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480" yWindow="330" windowWidth="15600" windowHeight="10305"/>
  </bookViews>
  <sheets>
    <sheet name="thủ tục nhận bằng" sheetId="15" r:id="rId1"/>
    <sheet name="TN4-KCD (Thang 8)" sheetId="11" r:id="rId2"/>
    <sheet name="TN4-KDN (2)" sheetId="12" r:id="rId3"/>
    <sheet name="TN4-KKT (2)" sheetId="13" r:id="rId4"/>
    <sheet name="TN4-KDN" sheetId="1" r:id="rId5"/>
    <sheet name="TN4-KKT" sheetId="2" r:id="rId6"/>
    <sheet name="TN4-KCD" sheetId="6" r:id="rId7"/>
    <sheet name="TN3-KCD" sheetId="7" r:id="rId8"/>
    <sheet name="TN3-KKT" sheetId="8" r:id="rId9"/>
    <sheet name="TN3-KDN" sheetId="9" r:id="rId10"/>
    <sheet name="TN3-K17KKT" sheetId="10" r:id="rId11"/>
  </sheets>
  <externalReferences>
    <externalReference r:id="rId12"/>
    <externalReference r:id="rId13"/>
  </externalReferences>
  <definedNames>
    <definedName name="__________________________JK4">#REF!</definedName>
    <definedName name="__________________________qa7">#REF!</definedName>
    <definedName name="________________________DST1">#REF!</definedName>
    <definedName name="________________________JK4">#REF!</definedName>
    <definedName name="________________________NPV1">#REF!</definedName>
    <definedName name="________________________qa7">#REF!</definedName>
    <definedName name="_______________________atn1">#REF!</definedName>
    <definedName name="_______________________atn10">#REF!</definedName>
    <definedName name="_______________________atn2">#REF!</definedName>
    <definedName name="_______________________atn3">#REF!</definedName>
    <definedName name="_______________________atn4">#REF!</definedName>
    <definedName name="_______________________atn5">#REF!</definedName>
    <definedName name="_______________________atn6">#REF!</definedName>
    <definedName name="_______________________atn7">#REF!</definedName>
    <definedName name="_______________________atn8">#REF!</definedName>
    <definedName name="_______________________atn9">#REF!</definedName>
    <definedName name="_______________________CON1">#REF!</definedName>
    <definedName name="_______________________CON2">#REF!</definedName>
    <definedName name="_______________________deo1">#REF!</definedName>
    <definedName name="_______________________deo10">#REF!</definedName>
    <definedName name="_______________________deo2">#REF!</definedName>
    <definedName name="_______________________deo3">#REF!</definedName>
    <definedName name="_______________________deo4">#REF!</definedName>
    <definedName name="_______________________deo5">#REF!</definedName>
    <definedName name="_______________________deo6">#REF!</definedName>
    <definedName name="_______________________deo7">#REF!</definedName>
    <definedName name="_______________________deo8">#REF!</definedName>
    <definedName name="_______________________deo9">#REF!</definedName>
    <definedName name="_______________________NET2">#REF!</definedName>
    <definedName name="______________________DST1">#REF!</definedName>
    <definedName name="______________________NET2">#REF!</definedName>
    <definedName name="______________________NPV1">#REF!</definedName>
    <definedName name="_____________________atn1">#REF!</definedName>
    <definedName name="_____________________atn10">#REF!</definedName>
    <definedName name="_____________________atn2">#REF!</definedName>
    <definedName name="_____________________atn3">#REF!</definedName>
    <definedName name="_____________________atn4">#REF!</definedName>
    <definedName name="_____________________atn5">#REF!</definedName>
    <definedName name="_____________________atn6">#REF!</definedName>
    <definedName name="_____________________atn7">#REF!</definedName>
    <definedName name="_____________________atn8">#REF!</definedName>
    <definedName name="_____________________atn9">#REF!</definedName>
    <definedName name="_____________________CON1">#REF!</definedName>
    <definedName name="_____________________CON2">#REF!</definedName>
    <definedName name="_____________________deo1">#REF!</definedName>
    <definedName name="_____________________deo10">#REF!</definedName>
    <definedName name="_____________________deo2">#REF!</definedName>
    <definedName name="_____________________deo3">#REF!</definedName>
    <definedName name="_____________________deo4">#REF!</definedName>
    <definedName name="_____________________deo5">#REF!</definedName>
    <definedName name="_____________________deo6">#REF!</definedName>
    <definedName name="_____________________deo7">#REF!</definedName>
    <definedName name="_____________________deo8">#REF!</definedName>
    <definedName name="_____________________deo9">#REF!</definedName>
    <definedName name="___________cao1">#REF!</definedName>
    <definedName name="___________cao2">#REF!</definedName>
    <definedName name="___________cao3">#REF!</definedName>
    <definedName name="___________cao4">#REF!</definedName>
    <definedName name="___________cao5">#REF!</definedName>
    <definedName name="___________cao6">#REF!</definedName>
    <definedName name="___________dai1">#REF!</definedName>
    <definedName name="___________dai2">#REF!</definedName>
    <definedName name="___________dai3">#REF!</definedName>
    <definedName name="___________dai4">#REF!</definedName>
    <definedName name="___________dai5">#REF!</definedName>
    <definedName name="___________dai6">#REF!</definedName>
    <definedName name="___________dan1">#REF!</definedName>
    <definedName name="___________dan2">#REF!</definedName>
    <definedName name="___________DST1">#REF!</definedName>
    <definedName name="___________phi10">#REF!</definedName>
    <definedName name="___________phi12">#REF!</definedName>
    <definedName name="___________phi14">#REF!</definedName>
    <definedName name="___________phi16">#REF!</definedName>
    <definedName name="___________phi18">#REF!</definedName>
    <definedName name="___________phi20">#REF!</definedName>
    <definedName name="___________phi22">#REF!</definedName>
    <definedName name="___________phi25">#REF!</definedName>
    <definedName name="___________phi28">#REF!</definedName>
    <definedName name="___________phi6">#REF!</definedName>
    <definedName name="___________phi8">#REF!</definedName>
    <definedName name="___________slg1">#REF!</definedName>
    <definedName name="___________slg2">#REF!</definedName>
    <definedName name="___________slg3">#REF!</definedName>
    <definedName name="___________slg4">#REF!</definedName>
    <definedName name="___________slg5">#REF!</definedName>
    <definedName name="___________slg6">#REF!</definedName>
    <definedName name="__________DST1">#REF!</definedName>
    <definedName name="__________NPV1">#REF!</definedName>
    <definedName name="_________cao1">#REF!</definedName>
    <definedName name="_________cao2">#REF!</definedName>
    <definedName name="_________cao3">#REF!</definedName>
    <definedName name="_________cao4">#REF!</definedName>
    <definedName name="_________cao5">#REF!</definedName>
    <definedName name="_________cao6">#REF!</definedName>
    <definedName name="_________dai1">#REF!</definedName>
    <definedName name="_________dai2">#REF!</definedName>
    <definedName name="_________dai3">#REF!</definedName>
    <definedName name="_________dai4">#REF!</definedName>
    <definedName name="_________dai5">#REF!</definedName>
    <definedName name="_________dai6">#REF!</definedName>
    <definedName name="_________dan1">#REF!</definedName>
    <definedName name="_________dan2">#REF!</definedName>
    <definedName name="_________DST1">#REF!</definedName>
    <definedName name="_________k5">#REF!</definedName>
    <definedName name="_________NPV1" localSheetId="0">#REF!</definedName>
    <definedName name="_________phi10">#REF!</definedName>
    <definedName name="_________phi12">#REF!</definedName>
    <definedName name="_________phi14">#REF!</definedName>
    <definedName name="_________phi16">#REF!</definedName>
    <definedName name="_________phi18">#REF!</definedName>
    <definedName name="_________phi20">#REF!</definedName>
    <definedName name="_________phi22">#REF!</definedName>
    <definedName name="_________phi25">#REF!</definedName>
    <definedName name="_________phi28">#REF!</definedName>
    <definedName name="_________phi6">#REF!</definedName>
    <definedName name="_________phi8">#REF!</definedName>
    <definedName name="_________slg1">#REF!</definedName>
    <definedName name="_________slg2">#REF!</definedName>
    <definedName name="_________slg3">#REF!</definedName>
    <definedName name="_________slg4">#REF!</definedName>
    <definedName name="_________slg5">#REF!</definedName>
    <definedName name="_________slg6">#REF!</definedName>
    <definedName name="________DST1">#REF!</definedName>
    <definedName name="________k5">#REF!</definedName>
    <definedName name="________NPV1">#REF!</definedName>
    <definedName name="_______atn1">#REF!</definedName>
    <definedName name="_______atn10">#REF!</definedName>
    <definedName name="_______atn2">#REF!</definedName>
    <definedName name="_______atn3">#REF!</definedName>
    <definedName name="_______atn4">#REF!</definedName>
    <definedName name="_______atn5">#REF!</definedName>
    <definedName name="_______atn6">#REF!</definedName>
    <definedName name="_______atn7">#REF!</definedName>
    <definedName name="_______atn8">#REF!</definedName>
    <definedName name="_______atn9">#REF!</definedName>
    <definedName name="_______CON1">#REF!</definedName>
    <definedName name="_______CON2">#REF!</definedName>
    <definedName name="_______deo1">#REF!</definedName>
    <definedName name="_______deo10">#REF!</definedName>
    <definedName name="_______deo2">#REF!</definedName>
    <definedName name="_______deo3">#REF!</definedName>
    <definedName name="_______deo4">#REF!</definedName>
    <definedName name="_______deo5">#REF!</definedName>
    <definedName name="_______deo6">#REF!</definedName>
    <definedName name="_______deo7">#REF!</definedName>
    <definedName name="_______deo8">#REF!</definedName>
    <definedName name="_______deo9">#REF!</definedName>
    <definedName name="_______DST1" localSheetId="0">#REF!</definedName>
    <definedName name="_______JK4">#REF!</definedName>
    <definedName name="_______NPV1">#REF!</definedName>
    <definedName name="_______qa7">#REF!</definedName>
    <definedName name="______atn1" localSheetId="0">#REF!</definedName>
    <definedName name="______atn10" localSheetId="0">#REF!</definedName>
    <definedName name="______atn2" localSheetId="0">#REF!</definedName>
    <definedName name="______atn3" localSheetId="0">#REF!</definedName>
    <definedName name="______atn4" localSheetId="0">#REF!</definedName>
    <definedName name="______atn5" localSheetId="0">#REF!</definedName>
    <definedName name="______atn6" localSheetId="0">#REF!</definedName>
    <definedName name="______atn7" localSheetId="0">#REF!</definedName>
    <definedName name="______atn8" localSheetId="0">#REF!</definedName>
    <definedName name="______atn9" localSheetId="0">#REF!</definedName>
    <definedName name="______CON1" localSheetId="0">#REF!</definedName>
    <definedName name="______CON2" localSheetId="0">#REF!</definedName>
    <definedName name="______deo1" localSheetId="0">#REF!</definedName>
    <definedName name="______deo10" localSheetId="0">#REF!</definedName>
    <definedName name="______deo2" localSheetId="0">#REF!</definedName>
    <definedName name="______deo3" localSheetId="0">#REF!</definedName>
    <definedName name="______deo4" localSheetId="0">#REF!</definedName>
    <definedName name="______deo5" localSheetId="0">#REF!</definedName>
    <definedName name="______deo6" localSheetId="0">#REF!</definedName>
    <definedName name="______deo7" localSheetId="0">#REF!</definedName>
    <definedName name="______deo8" localSheetId="0">#REF!</definedName>
    <definedName name="______deo9" localSheetId="0">#REF!</definedName>
    <definedName name="______DST1">#REF!</definedName>
    <definedName name="______JK4" localSheetId="0">#REF!</definedName>
    <definedName name="______NET2">#REF!</definedName>
    <definedName name="______NPV1">#REF!</definedName>
    <definedName name="______qa7" localSheetId="0">#REF!</definedName>
    <definedName name="_____atn1">#REF!</definedName>
    <definedName name="_____atn10">#REF!</definedName>
    <definedName name="_____atn2">#REF!</definedName>
    <definedName name="_____atn3">#REF!</definedName>
    <definedName name="_____atn4">#REF!</definedName>
    <definedName name="_____atn5">#REF!</definedName>
    <definedName name="_____atn6">#REF!</definedName>
    <definedName name="_____atn7">#REF!</definedName>
    <definedName name="_____atn8">#REF!</definedName>
    <definedName name="_____atn9">#REF!</definedName>
    <definedName name="_____CON1">#REF!</definedName>
    <definedName name="_____CON2">#REF!</definedName>
    <definedName name="_____deo1">#REF!</definedName>
    <definedName name="_____deo10">#REF!</definedName>
    <definedName name="_____deo2">#REF!</definedName>
    <definedName name="_____deo3">#REF!</definedName>
    <definedName name="_____deo4">#REF!</definedName>
    <definedName name="_____deo5">#REF!</definedName>
    <definedName name="_____deo6">#REF!</definedName>
    <definedName name="_____deo7">#REF!</definedName>
    <definedName name="_____deo8">#REF!</definedName>
    <definedName name="_____deo9">#REF!</definedName>
    <definedName name="_____DST1">#REF!</definedName>
    <definedName name="_____JK4">#REF!</definedName>
    <definedName name="_____NET2">#REF!</definedName>
    <definedName name="_____NPV1">#REF!</definedName>
    <definedName name="_____qa7">#REF!</definedName>
    <definedName name="____atn1">#REF!</definedName>
    <definedName name="____atn10">#REF!</definedName>
    <definedName name="____atn2">#REF!</definedName>
    <definedName name="____atn3">#REF!</definedName>
    <definedName name="____atn4">#REF!</definedName>
    <definedName name="____atn5">#REF!</definedName>
    <definedName name="____atn6">#REF!</definedName>
    <definedName name="____atn7">#REF!</definedName>
    <definedName name="____atn8">#REF!</definedName>
    <definedName name="____atn9">#REF!</definedName>
    <definedName name="____cao1">#REF!</definedName>
    <definedName name="____cao2">#REF!</definedName>
    <definedName name="____cao3">#REF!</definedName>
    <definedName name="____cao4">#REF!</definedName>
    <definedName name="____cao5">#REF!</definedName>
    <definedName name="____cao6">#REF!</definedName>
    <definedName name="____CON1">#REF!</definedName>
    <definedName name="____CON2">#REF!</definedName>
    <definedName name="____dai1">#REF!</definedName>
    <definedName name="____dai2">#REF!</definedName>
    <definedName name="____dai3">#REF!</definedName>
    <definedName name="____dai4">#REF!</definedName>
    <definedName name="____dai5">#REF!</definedName>
    <definedName name="____dai6">#REF!</definedName>
    <definedName name="____dan1">#REF!</definedName>
    <definedName name="____dan2">#REF!</definedName>
    <definedName name="____deo1">#REF!</definedName>
    <definedName name="____deo10">#REF!</definedName>
    <definedName name="____deo2">#REF!</definedName>
    <definedName name="____deo3">#REF!</definedName>
    <definedName name="____deo4">#REF!</definedName>
    <definedName name="____deo5">#REF!</definedName>
    <definedName name="____deo6">#REF!</definedName>
    <definedName name="____deo7">#REF!</definedName>
    <definedName name="____deo8">#REF!</definedName>
    <definedName name="____deo9">#REF!</definedName>
    <definedName name="____DST1">#REF!</definedName>
    <definedName name="____JK4">#REF!</definedName>
    <definedName name="____NET2">#REF!</definedName>
    <definedName name="____NPV1">#REF!</definedName>
    <definedName name="____phi10">#REF!</definedName>
    <definedName name="____phi12">#REF!</definedName>
    <definedName name="____phi14">#REF!</definedName>
    <definedName name="____phi16">#REF!</definedName>
    <definedName name="____phi18">#REF!</definedName>
    <definedName name="____phi20">#REF!</definedName>
    <definedName name="____phi22">#REF!</definedName>
    <definedName name="____phi25">#REF!</definedName>
    <definedName name="____phi28">#REF!</definedName>
    <definedName name="____phi6">#REF!</definedName>
    <definedName name="____phi8">#REF!</definedName>
    <definedName name="____qa7">#REF!</definedName>
    <definedName name="____slg1">#REF!</definedName>
    <definedName name="____slg2">#REF!</definedName>
    <definedName name="____slg3">#REF!</definedName>
    <definedName name="____slg4">#REF!</definedName>
    <definedName name="____slg5">#REF!</definedName>
    <definedName name="____slg6">#REF!</definedName>
    <definedName name="___atn1">#REF!</definedName>
    <definedName name="___atn10">#REF!</definedName>
    <definedName name="___atn2">#REF!</definedName>
    <definedName name="___atn3">#REF!</definedName>
    <definedName name="___atn4">#REF!</definedName>
    <definedName name="___atn5">#REF!</definedName>
    <definedName name="___atn6">#REF!</definedName>
    <definedName name="___atn7">#REF!</definedName>
    <definedName name="___atn8">#REF!</definedName>
    <definedName name="___atn9">#REF!</definedName>
    <definedName name="___cao1" localSheetId="0">#REF!</definedName>
    <definedName name="___cao2" localSheetId="0">#REF!</definedName>
    <definedName name="___cao3" localSheetId="0">#REF!</definedName>
    <definedName name="___cao4" localSheetId="0">#REF!</definedName>
    <definedName name="___cao5" localSheetId="0">#REF!</definedName>
    <definedName name="___cao6" localSheetId="0">#REF!</definedName>
    <definedName name="___CON1">#REF!</definedName>
    <definedName name="___CON2">#REF!</definedName>
    <definedName name="___dai1" localSheetId="0">#REF!</definedName>
    <definedName name="___dai2" localSheetId="0">#REF!</definedName>
    <definedName name="___dai3" localSheetId="0">#REF!</definedName>
    <definedName name="___dai4" localSheetId="0">#REF!</definedName>
    <definedName name="___dai5" localSheetId="0">#REF!</definedName>
    <definedName name="___dai6" localSheetId="0">#REF!</definedName>
    <definedName name="___dan1" localSheetId="0">#REF!</definedName>
    <definedName name="___dan2" localSheetId="0">#REF!</definedName>
    <definedName name="___deo1">#REF!</definedName>
    <definedName name="___deo10">#REF!</definedName>
    <definedName name="___deo2">#REF!</definedName>
    <definedName name="___deo3">#REF!</definedName>
    <definedName name="___deo4">#REF!</definedName>
    <definedName name="___deo5">#REF!</definedName>
    <definedName name="___deo6">#REF!</definedName>
    <definedName name="___deo7">#REF!</definedName>
    <definedName name="___deo8">#REF!</definedName>
    <definedName name="___deo9">#REF!</definedName>
    <definedName name="___DST1">#REF!</definedName>
    <definedName name="___JK4">#REF!</definedName>
    <definedName name="___k5">#REF!</definedName>
    <definedName name="___NET2">#REF!</definedName>
    <definedName name="___NPV1">#REF!</definedName>
    <definedName name="___phi10" localSheetId="0">#REF!</definedName>
    <definedName name="___phi12" localSheetId="0">#REF!</definedName>
    <definedName name="___phi14" localSheetId="0">#REF!</definedName>
    <definedName name="___phi16" localSheetId="0">#REF!</definedName>
    <definedName name="___phi18" localSheetId="0">#REF!</definedName>
    <definedName name="___phi20" localSheetId="0">#REF!</definedName>
    <definedName name="___phi22" localSheetId="0">#REF!</definedName>
    <definedName name="___phi25" localSheetId="0">#REF!</definedName>
    <definedName name="___phi28" localSheetId="0">#REF!</definedName>
    <definedName name="___phi6" localSheetId="0">#REF!</definedName>
    <definedName name="___phi8" localSheetId="0">#REF!</definedName>
    <definedName name="___qa7">#REF!</definedName>
    <definedName name="___slg1" localSheetId="0">#REF!</definedName>
    <definedName name="___slg2" localSheetId="0">#REF!</definedName>
    <definedName name="___slg3" localSheetId="0">#REF!</definedName>
    <definedName name="___slg4" localSheetId="0">#REF!</definedName>
    <definedName name="___slg5" localSheetId="0">#REF!</definedName>
    <definedName name="___slg6" localSheetId="0">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cao1">#REF!</definedName>
    <definedName name="__cao2">#REF!</definedName>
    <definedName name="__cao3">#REF!</definedName>
    <definedName name="__cao4">#REF!</definedName>
    <definedName name="__cao5">#REF!</definedName>
    <definedName name="__cao6">#REF!</definedName>
    <definedName name="__CON1">#REF!</definedName>
    <definedName name="__CON2">#REF!</definedName>
    <definedName name="__dai1">#REF!</definedName>
    <definedName name="__dai2">#REF!</definedName>
    <definedName name="__dai3">#REF!</definedName>
    <definedName name="__dai4">#REF!</definedName>
    <definedName name="__dai5">#REF!</definedName>
    <definedName name="__dai6">#REF!</definedName>
    <definedName name="__dan1">#REF!</definedName>
    <definedName name="__da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 localSheetId="0">#REF!</definedName>
    <definedName name="__DST1">#REF!</definedName>
    <definedName name="__JK4">#REF!</definedName>
    <definedName name="__k5">#REF!</definedName>
    <definedName name="__NET2">#REF!</definedName>
    <definedName name="__NPV1" localSheetId="0">#REF!</definedName>
    <definedName name="__NPV1">#REF!</definedName>
    <definedName name="__phi10">#REF!</definedName>
    <definedName name="__phi12">#REF!</definedName>
    <definedName name="__phi14">#REF!</definedName>
    <definedName name="__phi16">#REF!</definedName>
    <definedName name="__phi18">#REF!</definedName>
    <definedName name="__phi20">#REF!</definedName>
    <definedName name="__phi22">#REF!</definedName>
    <definedName name="__phi25">#REF!</definedName>
    <definedName name="__phi28">#REF!</definedName>
    <definedName name="__phi6">#REF!</definedName>
    <definedName name="__phi8">#REF!</definedName>
    <definedName name="__qa7">#REF!</definedName>
    <definedName name="__slg1">#REF!</definedName>
    <definedName name="__slg2">#REF!</definedName>
    <definedName name="__slg3">#REF!</definedName>
    <definedName name="__slg4">#REF!</definedName>
    <definedName name="__slg5">#REF!</definedName>
    <definedName name="__slg6">#REF!</definedName>
    <definedName name="__xlfn.BAHTTEXT" hidden="1">#NAME?</definedName>
    <definedName name="_1" localSheetId="0">#REF!</definedName>
    <definedName name="_1">#REF!</definedName>
    <definedName name="_1000A01">#N/A</definedName>
    <definedName name="_2" localSheetId="0">#REF!</definedName>
    <definedName name="_2">#REF!</definedName>
    <definedName name="_atn1" localSheetId="0">#REF!</definedName>
    <definedName name="_atn1">#REF!</definedName>
    <definedName name="_atn10" localSheetId="0">#REF!</definedName>
    <definedName name="_atn10">#REF!</definedName>
    <definedName name="_atn2" localSheetId="0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ON1">#REF!</definedName>
    <definedName name="_CON2">#REF!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n1">#REF!</definedName>
    <definedName name="_dan2">#REF!</definedName>
    <definedName name="_deo1" localSheetId="0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DST1">#REF!</definedName>
    <definedName name="_Fill" localSheetId="0" hidden="1">#REF!</definedName>
    <definedName name="_Fill" localSheetId="10" hidden="1">#REF!</definedName>
    <definedName name="_Fill" localSheetId="7" hidden="1">#REF!</definedName>
    <definedName name="_Fill" localSheetId="9" hidden="1">#REF!</definedName>
    <definedName name="_Fill" localSheetId="8" hidden="1">#REF!</definedName>
    <definedName name="_Fill" localSheetId="6" hidden="1">#REF!</definedName>
    <definedName name="_Fill" localSheetId="1" hidden="1">#REF!</definedName>
    <definedName name="_Fill" localSheetId="4" hidden="1">#REF!</definedName>
    <definedName name="_Fill" localSheetId="2" hidden="1">#REF!</definedName>
    <definedName name="_Fill" localSheetId="5" hidden="1">#REF!</definedName>
    <definedName name="_Fill" localSheetId="3" hidden="1">#REF!</definedName>
    <definedName name="_Fill" hidden="1">#REF!</definedName>
    <definedName name="_xlnm._FilterDatabase" localSheetId="10" hidden="1">'TN3-K17KKT'!$A$8:$W$44</definedName>
    <definedName name="_xlnm._FilterDatabase" localSheetId="7" hidden="1">'TN3-KCD'!#REF!</definedName>
    <definedName name="_xlnm._FilterDatabase" localSheetId="9" hidden="1">'TN3-KDN'!$A$8:$X$22</definedName>
    <definedName name="_xlnm._FilterDatabase" localSheetId="8" hidden="1">'TN3-KKT'!$A$8:$Y$15</definedName>
    <definedName name="_xlnm._FilterDatabase" localSheetId="6" hidden="1">'TN4-KCD'!$A$8:$N$13</definedName>
    <definedName name="_xlnm._FilterDatabase" localSheetId="1" hidden="1">'TN4-KCD (Thang 8)'!$A$8:$N$12</definedName>
    <definedName name="_xlnm._FilterDatabase" localSheetId="4" hidden="1">'TN4-KDN'!$A$8:$N$19</definedName>
    <definedName name="_xlnm._FilterDatabase" localSheetId="2" hidden="1">'TN4-KDN (2)'!$A$8:$N$12</definedName>
    <definedName name="_xlnm._FilterDatabase" localSheetId="5" hidden="1">'TN4-KKT'!$A$8:$IE$14</definedName>
    <definedName name="_xlnm._FilterDatabase" localSheetId="3" hidden="1">'TN4-KKT (2)'!$A$8:$IE$27</definedName>
    <definedName name="_JK4" localSheetId="0">#REF!</definedName>
    <definedName name="_JK4">#REF!</definedName>
    <definedName name="_k5">#REF!</definedName>
    <definedName name="_Key1" localSheetId="0" hidden="1">#REF!</definedName>
    <definedName name="_Key1" localSheetId="10" hidden="1">#REF!</definedName>
    <definedName name="_Key1" localSheetId="7" hidden="1">#REF!</definedName>
    <definedName name="_Key1" localSheetId="9" hidden="1">#REF!</definedName>
    <definedName name="_Key1" localSheetId="8" hidden="1">#REF!</definedName>
    <definedName name="_Key1" localSheetId="6" hidden="1">#REF!</definedName>
    <definedName name="_Key1" localSheetId="1" hidden="1">#REF!</definedName>
    <definedName name="_Key1" localSheetId="4" hidden="1">#REF!</definedName>
    <definedName name="_Key1" localSheetId="2" hidden="1">#REF!</definedName>
    <definedName name="_Key1" localSheetId="5" hidden="1">#REF!</definedName>
    <definedName name="_Key1" localSheetId="3" hidden="1">#REF!</definedName>
    <definedName name="_Key1" hidden="1">#REF!</definedName>
    <definedName name="_Key2" localSheetId="0" hidden="1">#REF!</definedName>
    <definedName name="_Key2" localSheetId="10" hidden="1">#REF!</definedName>
    <definedName name="_Key2" localSheetId="7" hidden="1">#REF!</definedName>
    <definedName name="_Key2" localSheetId="9" hidden="1">#REF!</definedName>
    <definedName name="_Key2" localSheetId="8" hidden="1">#REF!</definedName>
    <definedName name="_Key2" localSheetId="6" hidden="1">#REF!</definedName>
    <definedName name="_Key2" localSheetId="1" hidden="1">#REF!</definedName>
    <definedName name="_Key2" localSheetId="4" hidden="1">#REF!</definedName>
    <definedName name="_Key2" localSheetId="2" hidden="1">#REF!</definedName>
    <definedName name="_Key2" localSheetId="5" hidden="1">#REF!</definedName>
    <definedName name="_Key2" localSheetId="3" hidden="1">#REF!</definedName>
    <definedName name="_Key2" hidden="1">#REF!</definedName>
    <definedName name="_NET2">#REF!</definedName>
    <definedName name="_NPV1">#REF!</definedName>
    <definedName name="_Order1" hidden="1">255</definedName>
    <definedName name="_Order2" hidden="1">255</definedName>
    <definedName name="_phi10">#REF!</definedName>
    <definedName name="_phi12">#REF!</definedName>
    <definedName name="_phi14">#REF!</definedName>
    <definedName name="_phi16">#REF!</definedName>
    <definedName name="_phi18">#REF!</definedName>
    <definedName name="_phi20">#REF!</definedName>
    <definedName name="_phi22">#REF!</definedName>
    <definedName name="_phi25">#REF!</definedName>
    <definedName name="_phi28">#REF!</definedName>
    <definedName name="_phi6">#REF!</definedName>
    <definedName name="_phi8">#REF!</definedName>
    <definedName name="_qa7" localSheetId="0">#REF!</definedName>
    <definedName name="_qa7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ort" localSheetId="0" hidden="1">#REF!</definedName>
    <definedName name="_Sort" localSheetId="10" hidden="1">#REF!</definedName>
    <definedName name="_Sort" localSheetId="7" hidden="1">#REF!</definedName>
    <definedName name="_Sort" localSheetId="9" hidden="1">#REF!</definedName>
    <definedName name="_Sort" localSheetId="8" hidden="1">#REF!</definedName>
    <definedName name="_Sort" localSheetId="6" hidden="1">#REF!</definedName>
    <definedName name="_Sort" localSheetId="1" hidden="1">#REF!</definedName>
    <definedName name="_Sort" localSheetId="4" hidden="1">#REF!</definedName>
    <definedName name="_Sort" localSheetId="2" hidden="1">#REF!</definedName>
    <definedName name="_Sort" localSheetId="5" hidden="1">#REF!</definedName>
    <definedName name="_Sort" localSheetId="3" hidden="1">#REF!</definedName>
    <definedName name="_Sort" hidden="1">#REF!</definedName>
    <definedName name="_VTV4">#REF!</definedName>
    <definedName name="A" localSheetId="0">#REF!</definedName>
    <definedName name="a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>#REF!</definedName>
    <definedName name="AA">#REF!</definedName>
    <definedName name="AAAAA">#REF!</definedName>
    <definedName name="aaaaâ">#REF!</definedName>
    <definedName name="aaaaaa">#REF!</definedName>
    <definedName name="AAAAAAÁ">#REF!</definedName>
    <definedName name="AD" localSheetId="0">#REF!</definedName>
    <definedName name="AD">#REF!</definedName>
    <definedName name="ADASD" localSheetId="0">#REF!</definedName>
    <definedName name="ADASD">#REF!</definedName>
    <definedName name="ẤĐFHJĐFJFH" localSheetId="0" hidden="1">#REF!</definedName>
    <definedName name="ẤĐFHJĐFJFH" localSheetId="10" hidden="1">#REF!</definedName>
    <definedName name="ẤĐFHJĐFJFH" localSheetId="7" hidden="1">#REF!</definedName>
    <definedName name="ẤĐFHJĐFJFH" localSheetId="9" hidden="1">#REF!</definedName>
    <definedName name="ẤĐFHJĐFJFH" localSheetId="8" hidden="1">#REF!</definedName>
    <definedName name="ẤĐFHJĐFJFH" localSheetId="6" hidden="1">#REF!</definedName>
    <definedName name="ẤĐFHJĐFJFH" localSheetId="1" hidden="1">#REF!</definedName>
    <definedName name="ẤĐFHJĐFJFH" localSheetId="4" hidden="1">#REF!</definedName>
    <definedName name="ẤĐFHJĐFJFH" localSheetId="2" hidden="1">#REF!</definedName>
    <definedName name="ẤĐFHJĐFJFH" localSheetId="5" hidden="1">#REF!</definedName>
    <definedName name="ẤĐFHJĐFJFH" localSheetId="3" hidden="1">#REF!</definedName>
    <definedName name="ẤĐFHJĐFJFH" hidden="1">#REF!</definedName>
    <definedName name="âhhd">#REF!</definedName>
    <definedName name="All_Item">#REF!</definedName>
    <definedName name="ALPIN">#N/A</definedName>
    <definedName name="ALPJYOU">#N/A</definedName>
    <definedName name="ALPTOI">#N/A</definedName>
    <definedName name="AQ" localSheetId="0">#REF!</definedName>
    <definedName name="AQ">#REF!</definedName>
    <definedName name="AS" localSheetId="0">#REF!</definedName>
    <definedName name="AS">#REF!</definedName>
    <definedName name="ASEFAS" localSheetId="0">#REF!</definedName>
    <definedName name="ASEFAS">#REF!</definedName>
    <definedName name="ASSSSSSSS">#REF!</definedName>
    <definedName name="âssssssss">#REF!</definedName>
    <definedName name="assssssssss" localSheetId="0">#REF!</definedName>
    <definedName name="assssssssss">#REF!</definedName>
    <definedName name="ASSSSSSSSSSS">#REF!</definedName>
    <definedName name="Ã­TÆE" localSheetId="0">#REF!</definedName>
    <definedName name="Ã­TÆE">#REF!</definedName>
    <definedName name="ÄUI" localSheetId="0">#REF!</definedName>
    <definedName name="ÄUI">#REF!</definedName>
    <definedName name="ayat">#REF!</definedName>
    <definedName name="b" localSheetId="0">#REF!</definedName>
    <definedName name="b">#REF!</definedName>
    <definedName name="b1_" localSheetId="0">#REF!</definedName>
    <definedName name="b1_">#REF!</definedName>
    <definedName name="b2_" localSheetId="0">#REF!</definedName>
    <definedName name="b2_">#REF!</definedName>
    <definedName name="b3_" localSheetId="0">#REF!</definedName>
    <definedName name="b3_">#REF!</definedName>
    <definedName name="b4_" localSheetId="0">#REF!</definedName>
    <definedName name="b4_">#REF!</definedName>
    <definedName name="Bang_cly" localSheetId="0">#REF!</definedName>
    <definedName name="Bang_cly">#REF!</definedName>
    <definedName name="Bang_CVC" localSheetId="0">#REF!</definedName>
    <definedName name="Bang_CVC">#REF!</definedName>
    <definedName name="bang_gia" localSheetId="0">#REF!</definedName>
    <definedName name="bang_gia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angchu" localSheetId="0">#REF!</definedName>
    <definedName name="bangchu">#REF!</definedName>
    <definedName name="bb" localSheetId="0">#REF!</definedName>
    <definedName name="bc" localSheetId="0">#REF!</definedName>
    <definedName name="BD4HKAV" localSheetId="0">#REF!</definedName>
    <definedName name="BD4HKAV">#REF!</definedName>
    <definedName name="BD6HK" localSheetId="0">#REF!</definedName>
    <definedName name="BD6HK">#REF!</definedName>
    <definedName name="BD6HK34" localSheetId="0">#REF!</definedName>
    <definedName name="BD6HK34">#REF!</definedName>
    <definedName name="BD6HKAV" localSheetId="0">#REF!</definedName>
    <definedName name="BD6HKAV">#REF!</definedName>
    <definedName name="BD8HK" localSheetId="0">#REF!</definedName>
    <definedName name="BD8HK">#REF!</definedName>
    <definedName name="BD98AV" localSheetId="0">#REF!</definedName>
    <definedName name="BD98AV">#REF!</definedName>
    <definedName name="BD98TIN" localSheetId="0">#REF!</definedName>
    <definedName name="BD98TIN">#REF!</definedName>
    <definedName name="BD99T">#REF!</definedName>
    <definedName name="bdiem" localSheetId="0">#REF!</definedName>
    <definedName name="bdiem">#REF!</definedName>
    <definedName name="bengam" localSheetId="0">#REF!</definedName>
    <definedName name="bengam">#REF!</definedName>
    <definedName name="benuoc" localSheetId="0">#REF!</definedName>
    <definedName name="benuoc">#REF!</definedName>
    <definedName name="BMB" localSheetId="0">#REF!</definedName>
    <definedName name="BMB">#REF!</definedName>
    <definedName name="BOQ" localSheetId="0">#REF!</definedName>
    <definedName name="BOQ">#REF!</definedName>
    <definedName name="Bust">#N/A</definedName>
    <definedName name="BVCISUMMARY" localSheetId="0">#REF!</definedName>
    <definedName name="BVCISUMMARY">#REF!</definedName>
    <definedName name="c_" localSheetId="0">#REF!</definedName>
    <definedName name="c_">#REF!</definedName>
    <definedName name="C0" localSheetId="0">#REF!</definedName>
    <definedName name="C0">#REF!</definedName>
    <definedName name="cao" localSheetId="0">#REF!</definedName>
    <definedName name="cao">#REF!</definedName>
    <definedName name="Category_All">#REF!</definedName>
    <definedName name="CATIN">#N/A</definedName>
    <definedName name="CATJYOU">#N/A</definedName>
    <definedName name="CATREC">#N/A</definedName>
    <definedName name="CATSYU">#N/A</definedName>
    <definedName name="chay1" localSheetId="0">#REF!</definedName>
    <definedName name="chay1">#REF!</definedName>
    <definedName name="chay10" localSheetId="0">#REF!</definedName>
    <definedName name="chay10">#REF!</definedName>
    <definedName name="chay2" localSheetId="0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Co" localSheetId="0">#REF!</definedName>
    <definedName name="Co">#REF!</definedName>
    <definedName name="coc">#REF!</definedName>
    <definedName name="cocbtct" localSheetId="0">#REF!</definedName>
    <definedName name="cocbtct">#REF!</definedName>
    <definedName name="cocot" localSheetId="0">#REF!</definedName>
    <definedName name="cocot">#REF!</definedName>
    <definedName name="cocott" localSheetId="0">#REF!</definedName>
    <definedName name="cocott">#REF!</definedName>
    <definedName name="COMMON">#REF!</definedName>
    <definedName name="comong" localSheetId="0">#REF!</definedName>
    <definedName name="comong">#REF!</definedName>
    <definedName name="CON_EQP_COS">#REF!</definedName>
    <definedName name="CON_EQP_COST">#REF!</definedName>
    <definedName name="Cong_HM_DTCT" localSheetId="0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ngbengam" localSheetId="0">#REF!</definedName>
    <definedName name="congbengam">#REF!</definedName>
    <definedName name="congbenuoc" localSheetId="0">#REF!</definedName>
    <definedName name="congbenuoc">#REF!</definedName>
    <definedName name="congcoc" localSheetId="0">#REF!</definedName>
    <definedName name="congcoc">#REF!</definedName>
    <definedName name="congcocot" localSheetId="0">#REF!</definedName>
    <definedName name="congcocot">#REF!</definedName>
    <definedName name="congcocott" localSheetId="0">#REF!</definedName>
    <definedName name="congcocott">#REF!</definedName>
    <definedName name="congcomong" localSheetId="0">#REF!</definedName>
    <definedName name="congcomong">#REF!</definedName>
    <definedName name="congcottron" localSheetId="0">#REF!</definedName>
    <definedName name="congcottron">#REF!</definedName>
    <definedName name="congcotvuong" localSheetId="0">#REF!</definedName>
    <definedName name="congcotvuong">#REF!</definedName>
    <definedName name="congdam" localSheetId="0">#REF!</definedName>
    <definedName name="congdam">#REF!</definedName>
    <definedName name="congdan1" localSheetId="0">#REF!</definedName>
    <definedName name="congdan1">#REF!</definedName>
    <definedName name="congdan2" localSheetId="0">#REF!</definedName>
    <definedName name="congdan2">#REF!</definedName>
    <definedName name="congdandusan" localSheetId="0">#REF!</definedName>
    <definedName name="congdandusan">#REF!</definedName>
    <definedName name="conglanhto" localSheetId="0">#REF!</definedName>
    <definedName name="conglanhto">#REF!</definedName>
    <definedName name="congmong" localSheetId="0">#REF!</definedName>
    <definedName name="congmong">#REF!</definedName>
    <definedName name="congmongbang" localSheetId="0">#REF!</definedName>
    <definedName name="congmongbang">#REF!</definedName>
    <definedName name="congmongdon" localSheetId="0">#REF!</definedName>
    <definedName name="congmongdon">#REF!</definedName>
    <definedName name="congpanen" localSheetId="0">#REF!</definedName>
    <definedName name="congpanen">#REF!</definedName>
    <definedName name="congsan" localSheetId="0">#REF!</definedName>
    <definedName name="congsan">#REF!</definedName>
    <definedName name="congthang" localSheetId="0">#REF!</definedName>
    <definedName name="congthang">#REF!</definedName>
    <definedName name="CONST_EQ">#REF!</definedName>
    <definedName name="Continue">#N/A</definedName>
    <definedName name="cottron" localSheetId="0">#REF!</definedName>
    <definedName name="cottron">#REF!</definedName>
    <definedName name="cotvuong" localSheetId="0">#REF!</definedName>
    <definedName name="cotvuong">#REF!</definedName>
    <definedName name="COVER" localSheetId="0">#REF!</definedName>
    <definedName name="COVER">#REF!</definedName>
    <definedName name="CPT">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tiep" localSheetId="0">#REF!</definedName>
    <definedName name="ctiep">#REF!</definedName>
    <definedName name="CURRENCY">#REF!</definedName>
    <definedName name="d" localSheetId="0" hidden="1">{"'Sheet1'!$L$16"}</definedName>
    <definedName name="d" localSheetId="10" hidden="1">{"'Sheet1'!$L$16"}</definedName>
    <definedName name="d" localSheetId="7" hidden="1">{"'Sheet1'!$L$16"}</definedName>
    <definedName name="d" localSheetId="9" hidden="1">{"'Sheet1'!$L$16"}</definedName>
    <definedName name="d" localSheetId="8" hidden="1">{"'Sheet1'!$L$16"}</definedName>
    <definedName name="d" localSheetId="6" hidden="1">{"'Sheet1'!$L$16"}</definedName>
    <definedName name="d" localSheetId="1" hidden="1">{"'Sheet1'!$L$16"}</definedName>
    <definedName name="d" localSheetId="4" hidden="1">{"'Sheet1'!$L$16"}</definedName>
    <definedName name="d" localSheetId="2" hidden="1">{"'Sheet1'!$L$16"}</definedName>
    <definedName name="d" localSheetId="5" hidden="1">{"'Sheet1'!$L$16"}</definedName>
    <definedName name="d" localSheetId="3" hidden="1">{"'Sheet1'!$L$16"}</definedName>
    <definedName name="d" hidden="1">{"'Sheet1'!$L$16"}</definedName>
    <definedName name="D_7101A_B">#REF!</definedName>
    <definedName name="d1_" localSheetId="0">#REF!</definedName>
    <definedName name="d1_">#REF!</definedName>
    <definedName name="d2_" localSheetId="0">#REF!</definedName>
    <definedName name="d2_">#REF!</definedName>
    <definedName name="d3_" localSheetId="0">#REF!</definedName>
    <definedName name="d3_">#REF!</definedName>
    <definedName name="d4_" localSheetId="0">#REF!</definedName>
    <definedName name="d4_">#REF!</definedName>
    <definedName name="d5_" localSheetId="0">#REF!</definedName>
    <definedName name="d5_">#REF!</definedName>
    <definedName name="DAK">#REF!</definedName>
    <definedName name="dam" localSheetId="0">#REF!</definedName>
    <definedName name="dam">#REF!</definedName>
    <definedName name="danducsan" localSheetId="0">#REF!</definedName>
    <definedName name="danducsan">#REF!</definedName>
    <definedName name="_xlnm.Database" localSheetId="0">#REF!</definedName>
    <definedName name="_xlnm.Database" localSheetId="6" hidden="1">#REF!</definedName>
    <definedName name="_xlnm.Database" localSheetId="1" hidden="1">#REF!</definedName>
    <definedName name="_xlnm.Database" hidden="1">#REF!</definedName>
    <definedName name="dd" localSheetId="0" hidden="1">{"'Sheet1'!$L$16"}</definedName>
    <definedName name="dd" localSheetId="10" hidden="1">{"'Sheet1'!$L$16"}</definedName>
    <definedName name="dd" localSheetId="7" hidden="1">{"'Sheet1'!$L$16"}</definedName>
    <definedName name="dd" localSheetId="9" hidden="1">{"'Sheet1'!$L$16"}</definedName>
    <definedName name="dd" localSheetId="8" hidden="1">{"'Sheet1'!$L$16"}</definedName>
    <definedName name="dd" localSheetId="6" hidden="1">{"'Sheet1'!$L$16"}</definedName>
    <definedName name="dd" localSheetId="1" hidden="1">{"'Sheet1'!$L$16"}</definedName>
    <definedName name="dd" localSheetId="4" hidden="1">{"'Sheet1'!$L$16"}</definedName>
    <definedName name="dd" localSheetId="2" hidden="1">{"'Sheet1'!$L$16"}</definedName>
    <definedName name="dd" localSheetId="5" hidden="1">{"'Sheet1'!$L$16"}</definedName>
    <definedName name="dd" localSheetId="3" hidden="1">{"'Sheet1'!$L$16"}</definedName>
    <definedName name="dd" hidden="1">{"'Sheet1'!$L$16"}</definedName>
    <definedName name="DDT" localSheetId="0">#REF!</definedName>
    <definedName name="DDT">#REF!</definedName>
    <definedName name="den_bu" localSheetId="0">#REF!</definedName>
    <definedName name="den_bu">#REF!</definedName>
    <definedName name="DGCTI592" localSheetId="0">#REF!</definedName>
    <definedName name="DGCTI592">#REF!</definedName>
    <definedName name="dientichck" localSheetId="0">#REF!</definedName>
    <definedName name="dientichck">#REF!</definedName>
    <definedName name="doan1" localSheetId="0">#REF!</definedName>
    <definedName name="doan1">#REF!</definedName>
    <definedName name="doan2" localSheetId="0">#REF!</definedName>
    <definedName name="doan2">#REF!</definedName>
    <definedName name="doan3" localSheetId="0">#REF!</definedName>
    <definedName name="doan3">#REF!</definedName>
    <definedName name="doan4" localSheetId="0">#REF!</definedName>
    <definedName name="doan4">#REF!</definedName>
    <definedName name="doan5" localSheetId="0">#REF!</definedName>
    <definedName name="doan5">#REF!</definedName>
    <definedName name="doan6" localSheetId="0">#REF!</definedName>
    <definedName name="doan6">#REF!</definedName>
    <definedName name="Document_array">{"Book1","HK II 06-07 V1.xls"}</definedName>
    <definedName name="Documents_array">#N/A</definedName>
    <definedName name="ds" localSheetId="0">#REF!</definedName>
    <definedName name="ds">#REF!</definedName>
    <definedName name="DSH" localSheetId="0">#REF!</definedName>
    <definedName name="DSH">#REF!</definedName>
    <definedName name="DSUMDATA" localSheetId="0">#REF!</definedName>
    <definedName name="DSUMDATA">#REF!</definedName>
    <definedName name="dtich1" localSheetId="0">#REF!</definedName>
    <definedName name="dtich1">#REF!</definedName>
    <definedName name="dtich2" localSheetId="0">#REF!</definedName>
    <definedName name="dtich2">#REF!</definedName>
    <definedName name="dtich3" localSheetId="0">#REF!</definedName>
    <definedName name="dtich3">#REF!</definedName>
    <definedName name="dtich4" localSheetId="0">#REF!</definedName>
    <definedName name="dtich4">#REF!</definedName>
    <definedName name="dtich5" localSheetId="0">#REF!</definedName>
    <definedName name="dtich5">#REF!</definedName>
    <definedName name="dtich6" localSheetId="0">#REF!</definedName>
    <definedName name="dtich6">#REF!</definedName>
    <definedName name="du_dkien" localSheetId="0">#REF!</definedName>
    <definedName name="du_dkien">#REF!</definedName>
    <definedName name="DYÕ" localSheetId="0">#REF!</definedName>
    <definedName name="DYÕ">#REF!</definedName>
    <definedName name="E" localSheetId="0">#REF!</definedName>
    <definedName name="E">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thg">#REF!</definedName>
    <definedName name="_xlnm.Extract">#REF!</definedName>
    <definedName name="f" localSheetId="0">#REF!</definedName>
    <definedName name="f">#REF!</definedName>
    <definedName name="FACTOR">#REF!</definedName>
    <definedName name="fffff">#REF!</definedName>
    <definedName name="fgdfht">#REF!</definedName>
    <definedName name="FGHFG" localSheetId="0">#REF!</definedName>
    <definedName name="FGHFG">#REF!</definedName>
    <definedName name="FGHKGFKGF" localSheetId="0">#REF!</definedName>
    <definedName name="FGHKGFKGF">#REF!</definedName>
    <definedName name="FJK" localSheetId="0">#REF!</definedName>
    <definedName name="FJK">#REF!</definedName>
    <definedName name="FJKJGHJ" localSheetId="0">#REF!</definedName>
    <definedName name="FJKJGHJ">#REF!</definedName>
    <definedName name="fs" localSheetId="0">#REF!</definedName>
    <definedName name="fs">#REF!</definedName>
    <definedName name="g" localSheetId="0" hidden="1">#REF!</definedName>
    <definedName name="g" localSheetId="10" hidden="1">#REF!</definedName>
    <definedName name="g" localSheetId="7" hidden="1">#REF!</definedName>
    <definedName name="g" localSheetId="9" hidden="1">#REF!</definedName>
    <definedName name="g" localSheetId="8" hidden="1">#REF!</definedName>
    <definedName name="g" localSheetId="6" hidden="1">#REF!</definedName>
    <definedName name="g" localSheetId="1" hidden="1">#REF!</definedName>
    <definedName name="g" localSheetId="4" hidden="1">#REF!</definedName>
    <definedName name="g" localSheetId="2" hidden="1">#REF!</definedName>
    <definedName name="g" localSheetId="5" hidden="1">#REF!</definedName>
    <definedName name="g" localSheetId="3" hidden="1">#REF!</definedName>
    <definedName name="g" hidden="1">#REF!</definedName>
    <definedName name="gc">#REF!</definedName>
    <definedName name="gẻg">#REF!</definedName>
    <definedName name="GFHG" localSheetId="0">#REF!</definedName>
    <definedName name="GFHG">#REF!</definedName>
    <definedName name="GFHKFFGJF" localSheetId="0">#REF!</definedName>
    <definedName name="GFHKFFGJF">#REF!</definedName>
    <definedName name="gggggggggg">#REF!</definedName>
    <definedName name="GHKJHJ" localSheetId="0">#REF!</definedName>
    <definedName name="GHKJHJ">#REF!</definedName>
    <definedName name="ghnhk">#REF!</definedName>
    <definedName name="gia_tien" localSheetId="0">#REF!</definedName>
    <definedName name="gia_tien">#REF!</definedName>
    <definedName name="gia_tien_BTN" localSheetId="0">#REF!</definedName>
    <definedName name="gia_tien_BTN">#REF!</definedName>
    <definedName name="GJKGHJGJ" localSheetId="0">#REF!</definedName>
    <definedName name="GJKGHJGJ">#REF!</definedName>
    <definedName name="GJKL.JKGHJ" localSheetId="0">#REF!</definedName>
    <definedName name="GJKL.JKGHJ">#REF!</definedName>
    <definedName name="GJKLH" localSheetId="0">#REF!</definedName>
    <definedName name="GJKLH">#REF!</definedName>
    <definedName name="GKFGHF" localSheetId="0">#REF!</definedName>
    <definedName name="GKFGHF">#REF!</definedName>
    <definedName name="gs" localSheetId="0">#REF!</definedName>
    <definedName name="gs">#REF!</definedName>
    <definedName name="GTXL" localSheetId="0">#REF!</definedName>
    <definedName name="GTXL">#REF!</definedName>
    <definedName name="h" localSheetId="0" hidden="1">{"'Sheet1'!$L$16"}</definedName>
    <definedName name="h" localSheetId="10" hidden="1">{"'Sheet1'!$L$16"}</definedName>
    <definedName name="h" localSheetId="7" hidden="1">{"'Sheet1'!$L$16"}</definedName>
    <definedName name="h" localSheetId="9" hidden="1">{"'Sheet1'!$L$16"}</definedName>
    <definedName name="h" localSheetId="8" hidden="1">{"'Sheet1'!$L$16"}</definedName>
    <definedName name="h" localSheetId="6" hidden="1">{"'Sheet1'!$L$16"}</definedName>
    <definedName name="h" localSheetId="1" hidden="1">{"'Sheet1'!$L$16"}</definedName>
    <definedName name="h" localSheetId="4" hidden="1">{"'Sheet1'!$L$16"}</definedName>
    <definedName name="h" localSheetId="2" hidden="1">{"'Sheet1'!$L$16"}</definedName>
    <definedName name="h" localSheetId="5" hidden="1">{"'Sheet1'!$L$16"}</definedName>
    <definedName name="h" localSheetId="3" hidden="1">{"'Sheet1'!$L$16"}</definedName>
    <definedName name="h" hidden="1">{"'Sheet1'!$L$16"}</definedName>
    <definedName name="hâhh">#REF!</definedName>
    <definedName name="hâhhd">#REF!</definedName>
    <definedName name="hc" localSheetId="0">#REF!</definedName>
    <definedName name="hc">#REF!</definedName>
    <definedName name="Hello">#N/A</definedName>
    <definedName name="hf">#REF!</definedName>
    <definedName name="hghhj">#REF!</definedName>
    <definedName name="HGKH" localSheetId="0">#REF!</definedName>
    <definedName name="HGKH">#REF!</definedName>
    <definedName name="HH" localSheetId="0">#REF!</definedName>
    <definedName name="HH">#REF!</definedName>
    <definedName name="hhhhh">#REF!</definedName>
    <definedName name="hien" localSheetId="0">#REF!</definedName>
    <definedName name="hien">#REF!</definedName>
    <definedName name="HJKJJGKLJKGJ" localSheetId="0">#REF!</definedName>
    <definedName name="HJKJJGKLJKGJ">#REF!</definedName>
    <definedName name="HLHKGLGJ" localSheetId="0">#REF!</definedName>
    <definedName name="HLHKGLGJ">#REF!</definedName>
    <definedName name="HOME_MANP">#REF!</definedName>
    <definedName name="HOMEOFFICE_COST">#REF!</definedName>
    <definedName name="Ht" localSheetId="0">#REF!</definedName>
    <definedName name="Ht">#REF!</definedName>
    <definedName name="HTML_CodePage" hidden="1">950</definedName>
    <definedName name="HTML_Control" localSheetId="0" hidden="1">{"'Sheet1'!$L$16"}</definedName>
    <definedName name="HTML_Control" localSheetId="10" hidden="1">{"'Sheet1'!$L$16"}</definedName>
    <definedName name="HTML_Control" localSheetId="7" hidden="1">{"'Sheet1'!$L$16"}</definedName>
    <definedName name="HTML_Control" localSheetId="9" hidden="1">{"'Sheet1'!$L$16"}</definedName>
    <definedName name="HTML_Control" localSheetId="8" hidden="1">{"'Sheet1'!$L$16"}</definedName>
    <definedName name="HTML_Control" localSheetId="6" hidden="1">{"'Sheet1'!$L$16"}</definedName>
    <definedName name="HTML_Control" localSheetId="1" hidden="1">{"'Sheet1'!$L$16"}</definedName>
    <definedName name="HTML_Control" localSheetId="4" hidden="1">{"'Sheet1'!$L$16"}</definedName>
    <definedName name="HTML_Control" localSheetId="2" hidden="1">{"'Sheet1'!$L$16"}</definedName>
    <definedName name="HTML_Control" localSheetId="5" hidden="1">{"'Sheet1'!$L$16"}</definedName>
    <definedName name="HTML_Control" localSheetId="3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localSheetId="10" hidden="1">{"'Sheet1'!$L$16"}</definedName>
    <definedName name="huy" localSheetId="7" hidden="1">{"'Sheet1'!$L$16"}</definedName>
    <definedName name="huy" localSheetId="9" hidden="1">{"'Sheet1'!$L$16"}</definedName>
    <definedName name="huy" localSheetId="8" hidden="1">{"'Sheet1'!$L$16"}</definedName>
    <definedName name="huy" localSheetId="6" hidden="1">{"'Sheet1'!$L$16"}</definedName>
    <definedName name="huy" localSheetId="1" hidden="1">{"'Sheet1'!$L$16"}</definedName>
    <definedName name="huy" localSheetId="4" hidden="1">{"'Sheet1'!$L$16"}</definedName>
    <definedName name="huy" localSheetId="2" hidden="1">{"'Sheet1'!$L$16"}</definedName>
    <definedName name="huy" localSheetId="5" hidden="1">{"'Sheet1'!$L$16"}</definedName>
    <definedName name="huy" localSheetId="3" hidden="1">{"'Sheet1'!$L$16"}</definedName>
    <definedName name="huy" hidden="1">{"'Sheet1'!$L$16"}</definedName>
    <definedName name="I" localSheetId="0">#REF!</definedName>
    <definedName name="I">#REF!</definedName>
    <definedName name="I_A" localSheetId="0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_LAB">#REF!</definedName>
    <definedName name="INDMANP">#REF!</definedName>
    <definedName name="Ip" localSheetId="0">#REF!</definedName>
    <definedName name="Ip">#REF!</definedName>
    <definedName name="IUPUIOÅUPIOÅP" localSheetId="0">#REF!</definedName>
    <definedName name="IUPUIOÅUPIOÅP">#REF!</definedName>
    <definedName name="IUY">#REF!</definedName>
    <definedName name="j" localSheetId="0" hidden="1">{"'Sheet1'!$L$16"}</definedName>
    <definedName name="j" localSheetId="10" hidden="1">{"'Sheet1'!$L$16"}</definedName>
    <definedName name="j" localSheetId="7" hidden="1">{"'Sheet1'!$L$16"}</definedName>
    <definedName name="j" localSheetId="9" hidden="1">{"'Sheet1'!$L$16"}</definedName>
    <definedName name="j" localSheetId="8" hidden="1">{"'Sheet1'!$L$16"}</definedName>
    <definedName name="j" localSheetId="6" hidden="1">{"'Sheet1'!$L$16"}</definedName>
    <definedName name="j" localSheetId="1" hidden="1">{"'Sheet1'!$L$16"}</definedName>
    <definedName name="j" localSheetId="4" hidden="1">{"'Sheet1'!$L$16"}</definedName>
    <definedName name="j" localSheetId="2" hidden="1">{"'Sheet1'!$L$16"}</definedName>
    <definedName name="j" localSheetId="5" hidden="1">{"'Sheet1'!$L$16"}</definedName>
    <definedName name="j" localSheetId="3" hidden="1">{"'Sheet1'!$L$16"}</definedName>
    <definedName name="j" hidden="1">{"'Sheet1'!$L$16"}</definedName>
    <definedName name="j356C8" localSheetId="0">#REF!</definedName>
    <definedName name="j356C8">#REF!</definedName>
    <definedName name="JHAH" localSheetId="0">#REF!</definedName>
    <definedName name="JHAH">#REF!</definedName>
    <definedName name="JHJJG">#REF!</definedName>
    <definedName name="jhyt">#REF!</definedName>
    <definedName name="JHYUIK">#REF!</definedName>
    <definedName name="jjjjg" localSheetId="0">#REF!</definedName>
    <definedName name="jjjjg">#REF!</definedName>
    <definedName name="JKGDF" localSheetId="0">#REF!</definedName>
    <definedName name="JKGDF">#REF!</definedName>
    <definedName name="JKHJKHK" localSheetId="0">#REF!</definedName>
    <definedName name="JKHJKHK">#REF!</definedName>
    <definedName name="JKMNH">#REF!</definedName>
    <definedName name="k" localSheetId="0" hidden="1">{"'Sheet1'!$L$16"}</definedName>
    <definedName name="k" localSheetId="10" hidden="1">{"'Sheet1'!$L$16"}</definedName>
    <definedName name="k" localSheetId="7" hidden="1">{"'Sheet1'!$L$16"}</definedName>
    <definedName name="k" localSheetId="9" hidden="1">{"'Sheet1'!$L$16"}</definedName>
    <definedName name="k" localSheetId="8" hidden="1">{"'Sheet1'!$L$16"}</definedName>
    <definedName name="k" localSheetId="6" hidden="1">{"'Sheet1'!$L$16"}</definedName>
    <definedName name="k" localSheetId="1" hidden="1">{"'Sheet1'!$L$16"}</definedName>
    <definedName name="k" localSheetId="4" hidden="1">{"'Sheet1'!$L$16"}</definedName>
    <definedName name="k" localSheetId="2" hidden="1">{"'Sheet1'!$L$16"}</definedName>
    <definedName name="k" localSheetId="5" hidden="1">{"'Sheet1'!$L$16"}</definedName>
    <definedName name="k" localSheetId="3" hidden="1">{"'Sheet1'!$L$16"}</definedName>
    <definedName name="k" hidden="1">{"'Sheet1'!$L$16"}</definedName>
    <definedName name="KA" localSheetId="0">#REF!</definedName>
    <definedName name="KA">#REF!</definedName>
    <definedName name="KAE" localSheetId="0">#REF!</definedName>
    <definedName name="KAE">#REF!</definedName>
    <definedName name="KAKLAÏ">#REF!</definedName>
    <definedName name="KAS" localSheetId="0">#REF!</definedName>
    <definedName name="KAS">#REF!</definedName>
    <definedName name="kcong" localSheetId="0">#REF!</definedName>
    <definedName name="kcong">#REF!</definedName>
    <definedName name="KHKHKHK">#REF!</definedName>
    <definedName name="kj">#REF!</definedName>
    <definedName name="KJHY">#REF!</definedName>
    <definedName name="KKJH" localSheetId="0">#REF!</definedName>
    <definedName name="KKJH">#REF!</definedName>
    <definedName name="KP" localSheetId="0">#REF!</definedName>
    <definedName name="KP">#REF!</definedName>
    <definedName name="L" localSheetId="0">#REF!</definedName>
    <definedName name="L">#REF!</definedName>
    <definedName name="lanhto" localSheetId="0">#REF!</definedName>
    <definedName name="lanhto">#REF!</definedName>
    <definedName name="LKHHLS">#REF!</definedName>
    <definedName name="lkidfgkdrldfkjgeker" localSheetId="0">#REF!</definedName>
    <definedName name="lkidfgkdrldfkjgeker">#REF!</definedName>
    <definedName name="lkjh" localSheetId="0">#REF!</definedName>
    <definedName name="lkjh">#REF!</definedName>
    <definedName name="LKMNH">#REF!</definedName>
    <definedName name="ll">#REF!</definedName>
    <definedName name="m" localSheetId="0">#REF!</definedName>
    <definedName name="m">#REF!</definedName>
    <definedName name="MAJ_CON_EQP">#REF!</definedName>
    <definedName name="MG_A" localSheetId="0">#REF!</definedName>
    <definedName name="MG_A">#REF!</definedName>
    <definedName name="mhny" localSheetId="0">#REF!</definedName>
    <definedName name="mhny">#REF!</definedName>
    <definedName name="mhyt" localSheetId="0">#REF!</definedName>
    <definedName name="mhyt">#REF!</definedName>
    <definedName name="mnbhjnj">#REF!</definedName>
    <definedName name="mnbvc" localSheetId="0">#REF!</definedName>
    <definedName name="mnbvc">#REF!</definedName>
    <definedName name="MNJKL">#REF!</definedName>
    <definedName name="mongbang" localSheetId="0">#REF!</definedName>
    <definedName name="mongbang">#REF!</definedName>
    <definedName name="mongdon" localSheetId="0">#REF!</definedName>
    <definedName name="mongdon">#REF!</definedName>
    <definedName name="n">#REF!</definedName>
    <definedName name="nbnbnb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 localSheetId="0">#REF!</definedName>
    <definedName name="NH">#REF!</definedName>
    <definedName name="NHot" localSheetId="0">#REF!</definedName>
    <definedName name="NHot">#REF!</definedName>
    <definedName name="No" localSheetId="0">#REF!</definedName>
    <definedName name="No">#REF!</definedName>
    <definedName name="Np" localSheetId="0">#REF!</definedName>
    <definedName name="Np">#REF!</definedName>
    <definedName name="oi">#REF!</definedName>
    <definedName name="ojoo" localSheetId="0">#REF!</definedName>
    <definedName name="ojoo">#REF!</definedName>
    <definedName name="ok">#REF!</definedName>
    <definedName name="OO">#REF!</definedName>
    <definedName name="OOO">#REF!</definedName>
    <definedName name="OUIUIYIOPIO" localSheetId="0">#REF!</definedName>
    <definedName name="OUIUIYIOPIO">#REF!</definedName>
    <definedName name="panen" localSheetId="0">#REF!</definedName>
    <definedName name="panen">#REF!</definedName>
    <definedName name="phu_luc_vua" localSheetId="0">#REF!</definedName>
    <definedName name="phu_luc_vua">#REF!</definedName>
    <definedName name="pm" localSheetId="0">#REF!</definedName>
    <definedName name="pm">#REF!</definedName>
    <definedName name="POKJU">#REF!</definedName>
    <definedName name="POL" localSheetId="0">#REF!</definedName>
    <definedName name="POL">#REF!</definedName>
    <definedName name="poui" localSheetId="0">#REF!</definedName>
    <definedName name="poui">#REF!</definedName>
    <definedName name="PPP">#REF!</definedName>
    <definedName name="PRICE">#REF!</definedName>
    <definedName name="PRICE1">#REF!</definedName>
    <definedName name="_xlnm.Print_Area" localSheetId="0">#REF!</definedName>
    <definedName name="_xlnm.Print_Area" localSheetId="7" hidden="1">#REF!</definedName>
    <definedName name="_xlnm.Print_Area" localSheetId="6" hidden="1">#REF!</definedName>
    <definedName name="_xlnm.Print_Area" localSheetId="1" hidden="1">#REF!</definedName>
    <definedName name="_xlnm.Print_Area" hidden="1">#REF!</definedName>
    <definedName name="PRINT_AREA_MI" localSheetId="0">#REF!</definedName>
    <definedName name="PRINT_AREA_MI">#REF!</definedName>
    <definedName name="_xlnm.Print_Titles" localSheetId="8">'TN3-KKT'!$1:$8</definedName>
    <definedName name="_xlnm.Print_Titles" hidden="1">#N/A</definedName>
    <definedName name="PRINT_TITLES_MI">#REF!</definedName>
    <definedName name="PRINTA">#REF!</definedName>
    <definedName name="PRINTB">#REF!</definedName>
    <definedName name="PRINTC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q" localSheetId="0">#REF!</definedName>
    <definedName name="q">#REF!</definedName>
    <definedName name="QÆ" localSheetId="0">#REF!</definedName>
    <definedName name="QÆ">#REF!</definedName>
    <definedName name="qc" localSheetId="0">#REF!</definedName>
    <definedName name="qc">#REF!</definedName>
    <definedName name="QE" localSheetId="0">#REF!</definedName>
    <definedName name="QE">#REF!</definedName>
    <definedName name="QERTQWT" localSheetId="0">#REF!</definedName>
    <definedName name="QERTQWT">#REF!</definedName>
    <definedName name="QQQQQQ">#REF!</definedName>
    <definedName name="qqqqqqqqq">#REF!</definedName>
    <definedName name="qqqqqqqqqq" localSheetId="0" hidden="1">#REF!</definedName>
    <definedName name="qqqqqqqqqq" hidden="1">#N/A</definedName>
    <definedName name="RECOUT">#N/A</definedName>
    <definedName name="rêreeeeee">#REF!</definedName>
    <definedName name="rêrerere">#REF!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ong1" localSheetId="0">#REF!</definedName>
    <definedName name="rong1">#REF!</definedName>
    <definedName name="rong2" localSheetId="0">#REF!</definedName>
    <definedName name="rong2">#REF!</definedName>
    <definedName name="rong3" localSheetId="0">#REF!</definedName>
    <definedName name="rong3">#REF!</definedName>
    <definedName name="rong4" localSheetId="0">#REF!</definedName>
    <definedName name="rong4">#REF!</definedName>
    <definedName name="rong5" localSheetId="0">#REF!</definedName>
    <definedName name="rong5">#REF!</definedName>
    <definedName name="rong6" localSheetId="0">#REF!</definedName>
    <definedName name="rong6">#REF!</definedName>
    <definedName name="rqrqrq">#REF!</definedName>
    <definedName name="rrrrrrrrr">#REF!</definedName>
    <definedName name="saaaaaaaaaa">#REF!</definedName>
    <definedName name="SAAS" localSheetId="0">#REF!</definedName>
    <definedName name="SAAS">#REF!</definedName>
    <definedName name="sad" localSheetId="0">#REF!</definedName>
    <definedName name="sad">#REF!</definedName>
    <definedName name="san" localSheetId="0">#REF!</definedName>
    <definedName name="san">#REF!</definedName>
    <definedName name="SCH">#REF!</definedName>
    <definedName name="SGFD" localSheetId="0" hidden="1">#REF!</definedName>
    <definedName name="SGFD" localSheetId="10" hidden="1">#REF!</definedName>
    <definedName name="SGFD" localSheetId="7" hidden="1">#REF!</definedName>
    <definedName name="SGFD" localSheetId="9" hidden="1">#REF!</definedName>
    <definedName name="SGFD" localSheetId="8" hidden="1">#REF!</definedName>
    <definedName name="SGFD" localSheetId="6" hidden="1">#REF!</definedName>
    <definedName name="SGFD" localSheetId="1" hidden="1">#REF!</definedName>
    <definedName name="SGFD" localSheetId="4" hidden="1">#REF!</definedName>
    <definedName name="SGFD" localSheetId="2" hidden="1">#REF!</definedName>
    <definedName name="SGFD" localSheetId="5" hidden="1">#REF!</definedName>
    <definedName name="SGFD" localSheetId="3" hidden="1">#REF!</definedName>
    <definedName name="SGFD" hidden="1">#REF!</definedName>
    <definedName name="SIZE">#REF!</definedName>
    <definedName name="slg" localSheetId="0">#REF!</definedName>
    <definedName name="slg">#REF!</definedName>
    <definedName name="SORT" localSheetId="0">#REF!</definedName>
    <definedName name="SORT">#REF!</definedName>
    <definedName name="SPEC" localSheetId="0">#REF!</definedName>
    <definedName name="SPEC">#REF!</definedName>
    <definedName name="SPECSUMMARY" localSheetId="0">#REF!</definedName>
    <definedName name="SPECSUMMARY">#REF!</definedName>
    <definedName name="SRDFTSFSD" localSheetId="0">#REF!</definedName>
    <definedName name="SRDFTSFSD">#REF!</definedName>
    <definedName name="SRFTTSDF" localSheetId="0">#REF!</definedName>
    <definedName name="SRFTTSDF">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UMMARY">#REF!</definedName>
    <definedName name="T" localSheetId="0">#REF!</definedName>
    <definedName name="t">#REF!</definedName>
    <definedName name="TaxTV">10%</definedName>
    <definedName name="TaxXL">5%</definedName>
    <definedName name="tenck" localSheetId="0">#REF!</definedName>
    <definedName name="tenck">#REF!</definedName>
    <definedName name="TGSH">#REF!</definedName>
    <definedName name="thang" localSheetId="0">#REF!</definedName>
    <definedName name="thang">#REF!</definedName>
    <definedName name="thanhtien" localSheetId="0">#REF!</definedName>
    <definedName name="thanhtien">#REF!</definedName>
    <definedName name="thepban" localSheetId="0">#REF!</definedName>
    <definedName name="thepban">#REF!</definedName>
    <definedName name="thetichck" localSheetId="0">#REF!</definedName>
    <definedName name="thetichck">#REF!</definedName>
    <definedName name="thtich1" localSheetId="0">#REF!</definedName>
    <definedName name="thtich1">#REF!</definedName>
    <definedName name="thtich2" localSheetId="0">#REF!</definedName>
    <definedName name="thtich2">#REF!</definedName>
    <definedName name="thtich3" localSheetId="0">#REF!</definedName>
    <definedName name="thtich3">#REF!</definedName>
    <definedName name="thtich4" localSheetId="0">#REF!</definedName>
    <definedName name="thtich4">#REF!</definedName>
    <definedName name="thtich5" localSheetId="0">#REF!</definedName>
    <definedName name="thtich5">#REF!</definedName>
    <definedName name="thtich6" localSheetId="0">#REF!</definedName>
    <definedName name="thtich6">#REF!</definedName>
    <definedName name="Tien" localSheetId="0">#REF!</definedName>
    <definedName name="Tien">#REF!</definedName>
    <definedName name="TITAN">#REF!</definedName>
    <definedName name="tkb" localSheetId="0" hidden="1">{"'Sheet1'!$L$16"}</definedName>
    <definedName name="tkb" localSheetId="10" hidden="1">{"'Sheet1'!$L$16"}</definedName>
    <definedName name="tkb" localSheetId="7" hidden="1">{"'Sheet1'!$L$16"}</definedName>
    <definedName name="tkb" localSheetId="9" hidden="1">{"'Sheet1'!$L$16"}</definedName>
    <definedName name="tkb" localSheetId="8" hidden="1">{"'Sheet1'!$L$16"}</definedName>
    <definedName name="tkb" localSheetId="6" hidden="1">{"'Sheet1'!$L$16"}</definedName>
    <definedName name="tkb" localSheetId="1" hidden="1">{"'Sheet1'!$L$16"}</definedName>
    <definedName name="tkb" localSheetId="4" hidden="1">{"'Sheet1'!$L$16"}</definedName>
    <definedName name="tkb" localSheetId="2" hidden="1">{"'Sheet1'!$L$16"}</definedName>
    <definedName name="tkb" localSheetId="5" hidden="1">{"'Sheet1'!$L$16"}</definedName>
    <definedName name="tkb" localSheetId="3" hidden="1">{"'Sheet1'!$L$16"}</definedName>
    <definedName name="tkb" hidden="1">{"'Sheet1'!$L$16"}</definedName>
    <definedName name="Tle" localSheetId="0">#REF!</definedName>
    <definedName name="Tle">#REF!</definedName>
    <definedName name="tongbt" localSheetId="0">#REF!</definedName>
    <definedName name="tongbt">#REF!</definedName>
    <definedName name="tongcong" localSheetId="0">#REF!</definedName>
    <definedName name="tongcong">#REF!</definedName>
    <definedName name="tongdientich" localSheetId="0">#REF!</definedName>
    <definedName name="tongdientich">#REF!</definedName>
    <definedName name="tongthep" localSheetId="0">#REF!</definedName>
    <definedName name="tongthep">#REF!</definedName>
    <definedName name="tongthetich" localSheetId="0">#REF!</definedName>
    <definedName name="tongthetich">#REF!</definedName>
    <definedName name="TPLRP">#REF!</definedName>
    <definedName name="Tra_DM_su_dung" localSheetId="0">#REF!</definedName>
    <definedName name="Tra_DM_su_dung">#REF!</definedName>
    <definedName name="Tra_don_gia_KS" localSheetId="0">#REF!</definedName>
    <definedName name="Tra_don_gia_KS">#REF!</definedName>
    <definedName name="Tra_DTCT" localSheetId="0">#REF!</definedName>
    <definedName name="Tra_DTCT">#REF!</definedName>
    <definedName name="Tra_tim_hang_mucPT_trung" localSheetId="0">#REF!</definedName>
    <definedName name="Tra_tim_hang_mucPT_trung">#REF!</definedName>
    <definedName name="Tra_TL" localSheetId="0">#REF!</definedName>
    <definedName name="Tra_TL">#REF!</definedName>
    <definedName name="Tra_ty_le2" localSheetId="0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cp" localSheetId="0">#REF!</definedName>
    <definedName name="Tracp">#REF!</definedName>
    <definedName name="TRADE2">#REF!</definedName>
    <definedName name="TRANG" localSheetId="0" hidden="1">{"'Sheet1'!$L$16"}</definedName>
    <definedName name="TRANG" localSheetId="10" hidden="1">{"'Sheet1'!$L$16"}</definedName>
    <definedName name="TRANG" localSheetId="7" hidden="1">{"'Sheet1'!$L$16"}</definedName>
    <definedName name="TRANG" localSheetId="9" hidden="1">{"'Sheet1'!$L$16"}</definedName>
    <definedName name="TRANG" localSheetId="8" hidden="1">{"'Sheet1'!$L$16"}</definedName>
    <definedName name="TRANG" localSheetId="6" hidden="1">{"'Sheet1'!$L$16"}</definedName>
    <definedName name="TRANG" localSheetId="1" hidden="1">{"'Sheet1'!$L$16"}</definedName>
    <definedName name="TRANG" localSheetId="4" hidden="1">{"'Sheet1'!$L$16"}</definedName>
    <definedName name="TRANG" localSheetId="2" hidden="1">{"'Sheet1'!$L$16"}</definedName>
    <definedName name="TRANG" localSheetId="5" hidden="1">{"'Sheet1'!$L$16"}</definedName>
    <definedName name="TRANG" localSheetId="3" hidden="1">{"'Sheet1'!$L$16"}</definedName>
    <definedName name="TRANG" hidden="1">{"'Sheet1'!$L$16"}</definedName>
    <definedName name="trrree">#REF!</definedName>
    <definedName name="trtrt">#REF!</definedName>
    <definedName name="trtrtr">#REF!</definedName>
    <definedName name="trtrtrt">#REF!</definedName>
    <definedName name="trtrtrtrtr">#REF!</definedName>
    <definedName name="TRW" localSheetId="0">#REF!</definedName>
    <definedName name="TRW">#REF!</definedName>
    <definedName name="tthi" localSheetId="0">#REF!</definedName>
    <definedName name="tthi">#REF!</definedName>
    <definedName name="TTT">#REF!</definedName>
    <definedName name="tttt">#REF!</definedName>
    <definedName name="ty_le" localSheetId="0">#REF!</definedName>
    <definedName name="ty_le">#REF!</definedName>
    <definedName name="ty_le_BTN" localSheetId="0">#REF!</definedName>
    <definedName name="ty_le_BTN">#REF!</definedName>
    <definedName name="Ty_le1" localSheetId="0">#REF!</definedName>
    <definedName name="Ty_le1">#REF!</definedName>
    <definedName name="tyrt">#REF!</definedName>
    <definedName name="tyty">#REF!</definedName>
    <definedName name="TYURU" localSheetId="0">#REF!</definedName>
    <definedName name="TYURU">#REF!</definedName>
    <definedName name="u" localSheetId="0">#REF!</definedName>
    <definedName name="u">#REF!</definedName>
    <definedName name="UIOUIGyGF" localSheetId="0">#REF!</definedName>
    <definedName name="UIOUIGyGF">#REF!</definedName>
    <definedName name="UY">#REF!</definedName>
    <definedName name="uyt" localSheetId="0">#REF!</definedName>
    <definedName name="uyt">#REF!</definedName>
    <definedName name="VARIINST" localSheetId="0">#REF!</definedName>
    <definedName name="VARIINST">#REF!</definedName>
    <definedName name="VARIPURC" localSheetId="0">#REF!</definedName>
    <definedName name="VARIPURC">#REF!</definedName>
    <definedName name="W" localSheetId="0">#REF!</definedName>
    <definedName name="w">#REF!</definedName>
    <definedName name="WERQYUTIK" localSheetId="0">#REF!</definedName>
    <definedName name="WERQYUTIK">#REF!</definedName>
    <definedName name="WERTRQWETR" localSheetId="0">#REF!</definedName>
    <definedName name="WERTRQWETR">#REF!</definedName>
    <definedName name="WWED">#REF!</definedName>
    <definedName name="X" localSheetId="0">#REF!</definedName>
    <definedName name="x">#REF!</definedName>
    <definedName name="x1_" localSheetId="0">#REF!</definedName>
    <definedName name="x1_">#REF!</definedName>
    <definedName name="x2_" localSheetId="0">#REF!</definedName>
    <definedName name="x2_">#REF!</definedName>
    <definedName name="xcgfxf">#REF!</definedName>
    <definedName name="xh" localSheetId="0">#REF!</definedName>
    <definedName name="xh">#REF!</definedName>
    <definedName name="xn" localSheetId="0">#REF!</definedName>
    <definedName name="xn">#REF!</definedName>
    <definedName name="yetet">#REF!</definedName>
    <definedName name="YHYH">#REF!</definedName>
    <definedName name="YTTTT">#REF!</definedName>
    <definedName name="YTTTT\">#REF!</definedName>
    <definedName name="ytttttttttt">#REF!</definedName>
    <definedName name="YTYTYT">#REF!</definedName>
    <definedName name="YTYTYTYTY">#REF!</definedName>
    <definedName name="YUIPYU" localSheetId="0">#REF!</definedName>
    <definedName name="YUIPYU">#REF!</definedName>
    <definedName name="yy">#REF!</definedName>
    <definedName name="YYTYTYT">#REF!</definedName>
    <definedName name="yyy">#REF!</definedName>
    <definedName name="YYYY">#REF!</definedName>
    <definedName name="YYYYYYYYY">#REF!</definedName>
    <definedName name="ZYX" localSheetId="0">#REF!</definedName>
    <definedName name="ZYX">#REF!</definedName>
    <definedName name="ZZZ" localSheetId="0">#REF!</definedName>
    <definedName name="ZZZ">#REF!</definedName>
  </definedNames>
  <calcPr calcId="144525"/>
</workbook>
</file>

<file path=xl/calcChain.xml><?xml version="1.0" encoding="utf-8"?>
<calcChain xmlns="http://schemas.openxmlformats.org/spreadsheetml/2006/main">
  <c r="A11" i="13" l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10" i="13"/>
  <c r="A12" i="12"/>
  <c r="A11" i="12"/>
  <c r="A10" i="12"/>
  <c r="A11" i="11"/>
  <c r="M10" i="11"/>
  <c r="L10" i="11"/>
  <c r="K10" i="11"/>
  <c r="J10" i="11"/>
  <c r="I10" i="11"/>
  <c r="H10" i="11"/>
  <c r="G10" i="11"/>
  <c r="F10" i="11"/>
  <c r="D10" i="11"/>
  <c r="C10" i="11"/>
  <c r="A10" i="11"/>
  <c r="M9" i="11"/>
  <c r="L9" i="11"/>
  <c r="K9" i="11"/>
  <c r="J9" i="11"/>
  <c r="I9" i="11"/>
  <c r="H9" i="11"/>
  <c r="G9" i="11"/>
  <c r="F9" i="11"/>
  <c r="D9" i="11"/>
  <c r="C9" i="11"/>
  <c r="A11" i="8" l="1"/>
  <c r="A10" i="8"/>
  <c r="U50" i="10" l="1"/>
  <c r="T50" i="10"/>
  <c r="S50" i="10"/>
  <c r="R50" i="10"/>
  <c r="Q50" i="10"/>
  <c r="P50" i="10"/>
  <c r="O50" i="10"/>
  <c r="N50" i="10"/>
  <c r="M50" i="10"/>
  <c r="L50" i="10"/>
  <c r="K50" i="10"/>
  <c r="J50" i="10"/>
  <c r="W50" i="10" s="1"/>
  <c r="I50" i="10"/>
  <c r="H50" i="10"/>
  <c r="G50" i="10"/>
  <c r="F50" i="10"/>
  <c r="E50" i="10"/>
  <c r="D50" i="10"/>
  <c r="C50" i="10"/>
  <c r="U49" i="10"/>
  <c r="T49" i="10"/>
  <c r="S49" i="10"/>
  <c r="R49" i="10"/>
  <c r="Q49" i="10"/>
  <c r="P49" i="10"/>
  <c r="O49" i="10"/>
  <c r="N49" i="10"/>
  <c r="M49" i="10"/>
  <c r="L49" i="10"/>
  <c r="K49" i="10"/>
  <c r="J49" i="10"/>
  <c r="W49" i="10" s="1"/>
  <c r="I49" i="10"/>
  <c r="H49" i="10"/>
  <c r="G49" i="10"/>
  <c r="F49" i="10"/>
  <c r="E49" i="10"/>
  <c r="D49" i="10"/>
  <c r="C49" i="10"/>
  <c r="U48" i="10"/>
  <c r="T48" i="10"/>
  <c r="S48" i="10"/>
  <c r="R48" i="10"/>
  <c r="Q48" i="10"/>
  <c r="P48" i="10"/>
  <c r="O48" i="10"/>
  <c r="N48" i="10"/>
  <c r="M48" i="10"/>
  <c r="L48" i="10"/>
  <c r="K48" i="10"/>
  <c r="J48" i="10"/>
  <c r="W48" i="10" s="1"/>
  <c r="I48" i="10"/>
  <c r="H48" i="10"/>
  <c r="G48" i="10"/>
  <c r="F48" i="10"/>
  <c r="E48" i="10"/>
  <c r="D48" i="10"/>
  <c r="C48" i="10"/>
  <c r="U47" i="10"/>
  <c r="T47" i="10"/>
  <c r="S47" i="10"/>
  <c r="R47" i="10"/>
  <c r="Q47" i="10"/>
  <c r="P47" i="10"/>
  <c r="O47" i="10"/>
  <c r="N47" i="10"/>
  <c r="M47" i="10"/>
  <c r="L47" i="10"/>
  <c r="K47" i="10"/>
  <c r="J47" i="10"/>
  <c r="W47" i="10" s="1"/>
  <c r="I47" i="10"/>
  <c r="H47" i="10"/>
  <c r="G47" i="10"/>
  <c r="F47" i="10"/>
  <c r="E47" i="10"/>
  <c r="D47" i="10"/>
  <c r="C47" i="10"/>
  <c r="U33" i="10"/>
  <c r="T33" i="10"/>
  <c r="S33" i="10"/>
  <c r="R33" i="10"/>
  <c r="Q33" i="10"/>
  <c r="P33" i="10"/>
  <c r="O33" i="10"/>
  <c r="N33" i="10"/>
  <c r="M33" i="10"/>
  <c r="L33" i="10"/>
  <c r="K33" i="10"/>
  <c r="J33" i="10"/>
  <c r="W33" i="10" s="1"/>
  <c r="I33" i="10"/>
  <c r="H33" i="10"/>
  <c r="G33" i="10"/>
  <c r="F33" i="10"/>
  <c r="E33" i="10"/>
  <c r="D33" i="10"/>
  <c r="C33" i="10"/>
  <c r="U32" i="10"/>
  <c r="T32" i="10"/>
  <c r="S32" i="10"/>
  <c r="R32" i="10"/>
  <c r="Q32" i="10"/>
  <c r="P32" i="10"/>
  <c r="O32" i="10"/>
  <c r="N32" i="10"/>
  <c r="M32" i="10"/>
  <c r="L32" i="10"/>
  <c r="K32" i="10"/>
  <c r="J32" i="10"/>
  <c r="W32" i="10" s="1"/>
  <c r="I32" i="10"/>
  <c r="H32" i="10"/>
  <c r="G32" i="10"/>
  <c r="F32" i="10"/>
  <c r="E32" i="10"/>
  <c r="D32" i="10"/>
  <c r="C32" i="10"/>
  <c r="U31" i="10"/>
  <c r="T31" i="10"/>
  <c r="S31" i="10"/>
  <c r="R31" i="10"/>
  <c r="Q31" i="10"/>
  <c r="P31" i="10"/>
  <c r="O31" i="10"/>
  <c r="N31" i="10"/>
  <c r="M31" i="10"/>
  <c r="L31" i="10"/>
  <c r="K31" i="10"/>
  <c r="J31" i="10"/>
  <c r="W31" i="10" s="1"/>
  <c r="I31" i="10"/>
  <c r="H31" i="10"/>
  <c r="G31" i="10"/>
  <c r="F31" i="10"/>
  <c r="E31" i="10"/>
  <c r="D31" i="10"/>
  <c r="C31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W30" i="10" s="1"/>
  <c r="I30" i="10"/>
  <c r="H30" i="10"/>
  <c r="G30" i="10"/>
  <c r="F30" i="10"/>
  <c r="E30" i="10"/>
  <c r="D30" i="10"/>
  <c r="C30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U27" i="10"/>
  <c r="T27" i="10"/>
  <c r="S27" i="10"/>
  <c r="R27" i="10"/>
  <c r="Q27" i="10"/>
  <c r="P27" i="10"/>
  <c r="O27" i="10"/>
  <c r="N27" i="10"/>
  <c r="M27" i="10"/>
  <c r="L27" i="10"/>
  <c r="K27" i="10"/>
  <c r="J27" i="10"/>
  <c r="I27" i="10"/>
  <c r="H27" i="10"/>
  <c r="G27" i="10"/>
  <c r="F27" i="10"/>
  <c r="E27" i="10"/>
  <c r="D27" i="10"/>
  <c r="C27" i="10"/>
  <c r="U26" i="10"/>
  <c r="T26" i="10"/>
  <c r="S26" i="10"/>
  <c r="R26" i="10"/>
  <c r="Q26" i="10"/>
  <c r="P26" i="10"/>
  <c r="O26" i="10"/>
  <c r="N26" i="10"/>
  <c r="M26" i="10"/>
  <c r="L26" i="10"/>
  <c r="K26" i="10"/>
  <c r="J26" i="10"/>
  <c r="I26" i="10"/>
  <c r="H26" i="10"/>
  <c r="G26" i="10"/>
  <c r="F26" i="10"/>
  <c r="E26" i="10"/>
  <c r="D26" i="10"/>
  <c r="C26" i="10"/>
  <c r="A26" i="10"/>
  <c r="A27" i="10" s="1"/>
  <c r="A28" i="10" s="1"/>
  <c r="U25" i="10"/>
  <c r="T25" i="10"/>
  <c r="S25" i="10"/>
  <c r="R25" i="10"/>
  <c r="Q25" i="10"/>
  <c r="P25" i="10"/>
  <c r="O25" i="10"/>
  <c r="N25" i="10"/>
  <c r="M25" i="10"/>
  <c r="L25" i="10"/>
  <c r="K25" i="10"/>
  <c r="J25" i="10"/>
  <c r="I25" i="10"/>
  <c r="H25" i="10"/>
  <c r="G25" i="10"/>
  <c r="F25" i="10"/>
  <c r="E25" i="10"/>
  <c r="D25" i="10"/>
  <c r="C25" i="10"/>
  <c r="A16" i="9" l="1"/>
  <c r="A17" i="9" s="1"/>
  <c r="A18" i="9" s="1"/>
  <c r="A19" i="9" s="1"/>
  <c r="A20" i="9" s="1"/>
  <c r="A10" i="9" l="1"/>
  <c r="A11" i="9" s="1"/>
  <c r="A12" i="9" s="1"/>
  <c r="A13" i="9" s="1"/>
  <c r="L4" i="9"/>
  <c r="M4" i="9" s="1"/>
  <c r="N4" i="9" s="1"/>
  <c r="L4" i="8" l="1"/>
  <c r="M4" i="8" s="1"/>
  <c r="N4" i="8" s="1"/>
  <c r="A12" i="7" l="1"/>
  <c r="A13" i="7" s="1"/>
  <c r="A10" i="6" l="1"/>
  <c r="A11" i="6" s="1"/>
  <c r="A12" i="6" s="1"/>
  <c r="A10" i="2" l="1"/>
  <c r="A11" i="2" s="1"/>
  <c r="A12" i="2" s="1"/>
  <c r="A13" i="2" s="1"/>
  <c r="A10" i="1" l="1"/>
  <c r="A11" i="1" s="1"/>
  <c r="A12" i="1" l="1"/>
  <c r="A13" i="1" s="1"/>
  <c r="A14" i="1" s="1"/>
  <c r="A15" i="1" s="1"/>
  <c r="A16" i="1" s="1"/>
  <c r="A17" i="1" s="1"/>
  <c r="A18" i="1" s="1"/>
  <c r="A19" i="1" s="1"/>
</calcChain>
</file>

<file path=xl/sharedStrings.xml><?xml version="1.0" encoding="utf-8"?>
<sst xmlns="http://schemas.openxmlformats.org/spreadsheetml/2006/main" count="908" uniqueCount="249">
  <si>
    <t>TRƯỜNG ĐẠI HỌC DUY TÂN</t>
  </si>
  <si>
    <t>DANH SÁCH SINH VIÊN</t>
  </si>
  <si>
    <t>HỘI ĐỒNG XÉT VÀ CNTN</t>
  </si>
  <si>
    <t>(Kèm theo QĐ số.. .. .. QĐ-ĐHDT- ngày .. .. / .. .. / 2016)</t>
  </si>
  <si>
    <t>NGÀNH:  KẾ TOÁN KiỂM TOÁN</t>
  </si>
  <si>
    <t>STT</t>
  </si>
  <si>
    <t>SBD</t>
  </si>
  <si>
    <t>HỌ VÀ TÊN</t>
  </si>
  <si>
    <t>KHÓA</t>
  </si>
  <si>
    <t>NGÀY
 SINH</t>
  </si>
  <si>
    <t>NƠI SINH</t>
  </si>
  <si>
    <t>Giới tính</t>
  </si>
  <si>
    <t>TB Tích lũy</t>
  </si>
  <si>
    <t>ĐIỂM TỐT NGHIỆP (5)</t>
  </si>
  <si>
    <t>TB TOÀN KHOÁ</t>
  </si>
  <si>
    <t>XẾP LOẠI TN</t>
  </si>
  <si>
    <t>XẾP LOẠI RL</t>
  </si>
  <si>
    <t>GHI CHÚ</t>
  </si>
  <si>
    <t>K18KKT</t>
  </si>
  <si>
    <t>Quảng Nam</t>
  </si>
  <si>
    <t>Nữ</t>
  </si>
  <si>
    <t>Khá</t>
  </si>
  <si>
    <t>Quảng Trị</t>
  </si>
  <si>
    <t>Giỏi</t>
  </si>
  <si>
    <t>Xuất Sắc</t>
  </si>
  <si>
    <t>Quảng Bình</t>
  </si>
  <si>
    <t>Tốt</t>
  </si>
  <si>
    <t>Nguyễn Thị</t>
  </si>
  <si>
    <t>Nam</t>
  </si>
  <si>
    <t>Đà Nẵng</t>
  </si>
  <si>
    <t>Hương</t>
  </si>
  <si>
    <t>Hoàng Thị</t>
  </si>
  <si>
    <t>Lan</t>
  </si>
  <si>
    <t>Nguyễn Thị Mỹ</t>
  </si>
  <si>
    <t>Liên</t>
  </si>
  <si>
    <t>Linh</t>
  </si>
  <si>
    <t>Nhung</t>
  </si>
  <si>
    <t>Nguyễn Thị Kim</t>
  </si>
  <si>
    <t>Phương</t>
  </si>
  <si>
    <t>Trâm</t>
  </si>
  <si>
    <t>Vân</t>
  </si>
  <si>
    <t>Vy</t>
  </si>
  <si>
    <t>Trung Bình</t>
  </si>
  <si>
    <t>D18KKTB</t>
  </si>
  <si>
    <t>DakLak</t>
  </si>
  <si>
    <t>Thư</t>
  </si>
  <si>
    <t>Đắk Lắk</t>
  </si>
  <si>
    <t>D20KDN</t>
  </si>
  <si>
    <t>K17KDN</t>
  </si>
  <si>
    <t>D19KDN</t>
  </si>
  <si>
    <t>T18KDNB</t>
  </si>
  <si>
    <t>NGÀNH:  KẾ TOÁN DOANH NGHIỆP</t>
  </si>
  <si>
    <t>TRƯỞNG BAN THƯ KÝ</t>
  </si>
  <si>
    <t>CT. HỘI ĐỒNG XÉT VÀ CNTN</t>
  </si>
  <si>
    <t>TS. Nguyễn Phi Sơn</t>
  </si>
  <si>
    <t>TS. Võ Thanh Hải</t>
  </si>
  <si>
    <t>NGÀNH:  CAO ĐẲNG KẾ TOÁN</t>
  </si>
  <si>
    <t>MÃ SINH VIÊN</t>
  </si>
  <si>
    <t>NGÀY 
SINH</t>
  </si>
  <si>
    <t>NƠI
 SINH</t>
  </si>
  <si>
    <t>ĐIỂM TỐT NGHIỆP</t>
  </si>
  <si>
    <t>C18KCDB</t>
  </si>
  <si>
    <t>K18KCD</t>
  </si>
  <si>
    <t>ĐƯỢC CÔNG NHẬN TỐT NGHIỆP ĐỢT THÁNG 7/ 2016</t>
  </si>
  <si>
    <t>04/10/1994</t>
  </si>
  <si>
    <t>Nguyễn Đức Đạt</t>
  </si>
  <si>
    <t>Em</t>
  </si>
  <si>
    <t>07/05/1993</t>
  </si>
  <si>
    <t>Nguyễn Trần Xuân</t>
  </si>
  <si>
    <t>Tiến</t>
  </si>
  <si>
    <t>21/06/1992</t>
  </si>
  <si>
    <t>Lê Thị Thanh</t>
  </si>
  <si>
    <t>Diệu</t>
  </si>
  <si>
    <t>22/10/1991</t>
  </si>
  <si>
    <t>KẾT QUẢ THI TỐT NGHIỆP</t>
  </si>
  <si>
    <t>VÀ ĐỀ NGHỊ XÉT CÔNG NHẬN TỐT NGHIỆP ĐỢT THÁNG  7/ 2016</t>
  </si>
  <si>
    <t>NGÀY SINH</t>
  </si>
  <si>
    <t>GiỚI
 TÍNH</t>
  </si>
  <si>
    <t>Số tín chỉ TL</t>
  </si>
  <si>
    <t>TB Tích lũy 
thang 10</t>
  </si>
  <si>
    <t>TB TOÀN
 KHOÁ ( 92 )</t>
  </si>
  <si>
    <t>GDTC</t>
  </si>
  <si>
    <t>GDQP</t>
  </si>
  <si>
    <t>Điểm RL</t>
  </si>
  <si>
    <t>ĐIỂM HP THIẾU NAY ĐÃ TRẢ</t>
  </si>
  <si>
    <t>KẾT LUẬN CỦA H.ĐỒNG  XÉT &amp; CNTN</t>
  </si>
  <si>
    <t>TTTN(5)</t>
  </si>
  <si>
    <t>MÔN 2(1)</t>
  </si>
  <si>
    <t>MÔN 3(2)</t>
  </si>
  <si>
    <t>TBCTN(6)</t>
  </si>
  <si>
    <t>THANG
 10</t>
  </si>
  <si>
    <t>THANG
4</t>
  </si>
  <si>
    <t>DIỆN ĐỀ NGHỊ CÔNG NHẬN TỐT NGHIỆP T7/2016</t>
  </si>
  <si>
    <t>Đà Nẵng, ngày       tháng         năm 2016</t>
  </si>
  <si>
    <t>LẬP BẢNG</t>
  </si>
  <si>
    <t>LÃNH ĐẠO KHOA</t>
  </si>
  <si>
    <t>Nguyễn Đắc Thăng</t>
  </si>
  <si>
    <t>TS. Phan Thanh Hải</t>
  </si>
  <si>
    <t>CNTN</t>
  </si>
  <si>
    <t>Đ</t>
  </si>
  <si>
    <t>AVTC1=4.7
Thuế nhà nước=6.2</t>
  </si>
  <si>
    <t>Kỹ năng xin việc=5.2
GDTC=Đ</t>
  </si>
  <si>
    <t>DIỆN XÉT VỚT DỰ THI TỐT NGHIỆP</t>
  </si>
  <si>
    <t>TB TOÀN
 KHOÁ (       )</t>
  </si>
  <si>
    <t>ANH VĂN</t>
  </si>
  <si>
    <t>TIN</t>
  </si>
  <si>
    <t>TTTN(2)</t>
  </si>
  <si>
    <t>Mon 1(1)</t>
  </si>
  <si>
    <t>Mon 2(2)</t>
  </si>
  <si>
    <t>MÔN 3(4)</t>
  </si>
  <si>
    <t>TBCTN(5)</t>
  </si>
  <si>
    <t xml:space="preserve">DIỆN ĐỦ ĐIỀU KIỆN DỰ THI TỐT NGHIỆP </t>
  </si>
  <si>
    <t>AV=Đ</t>
  </si>
  <si>
    <t>Kiều</t>
  </si>
  <si>
    <t>CHUYÊN NGÀNH:  KẾ TOÁN KIỂM TOÁN</t>
  </si>
  <si>
    <t>Cao Thị Nhật</t>
  </si>
  <si>
    <t>24/02/1989</t>
  </si>
  <si>
    <t xml:space="preserve">DIỆN ĐỀ NGHỊ CÔNG NHẬN TỐT NGHIỆP </t>
  </si>
  <si>
    <t>CHUYÊN NGÀNH:  KẾ TOÁN DOANH NGHIỆP- KHOÁ:  D20KDN ( 2014 - 2016 )</t>
  </si>
  <si>
    <t>DIỆN XÉT VỚT ĐIỀU KIỆN DỰ THI TỐT NGHIỆP</t>
  </si>
  <si>
    <t>Nguyễn Thị Lan</t>
  </si>
  <si>
    <t>nợ 0 tín chỉ</t>
  </si>
  <si>
    <t>Võ Thị Thùy</t>
  </si>
  <si>
    <t>Phạm Thị Minh</t>
  </si>
  <si>
    <t>Kon Tum</t>
  </si>
  <si>
    <t xml:space="preserve">Bùi Thị </t>
  </si>
  <si>
    <t>12/08/1993</t>
  </si>
  <si>
    <t>Thanh Hóa</t>
  </si>
  <si>
    <t xml:space="preserve">Trần Thị Hoa </t>
  </si>
  <si>
    <t>Thơm</t>
  </si>
  <si>
    <t>02/12/1993</t>
  </si>
  <si>
    <t>Hồ Thị Thu</t>
  </si>
  <si>
    <t>15/06/1992</t>
  </si>
  <si>
    <t>AV=Đạt</t>
  </si>
  <si>
    <t>Trần Nguyệt</t>
  </si>
  <si>
    <t>29/06/1986</t>
  </si>
  <si>
    <t>Tin=Đạt</t>
  </si>
  <si>
    <t>Trần Thị Bích</t>
  </si>
  <si>
    <t>30/09/1986</t>
  </si>
  <si>
    <t>Phạm Nguyễn Hồng</t>
  </si>
  <si>
    <t>Thi</t>
  </si>
  <si>
    <t>05/06/1984</t>
  </si>
  <si>
    <t>T13KDN</t>
  </si>
  <si>
    <t>ĐƯỢC CÔNG NHẬN TỐT NGHIỆP ĐỢT THÁNG 7/2016</t>
  </si>
  <si>
    <t>NGÀNH: KẾ TOÁN KiỂM TOÁN- KHOÁ: K17KKT ( 2011 - 2015 )</t>
  </si>
  <si>
    <t>Môn 1(1)</t>
  </si>
  <si>
    <t>Môn 2(2)</t>
  </si>
  <si>
    <t>DIỆN XÉT VỚT ĐIỀU KIỆN DỰ THI TỐT NGHIỆP T5/2016</t>
  </si>
  <si>
    <t>nợ 6 tín chỉ</t>
  </si>
  <si>
    <t>Hỏng</t>
  </si>
  <si>
    <t>nợ 7 tín chỉ</t>
  </si>
  <si>
    <t>nợ 5 tín chỉ</t>
  </si>
  <si>
    <t>nợ 8 tín chỉ</t>
  </si>
  <si>
    <t>DIỆN ĐỀ NGHỊ CÔNG NHẬN TỐT NGHIỆP 5/2016</t>
  </si>
  <si>
    <t>Trần Thị Ái</t>
  </si>
  <si>
    <t>02/02/1992</t>
  </si>
  <si>
    <t>Huỳnh Văn</t>
  </si>
  <si>
    <t>Hiếu</t>
  </si>
  <si>
    <t>Nguyễn Hoàng Trúc</t>
  </si>
  <si>
    <t>D20KKT</t>
  </si>
  <si>
    <t>DIỆN ĐỀ NGHỊ CÔNG NHẬN TỐT NGHIỆP 7/2016</t>
  </si>
  <si>
    <t>K17KKT</t>
  </si>
  <si>
    <t>ĐƯỢC CÔNG NHẬN TỐT NGHIỆP ĐỢT THÁNG 8/ 2016</t>
  </si>
  <si>
    <t>K19KCD</t>
  </si>
  <si>
    <t xml:space="preserve">Nguyễn Thị Quỳnh </t>
  </si>
  <si>
    <t>Nhu</t>
  </si>
  <si>
    <t>K17KCD</t>
  </si>
  <si>
    <t>25/12/1993</t>
  </si>
  <si>
    <t>Phú Yên</t>
  </si>
  <si>
    <t>ĐƯỢC CÔNG NHẬN TỐT NGHIỆP ĐỢT THÁNG 8/2016</t>
  </si>
  <si>
    <t>Lê Văn Minh</t>
  </si>
  <si>
    <t>K18KDN</t>
  </si>
  <si>
    <t>Võ Thị</t>
  </si>
  <si>
    <t>Thùy</t>
  </si>
  <si>
    <t>Lữ Học Phương</t>
  </si>
  <si>
    <t>Thảo</t>
  </si>
  <si>
    <t>Nguyễn Thanh</t>
  </si>
  <si>
    <t>Khánh</t>
  </si>
  <si>
    <t>Dương Nữ Băng</t>
  </si>
  <si>
    <t>Châu</t>
  </si>
  <si>
    <t>Hà Tĩnh</t>
  </si>
  <si>
    <t>Nguyễn Thành</t>
  </si>
  <si>
    <t>Duy</t>
  </si>
  <si>
    <t>Vĩnh Phú</t>
  </si>
  <si>
    <t>Nguyễn Thị Ánh</t>
  </si>
  <si>
    <t>Minh</t>
  </si>
  <si>
    <t>Dương Thị Hồng</t>
  </si>
  <si>
    <t>Nga</t>
  </si>
  <si>
    <t>Đinh Thị Ánh</t>
  </si>
  <si>
    <t>Ngọc</t>
  </si>
  <si>
    <t>Nhân</t>
  </si>
  <si>
    <t>Quang</t>
  </si>
  <si>
    <t>Đặng Thị Thanh</t>
  </si>
  <si>
    <t>Trần Thị Diệu</t>
  </si>
  <si>
    <t>Thu</t>
  </si>
  <si>
    <t>Võ Thị Thanh</t>
  </si>
  <si>
    <t>Tịnh</t>
  </si>
  <si>
    <t>Tăng Thị Hoài</t>
  </si>
  <si>
    <t>Trinh</t>
  </si>
  <si>
    <t>Cao Thanh</t>
  </si>
  <si>
    <t>Vinh</t>
  </si>
  <si>
    <t>Lê Thị Thu</t>
  </si>
  <si>
    <t>Vương</t>
  </si>
  <si>
    <t>Tôn Nữ Khánh</t>
  </si>
  <si>
    <t>Lê Hoàng</t>
  </si>
  <si>
    <t>Phong</t>
  </si>
  <si>
    <t>Bình Định</t>
  </si>
  <si>
    <t>Nguyễn Thị Thuỳ</t>
  </si>
  <si>
    <t>Trang</t>
  </si>
  <si>
    <t>Nguyễn Thị Ngọc</t>
  </si>
  <si>
    <t>Uyên</t>
  </si>
  <si>
    <t>Ngô Tấn</t>
  </si>
  <si>
    <t>Thạnh</t>
  </si>
  <si>
    <r>
      <t xml:space="preserve">THÔNG BÁO  </t>
    </r>
    <r>
      <rPr>
        <sz val="15"/>
        <rFont val="Arial"/>
        <family val="2"/>
      </rPr>
      <t>(NHẬN BẰNG TỐT NGHIỆP</t>
    </r>
    <r>
      <rPr>
        <sz val="15"/>
        <color indexed="12"/>
        <rFont val="Arial"/>
        <family val="2"/>
      </rPr>
      <t xml:space="preserve"> kể cả khóa cũ) </t>
    </r>
  </si>
  <si>
    <r>
      <t xml:space="preserve">Sinh viên </t>
    </r>
    <r>
      <rPr>
        <b/>
        <u/>
        <sz val="14"/>
        <rFont val="Arial"/>
        <family val="2"/>
      </rPr>
      <t>đã được công nhận  tốt nghiệp</t>
    </r>
    <r>
      <rPr>
        <u/>
        <sz val="10"/>
        <rFont val="Arial"/>
        <family val="2"/>
      </rPr>
      <t>-</t>
    </r>
    <r>
      <rPr>
        <b/>
        <sz val="10"/>
        <color indexed="60"/>
        <rFont val="Arial"/>
        <family val="2"/>
      </rPr>
      <t xml:space="preserve"> CNTN</t>
    </r>
    <r>
      <rPr>
        <u/>
        <sz val="10"/>
        <rFont val="Arial"/>
        <family val="2"/>
      </rPr>
      <t xml:space="preserve">  theo danh sách bên cạnh</t>
    </r>
  </si>
  <si>
    <t>Thủ tục nhận bằng và bảng điểm tại khoa</t>
  </si>
  <si>
    <r>
      <t xml:space="preserve">KHI ĐI </t>
    </r>
    <r>
      <rPr>
        <b/>
        <u/>
        <sz val="12"/>
        <color rgb="FFFF0000"/>
        <rFont val="Times New Roman"/>
        <family val="1"/>
      </rPr>
      <t>NHẬN BẰNG</t>
    </r>
    <r>
      <rPr>
        <b/>
        <u/>
        <sz val="12"/>
        <color rgb="FF0000FF"/>
        <rFont val="Times New Roman"/>
        <family val="1"/>
      </rPr>
      <t xml:space="preserve"> NHỚ ĐEM THEO GiẤY TỜ TÙY THÂN CÓ GIÁ TRỊ, CÓ ẢNH (CHỨNG MINH ND, giấy phép lái xe..)</t>
    </r>
  </si>
  <si>
    <r>
      <t xml:space="preserve">và phiếu thanh toán ra trường, </t>
    </r>
    <r>
      <rPr>
        <b/>
        <u/>
        <sz val="15"/>
        <color indexed="60"/>
        <rFont val="Times New Roman"/>
        <family val="1"/>
      </rPr>
      <t>Sinh viên bảo vệ</t>
    </r>
    <r>
      <rPr>
        <b/>
        <u/>
        <sz val="15"/>
        <color indexed="12"/>
        <rFont val="Times New Roman"/>
        <family val="1"/>
      </rPr>
      <t xml:space="preserve"> đem theo xác nhận của Thư viện nộp lại khoa</t>
    </r>
  </si>
  <si>
    <r>
      <rPr>
        <b/>
        <u/>
        <sz val="15"/>
        <color indexed="12"/>
        <rFont val="Arial"/>
        <family val="2"/>
      </rPr>
      <t>BẬN ViỆC, KHÔNG NHẬN ĐƯỢC</t>
    </r>
    <r>
      <rPr>
        <sz val="15"/>
        <rFont val="Arial"/>
        <family val="2"/>
      </rPr>
      <t xml:space="preserve">: 
Sau này nhận bất kỳ giờ nào trong giờ hành chính tại VP khoa- P. 701 - 182 NV Linh
  </t>
    </r>
    <r>
      <rPr>
        <sz val="12"/>
        <color indexed="17"/>
        <rFont val="Arial"/>
        <family val="2"/>
      </rPr>
      <t>(làm thủ tục như trên- liên hệ C Linh trước khi đến 0905 72 65 99- 0903 54 6599)</t>
    </r>
  </si>
  <si>
    <r>
      <rPr>
        <b/>
        <u/>
        <sz val="15"/>
        <color indexed="12"/>
        <rFont val="Arial"/>
        <family val="2"/>
      </rPr>
      <t>NHẬN THAY</t>
    </r>
    <r>
      <rPr>
        <sz val="15"/>
        <rFont val="Arial"/>
        <family val="2"/>
      </rPr>
      <t>: không cho nhận thay. Chi tiết liên hệ P. Đào tạo- P.206 Phan Thanh, ĐT 05113 650 403 (xin số 134- gặp Thầy TUỆ hoặc Thầy ĐỨC)</t>
    </r>
  </si>
  <si>
    <r>
      <t>Sinh viên  cần</t>
    </r>
    <r>
      <rPr>
        <b/>
        <u/>
        <sz val="15"/>
        <color indexed="12"/>
        <rFont val="Arial"/>
        <family val="2"/>
      </rPr>
      <t xml:space="preserve"> bảng điểm, chứng nhận </t>
    </r>
    <r>
      <rPr>
        <sz val="15"/>
        <color indexed="12"/>
        <rFont val="Arial"/>
        <family val="2"/>
      </rPr>
      <t>để xin việc</t>
    </r>
    <r>
      <rPr>
        <sz val="12"/>
        <color indexed="12"/>
        <rFont val="Arial"/>
        <family val="2"/>
      </rPr>
      <t xml:space="preserve"> </t>
    </r>
    <r>
      <rPr>
        <sz val="10"/>
        <color rgb="FFFF0000"/>
        <rFont val="Arial"/>
        <family val="2"/>
      </rPr>
      <t>(trường hợp chưa đủ điều kiện nhận bằng):</t>
    </r>
  </si>
  <si>
    <t>Mọi chi tiết Liên hệ P Đào tạo, tầng 2-209 Phan Thanh, gặp Cô HÀ- ĐT 0511 3 650 403 xin số 122</t>
  </si>
  <si>
    <t>Sinh viên đã nhận bằng cần điều chỉnh bảng điểm, bằng ...(nếu có)</t>
  </si>
  <si>
    <t>Liên hệ P Đào tạo, tầng 2-209 Phan Thanh, gặp Thầy Thăng</t>
  </si>
  <si>
    <t>Cấp lại bằng tốt nghiệp hay không ?</t>
  </si>
  <si>
    <t xml:space="preserve">Không thể cấp lại vì bất cứ lý do gì. Ngay khi nhận bằng và bảng điểm SV photo, công chứng ngay. Lưu giữ cẩn thận </t>
  </si>
  <si>
    <t>ĐỢT THI tốt nghiệp VÀ NHẬN BẰNG TiẾP THEO</t>
  </si>
  <si>
    <t>Chưa có kế hoạch cụ thể, chờ thông báo</t>
  </si>
  <si>
    <t>THI LẠI KHẢO SÁT ANH VĂN VÀ TIN</t>
  </si>
  <si>
    <t>LỊCH THỰC TẬP TỐT NGHIỆP</t>
  </si>
  <si>
    <t>Nộp đơn CÔNG NHẬN TỐT NGHIỆP từ ngày 10--&gt;15/6/2014 mới được nhận (mẫu có tại khoa), KỂ CẢ KHÓA K16+K17KCDNộp đơn CÔNG NHẬN TỐT NGHIỆP từ ngày 10--&gt;15/6/2014 mới được nhận (mẫu có tại khoa), KỂ CẢ KHÓA K16+K17KCDKHOA KẾ TOÁN  PHÁT BẰNG  CHÍNH THỨC</t>
  </si>
  <si>
    <r>
      <rPr>
        <b/>
        <u/>
        <sz val="15"/>
        <color indexed="12"/>
        <rFont val="Arial"/>
        <family val="2"/>
      </rPr>
      <t>BẬN VIỆC, KHÔNG NHẬN ĐƯỢC</t>
    </r>
    <r>
      <rPr>
        <sz val="15"/>
        <rFont val="Arial"/>
        <family val="2"/>
      </rPr>
      <t xml:space="preserve">: 
Sau này Nhận bất kỳ giờ nào trong giờ hành chính tại VP khoa- P. 701 - 182 NV Linh
 </t>
    </r>
    <r>
      <rPr>
        <sz val="12"/>
        <color indexed="17"/>
        <rFont val="Arial"/>
        <family val="2"/>
      </rPr>
      <t>(làm thủ tục như trên- liên hệ C Linh trước khi đến 0905 72 65 99- 0903 54 6599)</t>
    </r>
  </si>
  <si>
    <t>HƯỚNG DẪN NHẬN BẰNG TẠI KHOA</t>
  </si>
  <si>
    <t>sinh viên đã ký xác nhận tại P. công tác SV và VP Đoàn (bắt buộc) rồi mới đến Khoa</t>
  </si>
  <si>
    <t>Ký tên , ghi rõ họ&amp;tên, ghi số điện thọai, ngày nhận vào sổ</t>
  </si>
  <si>
    <t xml:space="preserve">2
</t>
  </si>
  <si>
    <t xml:space="preserve">Ghi và Ký tên vào PHIẾU thanh toán ra trường. Nộp  Phiếu Thanh 
toán ra trường cho khoa khi nhận bằng </t>
  </si>
  <si>
    <t xml:space="preserve">3
</t>
  </si>
  <si>
    <t>Trình Chứng minh ND (hoặc giấy tờ có giá trị, có ảnh) để nhận bằng- không chấp nhận thẻ sinh viên</t>
  </si>
  <si>
    <t>SV diện bảo vệ phải nộp phiếu xác nhận của thư viện bấm chung với Phiếu TT ra trường</t>
  </si>
  <si>
    <t xml:space="preserve">Chú ý: SAU KHI NHẬN BẰNG: nhận lại CMND, nộp Phiếu thanh toán ra trường cho Khoa </t>
  </si>
  <si>
    <t xml:space="preserve">Kiểm tra kỹ thông tin trên bằng và bảng điểm. Nếu sai sót đến P Đào tạo - P206 Phan Thanh để điều chỉnh </t>
  </si>
  <si>
    <t>Photo, công chứng bằng tốt nghiệp và lưu giữ cẩn thận vì Bộ GD&amp;ĐT KHÔNG CẤP LẠI với BẤT CỨ lý do nào</t>
  </si>
  <si>
    <r>
      <rPr>
        <b/>
        <u/>
        <sz val="15"/>
        <color indexed="12"/>
        <rFont val="Arial"/>
        <family val="2"/>
      </rPr>
      <t>CẦN BẰNG GẤP</t>
    </r>
    <r>
      <rPr>
        <sz val="15"/>
        <rFont val="Arial"/>
        <family val="2"/>
      </rPr>
      <t xml:space="preserve">: </t>
    </r>
    <r>
      <rPr>
        <sz val="14"/>
        <rFont val="Arial"/>
        <family val="2"/>
      </rPr>
      <t>nếu cần gấp thì làm thủ tục như trên và nhận bằng vào ngày 23/8/2016
Nếu không gấp thì SV nên nhận từ ngày 29/8/2016 vì hiện tại trường đang làm thủ tục nhập học cho khóa K22 nên các phòng ban đều rất đông</t>
    </r>
  </si>
  <si>
    <t>Chưa có kế hoạch cụ thể, chờ thông báo. Dự kiến tháng 11/2016 làm thủ tục và thi tốt nghiệp tháng 12/2016</t>
  </si>
  <si>
    <r>
      <t xml:space="preserve">GiẢI THÍCH THÊM VỀ PHẦN THỦ TỤC NHẬN BẰNG
</t>
    </r>
    <r>
      <rPr>
        <sz val="15"/>
        <rFont val="Arial"/>
        <family val="2"/>
      </rPr>
      <t>Sinh viên phải đi đúng thứ tự: Đến P. KHTC--&gt; đến VP Đoàn--&gt; đến P. CTHSSV, đến Khoa sau cùng</t>
    </r>
    <r>
      <rPr>
        <sz val="15"/>
        <rFont val="Arial"/>
        <family val="2"/>
      </rPr>
      <t xml:space="preserve">
 </t>
    </r>
    <r>
      <rPr>
        <sz val="15"/>
        <color indexed="10"/>
        <rFont val="Arial"/>
        <family val="2"/>
      </rPr>
      <t>(bắt buộc phải có 3 chữ ký của 3 đơn vị này mới đến khoa nhận bằng )</t>
    </r>
  </si>
  <si>
    <t>Làm thủ tục và nhận bằng. Không tổ chức Lễ phát bằng</t>
  </si>
  <si>
    <r>
      <t xml:space="preserve">SV diện </t>
    </r>
    <r>
      <rPr>
        <sz val="25"/>
        <color rgb="FF0000FF"/>
        <rFont val="Times New Roman"/>
        <family val="1"/>
      </rPr>
      <t>công nhận TN</t>
    </r>
    <r>
      <rPr>
        <sz val="25"/>
        <color rgb="FFFF0000"/>
        <rFont val="Times New Roman"/>
        <family val="1"/>
      </rPr>
      <t xml:space="preserve"> </t>
    </r>
    <r>
      <rPr>
        <sz val="25"/>
        <color rgb="FF0000FF"/>
        <rFont val="Times New Roman"/>
        <family val="1"/>
      </rPr>
      <t>(CNTN)</t>
    </r>
    <r>
      <rPr>
        <sz val="25"/>
        <color rgb="FFFF0000"/>
        <rFont val="Times New Roman"/>
        <family val="1"/>
      </rPr>
      <t xml:space="preserve"> có tên trong danh sách các sheet bên cạnh xem thông báo  này làm  thủ tục nhận bằng. 
Không nộp bất cứ </t>
    </r>
    <r>
      <rPr>
        <b/>
        <u/>
        <sz val="25"/>
        <color rgb="FFC00000"/>
        <rFont val="Times New Roman"/>
        <family val="1"/>
      </rPr>
      <t>đơn hay giấy tờ</t>
    </r>
    <r>
      <rPr>
        <sz val="25"/>
        <color rgb="FFFF0000"/>
        <rFont val="Times New Roman"/>
        <family val="1"/>
      </rPr>
      <t xml:space="preserve"> nào nữa.
</t>
    </r>
    <r>
      <rPr>
        <sz val="13"/>
        <color indexed="28"/>
        <rFont val="Times New Roman"/>
        <family val="1"/>
      </rPr>
      <t xml:space="preserve">Trong này </t>
    </r>
    <r>
      <rPr>
        <sz val="13"/>
        <color rgb="FF00B0F0"/>
        <rFont val="Times New Roman"/>
        <family val="1"/>
      </rPr>
      <t>Đã</t>
    </r>
    <r>
      <rPr>
        <sz val="13"/>
        <color rgb="FF0000FF"/>
        <rFont val="Times New Roman"/>
        <family val="1"/>
      </rPr>
      <t xml:space="preserve"> có thông báo ngày nhận bằng,</t>
    </r>
    <r>
      <rPr>
        <sz val="13"/>
        <color indexed="28"/>
        <rFont val="Times New Roman"/>
        <family val="1"/>
      </rPr>
      <t xml:space="preserve"> bận việc không nhận được, nhận thay…. Sinh viên nên đọc kỹ bên dưới</t>
    </r>
  </si>
  <si>
    <r>
      <rPr>
        <b/>
        <u/>
        <sz val="14"/>
        <color indexed="36"/>
        <rFont val="Arial"/>
        <family val="2"/>
      </rPr>
      <t>Thủ tục nhận bằng</t>
    </r>
    <r>
      <rPr>
        <b/>
        <u/>
        <sz val="14"/>
        <rFont val="Arial"/>
        <family val="2"/>
      </rPr>
      <t xml:space="preserve"> </t>
    </r>
    <r>
      <rPr>
        <u/>
        <sz val="12"/>
        <color indexed="10"/>
        <rFont val="Arial"/>
        <family val="2"/>
      </rPr>
      <t>:</t>
    </r>
    <r>
      <rPr>
        <b/>
        <u/>
        <sz val="14"/>
        <color indexed="10"/>
        <rFont val="Arial"/>
        <family val="2"/>
      </rPr>
      <t xml:space="preserve">(chú ý đi đúng thứ tự 1 --&gt;4): </t>
    </r>
    <r>
      <rPr>
        <b/>
        <u/>
        <sz val="14"/>
        <color indexed="36"/>
        <rFont val="Arial"/>
        <family val="2"/>
      </rPr>
      <t>làm thủ tục và nhận trong giờ hành chính</t>
    </r>
    <r>
      <rPr>
        <sz val="12"/>
        <color indexed="10"/>
        <rFont val="Arial"/>
        <family val="2"/>
      </rPr>
      <t xml:space="preserve">
</t>
    </r>
    <r>
      <rPr>
        <sz val="14"/>
        <rFont val="Arial"/>
        <family val="2"/>
      </rPr>
      <t xml:space="preserve">
</t>
    </r>
    <r>
      <rPr>
        <b/>
        <u/>
        <sz val="15"/>
        <rFont val="Arial"/>
        <family val="2"/>
      </rPr>
      <t>1</t>
    </r>
    <r>
      <rPr>
        <sz val="15"/>
        <rFont val="Arial"/>
        <family val="2"/>
      </rPr>
      <t>.</t>
    </r>
    <r>
      <rPr>
        <b/>
        <sz val="15"/>
        <rFont val="Arial"/>
        <family val="2"/>
      </rPr>
      <t xml:space="preserve">Đến P.KHTC, </t>
    </r>
    <r>
      <rPr>
        <sz val="15"/>
        <rFont val="Arial"/>
        <family val="2"/>
      </rPr>
      <t xml:space="preserve">21 Nguyễn Văn Linh nộp phí 150.000đ và nhận Phiếu Thanh toán ra trường    </t>
    </r>
    <r>
      <rPr>
        <sz val="14"/>
        <color indexed="12"/>
        <rFont val="Arial"/>
        <family val="2"/>
      </rPr>
      <t xml:space="preserve"> (từ ngày 23/8/2016 đến lúc nhận bằng, được làm thay)</t>
    </r>
    <r>
      <rPr>
        <sz val="10"/>
        <rFont val="Arial"/>
        <family val="2"/>
      </rPr>
      <t xml:space="preserve">
</t>
    </r>
    <r>
      <rPr>
        <b/>
        <u/>
        <sz val="15"/>
        <rFont val="Arial"/>
        <family val="2"/>
      </rPr>
      <t xml:space="preserve">2.Đến </t>
    </r>
    <r>
      <rPr>
        <b/>
        <sz val="15"/>
        <rFont val="Arial"/>
        <family val="2"/>
      </rPr>
      <t xml:space="preserve">VP Đoàn Thanh niên: - </t>
    </r>
    <r>
      <rPr>
        <b/>
        <sz val="15"/>
        <color indexed="17"/>
        <rFont val="Arial"/>
        <family val="2"/>
      </rPr>
      <t xml:space="preserve">tại sảnh 209 PT, gặp T Huy 0905 39 39 66 </t>
    </r>
    <r>
      <rPr>
        <b/>
        <sz val="15"/>
        <rFont val="Arial"/>
        <family val="2"/>
      </rPr>
      <t xml:space="preserve">ký xác nhận </t>
    </r>
    <r>
      <rPr>
        <b/>
        <sz val="15"/>
        <color rgb="FF0000FF"/>
        <rFont val="Arial"/>
        <family val="2"/>
      </rPr>
      <t>(bắt buộc)</t>
    </r>
    <r>
      <rPr>
        <sz val="15"/>
        <rFont val="Arial"/>
        <family val="2"/>
      </rPr>
      <t>.</t>
    </r>
    <r>
      <rPr>
        <sz val="14"/>
        <rFont val="Arial"/>
        <family val="2"/>
      </rPr>
      <t xml:space="preserve"> </t>
    </r>
    <r>
      <rPr>
        <sz val="14"/>
        <color indexed="12"/>
        <rFont val="Arial"/>
        <family val="2"/>
      </rPr>
      <t xml:space="preserve">từ ngày 23/8/2016 đến lúc nhận bằng, KHÔNG được làm thay, </t>
    </r>
    <r>
      <rPr>
        <sz val="11"/>
        <color indexed="40"/>
        <rFont val="Arial"/>
        <family val="2"/>
      </rPr>
      <t>Bắt buộc phải có chữ ký của CB Đoàn mới đến khoa nhận bằng )</t>
    </r>
    <r>
      <rPr>
        <sz val="15"/>
        <rFont val="Arial"/>
        <family val="2"/>
      </rPr>
      <t xml:space="preserve">
</t>
    </r>
    <r>
      <rPr>
        <b/>
        <u/>
        <sz val="15"/>
        <rFont val="Arial"/>
        <family val="2"/>
      </rPr>
      <t>3.Đến</t>
    </r>
    <r>
      <rPr>
        <sz val="15"/>
        <rFont val="Arial"/>
        <family val="2"/>
      </rPr>
      <t>.</t>
    </r>
    <r>
      <rPr>
        <b/>
        <u/>
        <sz val="15"/>
        <rFont val="Arial"/>
        <family val="2"/>
      </rPr>
      <t>P. Công tác HSSV,  P. 109 -Phan Thanh,</t>
    </r>
    <r>
      <rPr>
        <sz val="15"/>
        <rFont val="Arial"/>
        <family val="2"/>
      </rPr>
      <t xml:space="preserve"> nhận hồ sơ: </t>
    </r>
    <r>
      <rPr>
        <sz val="15"/>
        <color indexed="12"/>
        <rFont val="Arial"/>
        <family val="2"/>
      </rPr>
      <t>từ ngày 23/8/2016, không được làm thay</t>
    </r>
    <r>
      <rPr>
        <sz val="15"/>
        <rFont val="Arial"/>
        <family val="2"/>
      </rPr>
      <t xml:space="preserve">
4.</t>
    </r>
    <r>
      <rPr>
        <b/>
        <u/>
        <sz val="15"/>
        <rFont val="Arial"/>
        <family val="2"/>
      </rPr>
      <t>Khoa Kế toán</t>
    </r>
    <r>
      <rPr>
        <b/>
        <u/>
        <sz val="15"/>
        <color rgb="FF0070C0"/>
        <rFont val="Arial"/>
        <family val="2"/>
      </rPr>
      <t>-tầng 7-P.701-184 N V Linh</t>
    </r>
    <r>
      <rPr>
        <sz val="15"/>
        <rFont val="Arial"/>
        <family val="2"/>
      </rPr>
      <t xml:space="preserve"> nhận bằng và bảng điểm từ ngày 23/8/2016, KHÔNG được làm thay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</si>
</sst>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1">
    <numFmt numFmtId="6" formatCode="&quot;$&quot;#,##0_);[Red]\(&quot;$&quot;#,##0\)"/>
    <numFmt numFmtId="43" formatCode="_(* #,##0.00_);_(* \(#,##0.00\);_(* &quot;-&quot;??_);_(@_)"/>
    <numFmt numFmtId="164" formatCode="0.0"/>
    <numFmt numFmtId="165" formatCode="0.0%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General_)"/>
    <numFmt numFmtId="170" formatCode="_(&quot;£¤&quot;* #,##0_);_(&quot;£¤&quot;* \(#,##0\);_(&quot;£¤&quot;* &quot;-&quot;_);_(@_)"/>
    <numFmt numFmtId="171" formatCode="_(&quot;£¤&quot;* #,##0.00_);_(&quot;£¤&quot;* \(#,##0.00\);_(&quot;£¤&quot;* &quot;-&quot;??_);_(@_)"/>
    <numFmt numFmtId="172" formatCode="0E+00;\趰"/>
    <numFmt numFmtId="173" formatCode="0.0E+00;\趰"/>
    <numFmt numFmtId="174" formatCode="0.00E+00;\许"/>
    <numFmt numFmtId="175" formatCode="0.000"/>
    <numFmt numFmtId="176" formatCode="0.00E+00;\趰"/>
    <numFmt numFmtId="177" formatCode="&quot;$&quot;#,##0.00"/>
    <numFmt numFmtId="178" formatCode="_-* #,##0.00\ _₫_-;\-* #,##0.00\ _₫_-;_-* &quot;-&quot;??\ _₫_-;_-@_-"/>
    <numFmt numFmtId="179" formatCode="#\ ###\ ###"/>
    <numFmt numFmtId="180" formatCode="\$#,##0\ ;\(\$#,##0\)"/>
    <numFmt numFmtId="181" formatCode="#\ ###\ ##0.0"/>
    <numFmt numFmtId="182" formatCode="#\ ###\ ###\ .00"/>
    <numFmt numFmtId="183" formatCode="_-&quot;£&quot;* #,##0_-;\-&quot;£&quot;* #,##0_-;_-&quot;£&quot;* &quot;-&quot;_-;_-@_-"/>
    <numFmt numFmtId="184" formatCode="&quot;$&quot;#,##0;[Red]\-&quot;$&quot;#,##0"/>
    <numFmt numFmtId="185" formatCode="&quot;$&quot;#,##0.00;[Red]\-&quot;$&quot;#,##0.00"/>
    <numFmt numFmtId="186" formatCode="0.0##"/>
    <numFmt numFmtId="187" formatCode="0.00_)"/>
    <numFmt numFmtId="188" formatCode="&quot;\&quot;#,##0.00;[Red]&quot;\&quot;\-#,##0.00"/>
    <numFmt numFmtId="189" formatCode="&quot;\&quot;#,##0;[Red]&quot;\&quot;\-#,##0"/>
    <numFmt numFmtId="190" formatCode="_-* #,##0.00_-;\-* #,##0.00_-;_-* &quot;-&quot;??_-;_-@_-"/>
    <numFmt numFmtId="191" formatCode="_-&quot;$&quot;* #,##0_-;\-&quot;$&quot;* #,##0_-;_-&quot;$&quot;* &quot;-&quot;_-;_-@_-"/>
    <numFmt numFmtId="192" formatCode="_-&quot;$&quot;* #,##0.00_-;\-&quot;$&quot;* #,##0.00_-;_-&quot;$&quot;* &quot;-&quot;??_-;_-@_-"/>
  </numFmts>
  <fonts count="2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b/>
      <sz val="13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13"/>
      <color theme="1"/>
      <name val="Times New Roman"/>
      <family val="1"/>
    </font>
    <font>
      <sz val="11"/>
      <color theme="1"/>
      <name val="Times New Roman"/>
      <family val="2"/>
    </font>
    <font>
      <b/>
      <sz val="14"/>
      <name val="Times New Roman"/>
      <family val="1"/>
    </font>
    <font>
      <i/>
      <sz val="13"/>
      <color theme="1"/>
      <name val="Times New Roman"/>
      <family val="1"/>
    </font>
    <font>
      <b/>
      <sz val="12"/>
      <color theme="0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  <charset val="163"/>
    </font>
    <font>
      <i/>
      <sz val="11"/>
      <color theme="1"/>
      <name val="Times New Roman"/>
      <family val="1"/>
    </font>
    <font>
      <sz val="10"/>
      <name val="VNtimes new roman"/>
      <family val="2"/>
    </font>
    <font>
      <sz val="8.5"/>
      <name val="Times New Roman"/>
      <family val="1"/>
    </font>
    <font>
      <sz val="12"/>
      <name val="VNtimes new roman"/>
      <family val="2"/>
    </font>
    <font>
      <sz val="10"/>
      <name val="Arial"/>
      <family val="2"/>
      <charset val="163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1"/>
      <color indexed="60"/>
      <name val="Calibri"/>
      <family val="2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sz val="12"/>
      <name val="Times New Roman"/>
      <family val="1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sz val="12"/>
      <name val="VNI-Aptima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u/>
      <sz val="11"/>
      <color indexed="12"/>
      <name val="Calibri"/>
      <family val="2"/>
      <charset val="163"/>
    </font>
    <font>
      <u/>
      <sz val="11"/>
      <color indexed="12"/>
      <name val="Calibri"/>
      <family val="2"/>
    </font>
    <font>
      <sz val="8"/>
      <color indexed="12"/>
      <name val="Helv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1"/>
      <color theme="1"/>
      <name val="Calibri"/>
      <family val="2"/>
      <charset val="163"/>
      <scheme val="minor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3"/>
      <color theme="1"/>
      <name val="Times New Roman"/>
      <family val="2"/>
    </font>
    <font>
      <sz val="11"/>
      <name val="VNtimes new roman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9"/>
      <name val="Times New Roman"/>
      <family val="1"/>
    </font>
    <font>
      <i/>
      <sz val="10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name val="Times New Roman"/>
      <family val="1"/>
    </font>
    <font>
      <b/>
      <i/>
      <sz val="11.5"/>
      <color theme="1"/>
      <name val="Times New Roman"/>
      <family val="1"/>
    </font>
    <font>
      <b/>
      <sz val="12"/>
      <name val="Times New Roman"/>
      <family val="1"/>
    </font>
    <font>
      <b/>
      <sz val="15"/>
      <name val="Times New Roman"/>
      <family val="1"/>
    </font>
    <font>
      <sz val="11"/>
      <name val="Times New Roman"/>
      <family val="1"/>
    </font>
    <font>
      <b/>
      <sz val="13.5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b/>
      <sz val="11"/>
      <name val="Times New Roman"/>
      <family val="1"/>
    </font>
    <font>
      <sz val="11"/>
      <color theme="0"/>
      <name val="Times New Roman"/>
      <family val="1"/>
    </font>
    <font>
      <i/>
      <sz val="10"/>
      <color theme="0"/>
      <name val="Times New Roman"/>
      <family val="1"/>
    </font>
    <font>
      <sz val="9"/>
      <color theme="0"/>
      <name val="Times New Roman"/>
      <family val="1"/>
    </font>
    <font>
      <b/>
      <sz val="11"/>
      <color theme="0"/>
      <name val="Times New Roman"/>
      <family val="1"/>
    </font>
    <font>
      <sz val="9.5"/>
      <name val="Times New Roman"/>
      <family val="1"/>
    </font>
    <font>
      <sz val="8.5"/>
      <color theme="1"/>
      <name val="Times New Roman"/>
      <family val="1"/>
    </font>
    <font>
      <b/>
      <i/>
      <sz val="12"/>
      <color theme="1"/>
      <name val="Times New Roman"/>
      <family val="1"/>
    </font>
    <font>
      <sz val="12"/>
      <color rgb="FFFF0000"/>
      <name val="Times New Roman"/>
      <family val="1"/>
    </font>
    <font>
      <i/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sz val="8.5"/>
      <color indexed="8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color rgb="FFFF0000"/>
      <name val="Times New Roman"/>
      <family val="1"/>
    </font>
    <font>
      <b/>
      <sz val="13"/>
      <color rgb="FFFF0000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b/>
      <sz val="16"/>
      <color theme="1"/>
      <name val="Times New Roman"/>
      <family val="1"/>
    </font>
    <font>
      <b/>
      <sz val="11.5"/>
      <color theme="1"/>
      <name val="Times New Roman"/>
      <family val="1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14"/>
      <color theme="1"/>
      <name val="Cambria"/>
      <family val="1"/>
      <charset val="163"/>
      <scheme val="major"/>
    </font>
    <font>
      <b/>
      <sz val="14"/>
      <name val="Cambria"/>
      <family val="1"/>
      <charset val="163"/>
      <scheme val="major"/>
    </font>
    <font>
      <b/>
      <i/>
      <sz val="14"/>
      <name val="Cambria"/>
      <family val="1"/>
      <charset val="163"/>
      <scheme val="major"/>
    </font>
    <font>
      <b/>
      <sz val="12"/>
      <color theme="1"/>
      <name val="Cambria"/>
      <family val="1"/>
      <charset val="163"/>
      <scheme val="major"/>
    </font>
    <font>
      <b/>
      <sz val="12"/>
      <color rgb="FFFF0000"/>
      <name val="Cambria"/>
      <family val="1"/>
      <charset val="163"/>
      <scheme val="major"/>
    </font>
    <font>
      <b/>
      <sz val="9"/>
      <name val="Times New Roman"/>
      <family val="1"/>
      <charset val="163"/>
    </font>
    <font>
      <b/>
      <sz val="10"/>
      <name val="Times New Roman"/>
      <family val="1"/>
      <charset val="163"/>
    </font>
    <font>
      <b/>
      <sz val="8"/>
      <name val="Times New Roman"/>
      <family val="1"/>
      <charset val="163"/>
    </font>
    <font>
      <sz val="11"/>
      <color theme="1"/>
      <name val="Times New Roman"/>
      <family val="1"/>
      <charset val="163"/>
    </font>
    <font>
      <sz val="7"/>
      <name val="Times New Roman"/>
      <family val="1"/>
      <charset val="163"/>
    </font>
    <font>
      <sz val="14"/>
      <name val="Times New Roman"/>
      <family val="1"/>
      <charset val="163"/>
    </font>
    <font>
      <b/>
      <sz val="14"/>
      <color indexed="8"/>
      <name val="Times New Roman"/>
      <family val="1"/>
      <charset val="163"/>
    </font>
    <font>
      <sz val="14"/>
      <color theme="0"/>
      <name val="Times New Roman"/>
      <family val="1"/>
      <charset val="163"/>
    </font>
    <font>
      <b/>
      <sz val="14"/>
      <color theme="0"/>
      <name val="Times New Roman"/>
      <family val="1"/>
      <charset val="163"/>
    </font>
    <font>
      <i/>
      <sz val="14"/>
      <color theme="0"/>
      <name val="Times New Roman"/>
      <family val="1"/>
      <charset val="163"/>
    </font>
    <font>
      <sz val="11"/>
      <name val="Times New Roman"/>
      <family val="1"/>
      <charset val="163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b/>
      <sz val="11"/>
      <color theme="1"/>
      <name val="Times New Roman"/>
      <family val="1"/>
      <charset val="163"/>
    </font>
    <font>
      <i/>
      <sz val="12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b/>
      <i/>
      <sz val="12"/>
      <name val="Times New Roman"/>
      <family val="1"/>
      <charset val="163"/>
    </font>
    <font>
      <b/>
      <sz val="12"/>
      <name val="Times New Roman"/>
      <family val="1"/>
      <charset val="163"/>
    </font>
    <font>
      <b/>
      <i/>
      <sz val="14"/>
      <name val="Times New Roman"/>
      <family val="1"/>
    </font>
    <font>
      <b/>
      <sz val="9"/>
      <color theme="0"/>
      <name val="Times New Roman"/>
      <family val="1"/>
    </font>
    <font>
      <b/>
      <sz val="9"/>
      <color rgb="FFFF0000"/>
      <name val="Times New Roman"/>
      <family val="1"/>
    </font>
    <font>
      <b/>
      <sz val="8"/>
      <name val="Times New Roman"/>
      <family val="1"/>
    </font>
    <font>
      <sz val="6"/>
      <name val="Times New Roman"/>
      <family val="1"/>
    </font>
    <font>
      <b/>
      <sz val="10"/>
      <color theme="0"/>
      <name val="Times New Roman"/>
      <family val="1"/>
    </font>
    <font>
      <sz val="8"/>
      <color theme="0"/>
      <name val="Times New Roman"/>
      <family val="1"/>
    </font>
    <font>
      <i/>
      <sz val="8"/>
      <color theme="0"/>
      <name val="Times New Roman"/>
      <family val="1"/>
    </font>
    <font>
      <sz val="10"/>
      <name val="Cambria"/>
      <family val="1"/>
      <charset val="163"/>
      <scheme val="major"/>
    </font>
    <font>
      <i/>
      <sz val="9"/>
      <name val="Times New Roman"/>
      <family val="1"/>
    </font>
    <font>
      <b/>
      <sz val="12.5"/>
      <color theme="1"/>
      <name val="Times New Roman"/>
      <family val="1"/>
    </font>
    <font>
      <sz val="10.5"/>
      <name val="Times New Roman"/>
      <family val="1"/>
    </font>
    <font>
      <sz val="7"/>
      <name val="Times New Roman"/>
      <family val="1"/>
    </font>
    <font>
      <sz val="10"/>
      <name val="MS Sans Serif"/>
      <family val="2"/>
      <charset val="1"/>
    </font>
    <font>
      <i/>
      <sz val="9.5"/>
      <name val="Times New Roman"/>
      <family val="1"/>
    </font>
    <font>
      <sz val="8"/>
      <color indexed="8"/>
      <name val="Times New Roman"/>
      <family val="1"/>
    </font>
    <font>
      <i/>
      <sz val="10.5"/>
      <color theme="1"/>
      <name val="Times New Roman"/>
      <family val="1"/>
    </font>
    <font>
      <b/>
      <sz val="12.5"/>
      <color rgb="FFFF0000"/>
      <name val="Times New Roman"/>
      <family val="1"/>
    </font>
    <font>
      <sz val="10"/>
      <color indexed="8"/>
      <name val="Times New Roman"/>
      <family val="1"/>
    </font>
    <font>
      <sz val="9.5"/>
      <color theme="1"/>
      <name val="Times New Roman"/>
      <family val="1"/>
    </font>
    <font>
      <b/>
      <sz val="10"/>
      <color indexed="8"/>
      <name val="Times New Roman"/>
      <family val="1"/>
    </font>
    <font>
      <sz val="9.5"/>
      <color rgb="FFFF0000"/>
      <name val="Times New Roman"/>
      <family val="1"/>
    </font>
    <font>
      <sz val="11"/>
      <color rgb="FF000000"/>
      <name val="Calibri"/>
      <family val="2"/>
    </font>
    <font>
      <sz val="25"/>
      <color rgb="FFFF0000"/>
      <name val="Times New Roman"/>
      <family val="1"/>
    </font>
    <font>
      <sz val="25"/>
      <color rgb="FF0000FF"/>
      <name val="Times New Roman"/>
      <family val="1"/>
    </font>
    <font>
      <b/>
      <u/>
      <sz val="25"/>
      <color rgb="FFC00000"/>
      <name val="Times New Roman"/>
      <family val="1"/>
    </font>
    <font>
      <sz val="13"/>
      <color indexed="28"/>
      <name val="Times New Roman"/>
      <family val="1"/>
    </font>
    <font>
      <sz val="13"/>
      <color rgb="FF00B0F0"/>
      <name val="Times New Roman"/>
      <family val="1"/>
    </font>
    <font>
      <sz val="13"/>
      <color rgb="FF0000FF"/>
      <name val="Times New Roman"/>
      <family val="1"/>
    </font>
    <font>
      <sz val="25"/>
      <name val="Arial"/>
      <family val="2"/>
    </font>
    <font>
      <sz val="15"/>
      <name val="Arial"/>
      <family val="2"/>
    </font>
    <font>
      <sz val="15"/>
      <color indexed="12"/>
      <name val="Arial"/>
      <family val="2"/>
    </font>
    <font>
      <sz val="20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u/>
      <sz val="10"/>
      <name val="Arial"/>
      <family val="2"/>
    </font>
    <font>
      <b/>
      <sz val="10"/>
      <color indexed="60"/>
      <name val="Arial"/>
      <family val="2"/>
    </font>
    <font>
      <sz val="14"/>
      <color rgb="FF0000FF"/>
      <name val="Arial"/>
      <family val="2"/>
    </font>
    <font>
      <sz val="14"/>
      <color indexed="12"/>
      <name val="Arial"/>
      <family val="2"/>
    </font>
    <font>
      <sz val="14"/>
      <color rgb="FF00B0F0"/>
      <name val="Arial"/>
      <family val="2"/>
    </font>
    <font>
      <sz val="14"/>
      <color rgb="FF00B050"/>
      <name val="Arial"/>
      <family val="2"/>
    </font>
    <font>
      <sz val="20"/>
      <color rgb="FF00B0F0"/>
      <name val="Arial"/>
      <family val="2"/>
    </font>
    <font>
      <b/>
      <u/>
      <sz val="14"/>
      <color indexed="36"/>
      <name val="Arial"/>
      <family val="2"/>
    </font>
    <font>
      <u/>
      <sz val="12"/>
      <color indexed="10"/>
      <name val="Arial"/>
      <family val="2"/>
    </font>
    <font>
      <b/>
      <u/>
      <sz val="14"/>
      <color indexed="10"/>
      <name val="Arial"/>
      <family val="2"/>
    </font>
    <font>
      <sz val="12"/>
      <color indexed="10"/>
      <name val="Arial"/>
      <family val="2"/>
    </font>
    <font>
      <b/>
      <u/>
      <sz val="15"/>
      <name val="Arial"/>
      <family val="2"/>
    </font>
    <font>
      <b/>
      <sz val="15"/>
      <name val="Arial"/>
      <family val="2"/>
    </font>
    <font>
      <b/>
      <sz val="15"/>
      <color indexed="17"/>
      <name val="Arial"/>
      <family val="2"/>
    </font>
    <font>
      <b/>
      <sz val="15"/>
      <color rgb="FF0000FF"/>
      <name val="Arial"/>
      <family val="2"/>
    </font>
    <font>
      <sz val="11"/>
      <color indexed="40"/>
      <name val="Arial"/>
      <family val="2"/>
    </font>
    <font>
      <sz val="12"/>
      <color indexed="17"/>
      <name val="Arial"/>
      <family val="2"/>
    </font>
    <font>
      <sz val="15"/>
      <color indexed="10"/>
      <name val="Arial"/>
      <family val="2"/>
    </font>
    <font>
      <b/>
      <u/>
      <sz val="12"/>
      <color rgb="FF0000FF"/>
      <name val="Times New Roman"/>
      <family val="1"/>
    </font>
    <font>
      <b/>
      <u/>
      <sz val="12"/>
      <color rgb="FFFF0000"/>
      <name val="Times New Roman"/>
      <family val="1"/>
    </font>
    <font>
      <b/>
      <u/>
      <sz val="15"/>
      <color rgb="FF0000FF"/>
      <name val="Times New Roman"/>
      <family val="1"/>
    </font>
    <font>
      <b/>
      <u/>
      <sz val="15"/>
      <color indexed="10"/>
      <name val="Times New Roman"/>
      <family val="1"/>
    </font>
    <font>
      <b/>
      <u/>
      <sz val="15"/>
      <color indexed="60"/>
      <name val="Times New Roman"/>
      <family val="1"/>
    </font>
    <font>
      <b/>
      <u/>
      <sz val="15"/>
      <color indexed="12"/>
      <name val="Times New Roman"/>
      <family val="1"/>
    </font>
    <font>
      <sz val="20"/>
      <color rgb="FFFF0000"/>
      <name val="Arial"/>
      <family val="2"/>
    </font>
    <font>
      <b/>
      <u/>
      <sz val="15"/>
      <color indexed="12"/>
      <name val="Arial"/>
      <family val="2"/>
    </font>
    <font>
      <sz val="16"/>
      <color indexed="12"/>
      <name val="Arial"/>
      <family val="2"/>
    </font>
    <font>
      <sz val="12"/>
      <color indexed="12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20"/>
      <color indexed="12"/>
      <name val="Arial"/>
      <family val="2"/>
    </font>
    <font>
      <sz val="25"/>
      <color theme="0"/>
      <name val="Arial"/>
      <family val="2"/>
    </font>
    <font>
      <sz val="10"/>
      <color theme="0"/>
      <name val="Arial"/>
      <family val="2"/>
    </font>
    <font>
      <sz val="30"/>
      <name val="Arial"/>
      <family val="2"/>
    </font>
    <font>
      <sz val="18"/>
      <name val="Arial"/>
      <family val="2"/>
    </font>
    <font>
      <sz val="13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Times New Roman"/>
      <family val="2"/>
    </font>
    <font>
      <sz val="11"/>
      <color indexed="9"/>
      <name val="Arial"/>
      <family val="2"/>
      <charset val="163"/>
    </font>
    <font>
      <sz val="11"/>
      <color indexed="20"/>
      <name val="Times New Roman"/>
      <family val="2"/>
    </font>
    <font>
      <sz val="11"/>
      <color indexed="20"/>
      <name val="Arial"/>
      <family val="2"/>
      <charset val="163"/>
    </font>
    <font>
      <b/>
      <sz val="11"/>
      <color indexed="52"/>
      <name val="Times New Roman"/>
      <family val="2"/>
    </font>
    <font>
      <b/>
      <sz val="11"/>
      <color indexed="52"/>
      <name val="Arial"/>
      <family val="2"/>
      <charset val="163"/>
    </font>
    <font>
      <b/>
      <sz val="11"/>
      <color indexed="9"/>
      <name val="Times New Roman"/>
      <family val="2"/>
    </font>
    <font>
      <b/>
      <sz val="11"/>
      <color indexed="9"/>
      <name val="Arial"/>
      <family val="2"/>
      <charset val="163"/>
    </font>
    <font>
      <i/>
      <sz val="11"/>
      <color indexed="23"/>
      <name val="Times New Roman"/>
      <family val="2"/>
    </font>
    <font>
      <i/>
      <sz val="11"/>
      <color indexed="23"/>
      <name val="Arial"/>
      <family val="2"/>
      <charset val="163"/>
    </font>
    <font>
      <sz val="11"/>
      <color indexed="17"/>
      <name val="Times New Roman"/>
      <family val="2"/>
    </font>
    <font>
      <sz val="11"/>
      <color indexed="17"/>
      <name val="Arial"/>
      <family val="2"/>
      <charset val="163"/>
    </font>
    <font>
      <b/>
      <sz val="15"/>
      <color indexed="56"/>
      <name val="Arial"/>
      <family val="2"/>
      <charset val="163"/>
    </font>
    <font>
      <b/>
      <sz val="13"/>
      <color indexed="56"/>
      <name val="Arial"/>
      <family val="2"/>
      <charset val="163"/>
    </font>
    <font>
      <b/>
      <sz val="11"/>
      <color indexed="56"/>
      <name val="Times New Roman"/>
      <family val="2"/>
    </font>
    <font>
      <b/>
      <sz val="11"/>
      <color indexed="56"/>
      <name val="Arial"/>
      <family val="2"/>
      <charset val="163"/>
    </font>
    <font>
      <sz val="11"/>
      <color indexed="62"/>
      <name val="Arial"/>
      <family val="2"/>
      <charset val="163"/>
    </font>
    <font>
      <sz val="11"/>
      <color indexed="52"/>
      <name val="Times New Roman"/>
      <family val="2"/>
    </font>
    <font>
      <sz val="11"/>
      <color indexed="52"/>
      <name val="Arial"/>
      <family val="2"/>
      <charset val="163"/>
    </font>
    <font>
      <sz val="11"/>
      <color indexed="60"/>
      <name val="Times New Roman"/>
      <family val="2"/>
    </font>
    <font>
      <sz val="11"/>
      <color indexed="60"/>
      <name val="Arial"/>
      <family val="2"/>
      <charset val="163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Arial"/>
      <family val="2"/>
      <charset val="163"/>
    </font>
    <font>
      <b/>
      <sz val="18"/>
      <color indexed="56"/>
      <name val="Cambria"/>
      <family val="2"/>
    </font>
    <font>
      <b/>
      <sz val="18"/>
      <color indexed="56"/>
      <name val="Times New Roman"/>
      <family val="2"/>
      <charset val="163"/>
    </font>
    <font>
      <b/>
      <sz val="11"/>
      <color indexed="8"/>
      <name val="Arial"/>
      <family val="2"/>
      <charset val="163"/>
    </font>
    <font>
      <sz val="11"/>
      <color indexed="10"/>
      <name val="Times New Roman"/>
      <family val="2"/>
    </font>
    <font>
      <sz val="11"/>
      <color indexed="10"/>
      <name val="Arial"/>
      <family val="2"/>
      <charset val="163"/>
    </font>
    <font>
      <b/>
      <u/>
      <sz val="15"/>
      <color rgb="FF0070C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1"/>
      </left>
      <right style="thin">
        <color theme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theme="0" tint="-0.14996795556505021"/>
      </bottom>
      <diagonal/>
    </border>
    <border>
      <left/>
      <right style="thin">
        <color theme="1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1"/>
      </left>
      <right style="thin">
        <color theme="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1"/>
      </left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theme="1"/>
      </right>
      <top style="thin">
        <color theme="0" tint="-0.1499679555650502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0" tint="-0.24994659260841701"/>
      </bottom>
      <diagonal/>
    </border>
    <border>
      <left style="thin">
        <color indexed="64"/>
      </left>
      <right style="thin">
        <color indexed="64"/>
      </right>
      <top style="hair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hair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09">
    <xf numFmtId="0" fontId="0" fillId="0" borderId="0"/>
    <xf numFmtId="0" fontId="2" fillId="0" borderId="0"/>
    <xf numFmtId="0" fontId="12" fillId="0" borderId="0"/>
    <xf numFmtId="0" fontId="1" fillId="0" borderId="0"/>
    <xf numFmtId="0" fontId="12" fillId="0" borderId="0"/>
    <xf numFmtId="0" fontId="19" fillId="0" borderId="0"/>
    <xf numFmtId="0" fontId="21" fillId="0" borderId="0"/>
    <xf numFmtId="0" fontId="2" fillId="0" borderId="0"/>
    <xf numFmtId="0" fontId="22" fillId="0" borderId="0"/>
    <xf numFmtId="0" fontId="22" fillId="0" borderId="0"/>
    <xf numFmtId="166" fontId="23" fillId="0" borderId="0" applyFont="0" applyFill="0" applyBorder="0" applyAlignment="0" applyProtection="0"/>
    <xf numFmtId="0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40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168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7" fillId="0" borderId="0"/>
    <xf numFmtId="0" fontId="28" fillId="3" borderId="0" applyNumberFormat="0" applyBorder="0" applyAlignment="0" applyProtection="0"/>
    <xf numFmtId="169" fontId="29" fillId="0" borderId="0"/>
    <xf numFmtId="0" fontId="30" fillId="4" borderId="0"/>
    <xf numFmtId="0" fontId="31" fillId="4" borderId="0"/>
    <xf numFmtId="0" fontId="32" fillId="4" borderId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0" fontId="34" fillId="0" borderId="0">
      <alignment wrapText="1"/>
    </xf>
    <xf numFmtId="0" fontId="23" fillId="0" borderId="0" applyFont="0" applyFill="0" applyBorder="0" applyAlignment="0" applyProtection="0"/>
    <xf numFmtId="0" fontId="35" fillId="0" borderId="0" applyFont="0" applyFill="0" applyBorder="0" applyAlignment="0" applyProtection="0"/>
    <xf numFmtId="172" fontId="36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5" fillId="0" borderId="0" applyFont="0" applyFill="0" applyBorder="0" applyAlignment="0" applyProtection="0"/>
    <xf numFmtId="173" fontId="36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35" fillId="0" borderId="0" applyFont="0" applyFill="0" applyBorder="0" applyAlignment="0" applyProtection="0"/>
    <xf numFmtId="174" fontId="36" fillId="0" borderId="0" applyFont="0" applyFill="0" applyBorder="0" applyAlignment="0" applyProtection="0"/>
    <xf numFmtId="175" fontId="23" fillId="0" borderId="0" applyFont="0" applyFill="0" applyBorder="0" applyAlignment="0" applyProtection="0"/>
    <xf numFmtId="0" fontId="35" fillId="0" borderId="0" applyFont="0" applyFill="0" applyBorder="0" applyAlignment="0" applyProtection="0"/>
    <xf numFmtId="176" fontId="36" fillId="0" borderId="0" applyFont="0" applyFill="0" applyBorder="0" applyAlignment="0" applyProtection="0"/>
    <xf numFmtId="0" fontId="23" fillId="0" borderId="0" applyFont="0" applyFill="0" applyBorder="0" applyAlignment="0" applyProtection="0">
      <alignment horizontal="right"/>
    </xf>
    <xf numFmtId="0" fontId="35" fillId="0" borderId="0"/>
    <xf numFmtId="0" fontId="37" fillId="0" borderId="0"/>
    <xf numFmtId="0" fontId="35" fillId="0" borderId="0"/>
    <xf numFmtId="37" fontId="38" fillId="0" borderId="0"/>
    <xf numFmtId="0" fontId="39" fillId="0" borderId="0"/>
    <xf numFmtId="0" fontId="23" fillId="0" borderId="0" applyFill="0" applyBorder="0" applyAlignment="0"/>
    <xf numFmtId="0" fontId="23" fillId="0" borderId="0" applyFill="0" applyBorder="0" applyAlignment="0"/>
    <xf numFmtId="0" fontId="23" fillId="0" borderId="0" applyFill="0" applyBorder="0" applyAlignment="0"/>
    <xf numFmtId="0" fontId="23" fillId="0" borderId="0" applyFill="0" applyBorder="0" applyAlignment="0"/>
    <xf numFmtId="165" fontId="23" fillId="0" borderId="0" applyFill="0" applyBorder="0" applyAlignment="0"/>
    <xf numFmtId="177" fontId="23" fillId="0" borderId="0" applyFill="0" applyBorder="0" applyAlignment="0"/>
    <xf numFmtId="0" fontId="40" fillId="0" borderId="0"/>
    <xf numFmtId="178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9" fontId="41" fillId="0" borderId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1" fontId="41" fillId="0" borderId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82" fontId="41" fillId="0" borderId="0"/>
    <xf numFmtId="0" fontId="23" fillId="0" borderId="0" applyFill="0" applyBorder="0" applyAlignment="0"/>
    <xf numFmtId="0" fontId="23" fillId="0" borderId="0" applyFill="0" applyBorder="0" applyAlignment="0"/>
    <xf numFmtId="0" fontId="23" fillId="0" borderId="0" applyFill="0" applyBorder="0" applyAlignment="0"/>
    <xf numFmtId="0" fontId="23" fillId="0" borderId="0" applyFill="0" applyBorder="0" applyAlignment="0"/>
    <xf numFmtId="2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38" fontId="42" fillId="4" borderId="0" applyNumberFormat="0" applyBorder="0" applyAlignment="0" applyProtection="0"/>
    <xf numFmtId="38" fontId="42" fillId="4" borderId="0" applyNumberFormat="0" applyBorder="0" applyAlignment="0" applyProtection="0"/>
    <xf numFmtId="0" fontId="43" fillId="0" borderId="0">
      <alignment horizontal="left"/>
    </xf>
    <xf numFmtId="0" fontId="44" fillId="0" borderId="14" applyNumberFormat="0" applyAlignment="0" applyProtection="0">
      <alignment horizontal="left" vertical="center"/>
    </xf>
    <xf numFmtId="0" fontId="44" fillId="0" borderId="15">
      <alignment horizontal="left" vertical="center"/>
    </xf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6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10" fontId="42" fillId="5" borderId="16" applyNumberFormat="0" applyBorder="0" applyAlignment="0" applyProtection="0"/>
    <xf numFmtId="10" fontId="42" fillId="5" borderId="16" applyNumberFormat="0" applyBorder="0" applyAlignment="0" applyProtection="0"/>
    <xf numFmtId="0" fontId="48" fillId="0" borderId="0"/>
    <xf numFmtId="0" fontId="23" fillId="0" borderId="0" applyFill="0" applyBorder="0" applyAlignment="0"/>
    <xf numFmtId="0" fontId="23" fillId="0" borderId="0" applyFill="0" applyBorder="0" applyAlignment="0"/>
    <xf numFmtId="0" fontId="23" fillId="0" borderId="0" applyFill="0" applyBorder="0" applyAlignment="0"/>
    <xf numFmtId="0" fontId="23" fillId="0" borderId="0" applyFill="0" applyBorder="0" applyAlignment="0"/>
    <xf numFmtId="38" fontId="49" fillId="0" borderId="0" applyFont="0" applyFill="0" applyBorder="0" applyAlignment="0" applyProtection="0"/>
    <xf numFmtId="40" fontId="49" fillId="0" borderId="0" applyFont="0" applyFill="0" applyBorder="0" applyAlignment="0" applyProtection="0"/>
    <xf numFmtId="0" fontId="50" fillId="0" borderId="17"/>
    <xf numFmtId="183" fontId="23" fillId="0" borderId="18"/>
    <xf numFmtId="184" fontId="49" fillId="0" borderId="0" applyFont="0" applyFill="0" applyBorder="0" applyAlignment="0" applyProtection="0"/>
    <xf numFmtId="185" fontId="49" fillId="0" borderId="0" applyFont="0" applyFill="0" applyBorder="0" applyAlignment="0" applyProtection="0"/>
    <xf numFmtId="0" fontId="51" fillId="0" borderId="0" applyNumberFormat="0" applyFont="0" applyFill="0" applyAlignment="0"/>
    <xf numFmtId="0" fontId="2" fillId="0" borderId="0"/>
    <xf numFmtId="0" fontId="2" fillId="0" borderId="0"/>
    <xf numFmtId="0" fontId="2" fillId="0" borderId="0"/>
    <xf numFmtId="37" fontId="52" fillId="0" borderId="0"/>
    <xf numFmtId="186" fontId="19" fillId="0" borderId="0"/>
    <xf numFmtId="187" fontId="53" fillId="0" borderId="0"/>
    <xf numFmtId="0" fontId="54" fillId="0" borderId="0"/>
    <xf numFmtId="0" fontId="54" fillId="0" borderId="0"/>
    <xf numFmtId="0" fontId="54" fillId="0" borderId="0"/>
    <xf numFmtId="0" fontId="55" fillId="0" borderId="0"/>
    <xf numFmtId="0" fontId="55" fillId="0" borderId="0"/>
    <xf numFmtId="0" fontId="54" fillId="0" borderId="0"/>
    <xf numFmtId="0" fontId="22" fillId="0" borderId="0"/>
    <xf numFmtId="0" fontId="22" fillId="0" borderId="0"/>
    <xf numFmtId="0" fontId="23" fillId="0" borderId="0"/>
    <xf numFmtId="0" fontId="33" fillId="0" borderId="0"/>
    <xf numFmtId="0" fontId="23" fillId="0" borderId="0"/>
    <xf numFmtId="0" fontId="33" fillId="0" borderId="0"/>
    <xf numFmtId="0" fontId="22" fillId="0" borderId="0"/>
    <xf numFmtId="0" fontId="56" fillId="0" borderId="0"/>
    <xf numFmtId="0" fontId="23" fillId="0" borderId="0"/>
    <xf numFmtId="0" fontId="23" fillId="0" borderId="0"/>
    <xf numFmtId="0" fontId="56" fillId="0" borderId="0"/>
    <xf numFmtId="0" fontId="57" fillId="0" borderId="0"/>
    <xf numFmtId="0" fontId="55" fillId="0" borderId="0"/>
    <xf numFmtId="0" fontId="57" fillId="0" borderId="0"/>
    <xf numFmtId="0" fontId="23" fillId="0" borderId="0"/>
    <xf numFmtId="0" fontId="1" fillId="0" borderId="0"/>
    <xf numFmtId="0" fontId="58" fillId="0" borderId="0"/>
    <xf numFmtId="0" fontId="1" fillId="0" borderId="0"/>
    <xf numFmtId="0" fontId="1" fillId="0" borderId="0"/>
    <xf numFmtId="0" fontId="59" fillId="0" borderId="0"/>
    <xf numFmtId="0" fontId="23" fillId="0" borderId="0"/>
    <xf numFmtId="0" fontId="19" fillId="0" borderId="0"/>
    <xf numFmtId="0" fontId="19" fillId="0" borderId="0"/>
    <xf numFmtId="0" fontId="23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0" fontId="60" fillId="0" borderId="0"/>
    <xf numFmtId="0" fontId="5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7" fillId="0" borderId="0"/>
    <xf numFmtId="0" fontId="2" fillId="0" borderId="0"/>
    <xf numFmtId="0" fontId="2" fillId="0" borderId="0"/>
    <xf numFmtId="0" fontId="57" fillId="0" borderId="0"/>
    <xf numFmtId="0" fontId="19" fillId="0" borderId="0"/>
    <xf numFmtId="0" fontId="22" fillId="0" borderId="0"/>
    <xf numFmtId="0" fontId="23" fillId="0" borderId="0"/>
    <xf numFmtId="0" fontId="59" fillId="0" borderId="0"/>
    <xf numFmtId="0" fontId="58" fillId="0" borderId="0"/>
    <xf numFmtId="0" fontId="6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56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22" fillId="0" borderId="0"/>
    <xf numFmtId="0" fontId="5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" fillId="0" borderId="0"/>
    <xf numFmtId="0" fontId="2" fillId="0" borderId="0"/>
    <xf numFmtId="0" fontId="22" fillId="0" borderId="0"/>
    <xf numFmtId="0" fontId="54" fillId="0" borderId="0"/>
    <xf numFmtId="0" fontId="1" fillId="0" borderId="0"/>
    <xf numFmtId="0" fontId="17" fillId="0" borderId="0"/>
    <xf numFmtId="0" fontId="36" fillId="0" borderId="0"/>
    <xf numFmtId="165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9" fillId="0" borderId="19" applyNumberFormat="0" applyBorder="0"/>
    <xf numFmtId="0" fontId="23" fillId="0" borderId="0" applyFill="0" applyBorder="0" applyAlignment="0"/>
    <xf numFmtId="0" fontId="23" fillId="0" borderId="0" applyFill="0" applyBorder="0" applyAlignment="0"/>
    <xf numFmtId="0" fontId="23" fillId="0" borderId="0" applyFill="0" applyBorder="0" applyAlignment="0"/>
    <xf numFmtId="0" fontId="23" fillId="0" borderId="0" applyFill="0" applyBorder="0" applyAlignment="0"/>
    <xf numFmtId="0" fontId="49" fillId="0" borderId="0" applyNumberFormat="0" applyFont="0" applyFill="0" applyBorder="0" applyAlignment="0" applyProtection="0">
      <alignment horizontal="left"/>
    </xf>
    <xf numFmtId="15" fontId="49" fillId="0" borderId="0" applyFont="0" applyFill="0" applyBorder="0" applyAlignment="0" applyProtection="0"/>
    <xf numFmtId="4" fontId="49" fillId="0" borderId="0" applyFont="0" applyFill="0" applyBorder="0" applyAlignment="0" applyProtection="0"/>
    <xf numFmtId="0" fontId="62" fillId="0" borderId="17">
      <alignment horizontal="center"/>
    </xf>
    <xf numFmtId="3" fontId="49" fillId="0" borderId="0" applyFont="0" applyFill="0" applyBorder="0" applyAlignment="0" applyProtection="0"/>
    <xf numFmtId="0" fontId="49" fillId="6" borderId="0" applyNumberFormat="0" applyFont="0" applyBorder="0" applyAlignment="0" applyProtection="0"/>
    <xf numFmtId="3" fontId="63" fillId="0" borderId="0"/>
    <xf numFmtId="0" fontId="64" fillId="0" borderId="0"/>
    <xf numFmtId="0" fontId="50" fillId="0" borderId="0"/>
    <xf numFmtId="49" fontId="60" fillId="0" borderId="0" applyFill="0" applyBorder="0" applyAlignment="0"/>
    <xf numFmtId="0" fontId="23" fillId="0" borderId="0" applyFill="0" applyBorder="0" applyAlignment="0"/>
    <xf numFmtId="0" fontId="23" fillId="0" borderId="0" applyFill="0" applyBorder="0" applyAlignment="0"/>
    <xf numFmtId="0" fontId="23" fillId="0" borderId="0" applyFill="0" applyBorder="0" applyAlignment="0"/>
    <xf numFmtId="0" fontId="23" fillId="0" borderId="0" applyFill="0" applyBorder="0" applyAlignment="0"/>
    <xf numFmtId="0" fontId="23" fillId="0" borderId="20" applyNumberFormat="0" applyFont="0" applyFill="0" applyAlignment="0" applyProtection="0"/>
    <xf numFmtId="0" fontId="65" fillId="0" borderId="0" applyNumberFormat="0" applyFill="0" applyBorder="0" applyAlignment="0" applyProtection="0"/>
    <xf numFmtId="0" fontId="66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33" fillId="0" borderId="0">
      <alignment vertical="center"/>
    </xf>
    <xf numFmtId="40" fontId="67" fillId="0" borderId="0" applyFont="0" applyFill="0" applyBorder="0" applyAlignment="0" applyProtection="0"/>
    <xf numFmtId="38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9" fontId="68" fillId="0" borderId="0" applyFont="0" applyFill="0" applyBorder="0" applyAlignment="0" applyProtection="0"/>
    <xf numFmtId="0" fontId="69" fillId="0" borderId="0"/>
    <xf numFmtId="167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88" fontId="70" fillId="0" borderId="0" applyFont="0" applyFill="0" applyBorder="0" applyAlignment="0" applyProtection="0"/>
    <xf numFmtId="189" fontId="70" fillId="0" borderId="0" applyFont="0" applyFill="0" applyBorder="0" applyAlignment="0" applyProtection="0"/>
    <xf numFmtId="0" fontId="71" fillId="0" borderId="0"/>
    <xf numFmtId="0" fontId="51" fillId="0" borderId="0"/>
    <xf numFmtId="168" fontId="72" fillId="0" borderId="0" applyFont="0" applyFill="0" applyBorder="0" applyAlignment="0" applyProtection="0"/>
    <xf numFmtId="190" fontId="72" fillId="0" borderId="0" applyFont="0" applyFill="0" applyBorder="0" applyAlignment="0" applyProtection="0"/>
    <xf numFmtId="0" fontId="73" fillId="0" borderId="0"/>
    <xf numFmtId="191" fontId="72" fillId="0" borderId="0" applyFont="0" applyFill="0" applyBorder="0" applyAlignment="0" applyProtection="0"/>
    <xf numFmtId="6" fontId="29" fillId="0" borderId="0" applyFont="0" applyFill="0" applyBorder="0" applyAlignment="0" applyProtection="0"/>
    <xf numFmtId="192" fontId="72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0" fontId="60" fillId="0" borderId="0"/>
    <xf numFmtId="0" fontId="30" fillId="9" borderId="0"/>
    <xf numFmtId="0" fontId="31" fillId="9" borderId="0"/>
    <xf numFmtId="0" fontId="32" fillId="9" borderId="0"/>
    <xf numFmtId="0" fontId="147" fillId="0" borderId="0"/>
    <xf numFmtId="0" fontId="45" fillId="0" borderId="0" applyProtection="0"/>
    <xf numFmtId="0" fontId="23" fillId="0" borderId="0" applyNumberFormat="0" applyFill="0" applyAlignment="0"/>
    <xf numFmtId="0" fontId="1" fillId="0" borderId="0"/>
    <xf numFmtId="0" fontId="156" fillId="0" borderId="0"/>
    <xf numFmtId="0" fontId="19" fillId="0" borderId="0"/>
    <xf numFmtId="0" fontId="23" fillId="0" borderId="0"/>
    <xf numFmtId="0" fontId="61" fillId="12" borderId="0" applyNumberFormat="0" applyBorder="0" applyAlignment="0" applyProtection="0"/>
    <xf numFmtId="0" fontId="206" fillId="12" borderId="0" applyNumberFormat="0" applyBorder="0" applyAlignment="0" applyProtection="0"/>
    <xf numFmtId="0" fontId="61" fillId="13" borderId="0" applyNumberFormat="0" applyBorder="0" applyAlignment="0" applyProtection="0"/>
    <xf numFmtId="0" fontId="206" fillId="13" borderId="0" applyNumberFormat="0" applyBorder="0" applyAlignment="0" applyProtection="0"/>
    <xf numFmtId="0" fontId="61" fillId="14" borderId="0" applyNumberFormat="0" applyBorder="0" applyAlignment="0" applyProtection="0"/>
    <xf numFmtId="0" fontId="206" fillId="14" borderId="0" applyNumberFormat="0" applyBorder="0" applyAlignment="0" applyProtection="0"/>
    <xf numFmtId="0" fontId="61" fillId="15" borderId="0" applyNumberFormat="0" applyBorder="0" applyAlignment="0" applyProtection="0"/>
    <xf numFmtId="0" fontId="206" fillId="15" borderId="0" applyNumberFormat="0" applyBorder="0" applyAlignment="0" applyProtection="0"/>
    <xf numFmtId="0" fontId="61" fillId="16" borderId="0" applyNumberFormat="0" applyBorder="0" applyAlignment="0" applyProtection="0"/>
    <xf numFmtId="0" fontId="206" fillId="16" borderId="0" applyNumberFormat="0" applyBorder="0" applyAlignment="0" applyProtection="0"/>
    <xf numFmtId="0" fontId="61" fillId="17" borderId="0" applyNumberFormat="0" applyBorder="0" applyAlignment="0" applyProtection="0"/>
    <xf numFmtId="0" fontId="206" fillId="17" borderId="0" applyNumberFormat="0" applyBorder="0" applyAlignment="0" applyProtection="0"/>
    <xf numFmtId="0" fontId="61" fillId="18" borderId="0" applyNumberFormat="0" applyBorder="0" applyAlignment="0" applyProtection="0"/>
    <xf numFmtId="0" fontId="206" fillId="18" borderId="0" applyNumberFormat="0" applyBorder="0" applyAlignment="0" applyProtection="0"/>
    <xf numFmtId="0" fontId="61" fillId="19" borderId="0" applyNumberFormat="0" applyBorder="0" applyAlignment="0" applyProtection="0"/>
    <xf numFmtId="0" fontId="206" fillId="19" borderId="0" applyNumberFormat="0" applyBorder="0" applyAlignment="0" applyProtection="0"/>
    <xf numFmtId="0" fontId="61" fillId="20" borderId="0" applyNumberFormat="0" applyBorder="0" applyAlignment="0" applyProtection="0"/>
    <xf numFmtId="0" fontId="206" fillId="20" borderId="0" applyNumberFormat="0" applyBorder="0" applyAlignment="0" applyProtection="0"/>
    <xf numFmtId="0" fontId="61" fillId="15" borderId="0" applyNumberFormat="0" applyBorder="0" applyAlignment="0" applyProtection="0"/>
    <xf numFmtId="0" fontId="206" fillId="15" borderId="0" applyNumberFormat="0" applyBorder="0" applyAlignment="0" applyProtection="0"/>
    <xf numFmtId="0" fontId="61" fillId="18" borderId="0" applyNumberFormat="0" applyBorder="0" applyAlignment="0" applyProtection="0"/>
    <xf numFmtId="0" fontId="206" fillId="18" borderId="0" applyNumberFormat="0" applyBorder="0" applyAlignment="0" applyProtection="0"/>
    <xf numFmtId="0" fontId="61" fillId="21" borderId="0" applyNumberFormat="0" applyBorder="0" applyAlignment="0" applyProtection="0"/>
    <xf numFmtId="0" fontId="206" fillId="21" borderId="0" applyNumberFormat="0" applyBorder="0" applyAlignment="0" applyProtection="0"/>
    <xf numFmtId="0" fontId="207" fillId="22" borderId="0" applyNumberFormat="0" applyBorder="0" applyAlignment="0" applyProtection="0"/>
    <xf numFmtId="0" fontId="208" fillId="22" borderId="0" applyNumberFormat="0" applyBorder="0" applyAlignment="0" applyProtection="0"/>
    <xf numFmtId="0" fontId="207" fillId="19" borderId="0" applyNumberFormat="0" applyBorder="0" applyAlignment="0" applyProtection="0"/>
    <xf numFmtId="0" fontId="208" fillId="19" borderId="0" applyNumberFormat="0" applyBorder="0" applyAlignment="0" applyProtection="0"/>
    <xf numFmtId="0" fontId="207" fillId="20" borderId="0" applyNumberFormat="0" applyBorder="0" applyAlignment="0" applyProtection="0"/>
    <xf numFmtId="0" fontId="208" fillId="20" borderId="0" applyNumberFormat="0" applyBorder="0" applyAlignment="0" applyProtection="0"/>
    <xf numFmtId="0" fontId="207" fillId="23" borderId="0" applyNumberFormat="0" applyBorder="0" applyAlignment="0" applyProtection="0"/>
    <xf numFmtId="0" fontId="208" fillId="23" borderId="0" applyNumberFormat="0" applyBorder="0" applyAlignment="0" applyProtection="0"/>
    <xf numFmtId="0" fontId="207" fillId="24" borderId="0" applyNumberFormat="0" applyBorder="0" applyAlignment="0" applyProtection="0"/>
    <xf numFmtId="0" fontId="208" fillId="24" borderId="0" applyNumberFormat="0" applyBorder="0" applyAlignment="0" applyProtection="0"/>
    <xf numFmtId="0" fontId="207" fillId="25" borderId="0" applyNumberFormat="0" applyBorder="0" applyAlignment="0" applyProtection="0"/>
    <xf numFmtId="0" fontId="208" fillId="25" borderId="0" applyNumberFormat="0" applyBorder="0" applyAlignment="0" applyProtection="0"/>
    <xf numFmtId="0" fontId="207" fillId="26" borderId="0" applyNumberFormat="0" applyBorder="0" applyAlignment="0" applyProtection="0"/>
    <xf numFmtId="0" fontId="208" fillId="26" borderId="0" applyNumberFormat="0" applyBorder="0" applyAlignment="0" applyProtection="0"/>
    <xf numFmtId="0" fontId="207" fillId="27" borderId="0" applyNumberFormat="0" applyBorder="0" applyAlignment="0" applyProtection="0"/>
    <xf numFmtId="0" fontId="208" fillId="27" borderId="0" applyNumberFormat="0" applyBorder="0" applyAlignment="0" applyProtection="0"/>
    <xf numFmtId="0" fontId="207" fillId="28" borderId="0" applyNumberFormat="0" applyBorder="0" applyAlignment="0" applyProtection="0"/>
    <xf numFmtId="0" fontId="208" fillId="28" borderId="0" applyNumberFormat="0" applyBorder="0" applyAlignment="0" applyProtection="0"/>
    <xf numFmtId="0" fontId="207" fillId="23" borderId="0" applyNumberFormat="0" applyBorder="0" applyAlignment="0" applyProtection="0"/>
    <xf numFmtId="0" fontId="208" fillId="23" borderId="0" applyNumberFormat="0" applyBorder="0" applyAlignment="0" applyProtection="0"/>
    <xf numFmtId="0" fontId="207" fillId="24" borderId="0" applyNumberFormat="0" applyBorder="0" applyAlignment="0" applyProtection="0"/>
    <xf numFmtId="0" fontId="208" fillId="24" borderId="0" applyNumberFormat="0" applyBorder="0" applyAlignment="0" applyProtection="0"/>
    <xf numFmtId="0" fontId="207" fillId="29" borderId="0" applyNumberFormat="0" applyBorder="0" applyAlignment="0" applyProtection="0"/>
    <xf numFmtId="0" fontId="208" fillId="29" borderId="0" applyNumberFormat="0" applyBorder="0" applyAlignment="0" applyProtection="0"/>
    <xf numFmtId="0" fontId="209" fillId="13" borderId="0" applyNumberFormat="0" applyBorder="0" applyAlignment="0" applyProtection="0"/>
    <xf numFmtId="0" fontId="210" fillId="13" borderId="0" applyNumberFormat="0" applyBorder="0" applyAlignment="0" applyProtection="0"/>
    <xf numFmtId="0" fontId="211" fillId="30" borderId="65" applyNumberFormat="0" applyAlignment="0" applyProtection="0"/>
    <xf numFmtId="0" fontId="212" fillId="30" borderId="65" applyNumberFormat="0" applyAlignment="0" applyProtection="0"/>
    <xf numFmtId="0" fontId="213" fillId="31" borderId="66" applyNumberFormat="0" applyAlignment="0" applyProtection="0"/>
    <xf numFmtId="0" fontId="214" fillId="31" borderId="66" applyNumberFormat="0" applyAlignment="0" applyProtection="0"/>
    <xf numFmtId="43" fontId="56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15" fillId="0" borderId="0" applyNumberFormat="0" applyFill="0" applyBorder="0" applyAlignment="0" applyProtection="0"/>
    <xf numFmtId="0" fontId="216" fillId="0" borderId="0" applyNumberFormat="0" applyFill="0" applyBorder="0" applyAlignment="0" applyProtection="0"/>
    <xf numFmtId="0" fontId="217" fillId="14" borderId="0" applyNumberFormat="0" applyBorder="0" applyAlignment="0" applyProtection="0"/>
    <xf numFmtId="0" fontId="218" fillId="14" borderId="0" applyNumberFormat="0" applyBorder="0" applyAlignment="0" applyProtection="0"/>
    <xf numFmtId="0" fontId="219" fillId="0" borderId="67" applyNumberFormat="0" applyFill="0" applyAlignment="0" applyProtection="0"/>
    <xf numFmtId="0" fontId="220" fillId="0" borderId="68" applyNumberFormat="0" applyFill="0" applyAlignment="0" applyProtection="0"/>
    <xf numFmtId="0" fontId="221" fillId="0" borderId="69" applyNumberFormat="0" applyFill="0" applyAlignment="0" applyProtection="0"/>
    <xf numFmtId="0" fontId="222" fillId="0" borderId="69" applyNumberFormat="0" applyFill="0" applyAlignment="0" applyProtection="0"/>
    <xf numFmtId="0" fontId="221" fillId="0" borderId="0" applyNumberFormat="0" applyFill="0" applyBorder="0" applyAlignment="0" applyProtection="0"/>
    <xf numFmtId="0" fontId="222" fillId="0" borderId="0" applyNumberFormat="0" applyFill="0" applyBorder="0" applyAlignment="0" applyProtection="0"/>
    <xf numFmtId="0" fontId="223" fillId="17" borderId="65" applyNumberFormat="0" applyAlignment="0" applyProtection="0"/>
    <xf numFmtId="0" fontId="223" fillId="17" borderId="65" applyNumberFormat="0" applyAlignment="0" applyProtection="0"/>
    <xf numFmtId="0" fontId="223" fillId="17" borderId="65" applyNumberFormat="0" applyAlignment="0" applyProtection="0"/>
    <xf numFmtId="0" fontId="223" fillId="17" borderId="65" applyNumberFormat="0" applyAlignment="0" applyProtection="0"/>
    <xf numFmtId="0" fontId="223" fillId="17" borderId="65" applyNumberFormat="0" applyAlignment="0" applyProtection="0"/>
    <xf numFmtId="0" fontId="223" fillId="17" borderId="65" applyNumberFormat="0" applyAlignment="0" applyProtection="0"/>
    <xf numFmtId="0" fontId="223" fillId="17" borderId="65" applyNumberFormat="0" applyAlignment="0" applyProtection="0"/>
    <xf numFmtId="0" fontId="223" fillId="17" borderId="65" applyNumberFormat="0" applyAlignment="0" applyProtection="0"/>
    <xf numFmtId="0" fontId="223" fillId="17" borderId="65" applyNumberFormat="0" applyAlignment="0" applyProtection="0"/>
    <xf numFmtId="0" fontId="224" fillId="0" borderId="70" applyNumberFormat="0" applyFill="0" applyAlignment="0" applyProtection="0"/>
    <xf numFmtId="0" fontId="225" fillId="0" borderId="70" applyNumberFormat="0" applyFill="0" applyAlignment="0" applyProtection="0"/>
    <xf numFmtId="0" fontId="226" fillId="32" borderId="0" applyNumberFormat="0" applyBorder="0" applyAlignment="0" applyProtection="0"/>
    <xf numFmtId="0" fontId="227" fillId="32" borderId="0" applyNumberFormat="0" applyBorder="0" applyAlignment="0" applyProtection="0"/>
    <xf numFmtId="0" fontId="17" fillId="0" borderId="0"/>
    <xf numFmtId="186" fontId="19" fillId="0" borderId="0"/>
    <xf numFmtId="186" fontId="19" fillId="0" borderId="0"/>
    <xf numFmtId="187" fontId="53" fillId="0" borderId="0"/>
    <xf numFmtId="0" fontId="54" fillId="0" borderId="0"/>
    <xf numFmtId="0" fontId="228" fillId="0" borderId="0"/>
    <xf numFmtId="0" fontId="23" fillId="0" borderId="0"/>
    <xf numFmtId="0" fontId="228" fillId="0" borderId="0"/>
    <xf numFmtId="0" fontId="22" fillId="0" borderId="0"/>
    <xf numFmtId="0" fontId="58" fillId="0" borderId="0"/>
    <xf numFmtId="0" fontId="55" fillId="0" borderId="0"/>
    <xf numFmtId="0" fontId="56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3" fillId="0" borderId="0"/>
    <xf numFmtId="0" fontId="23" fillId="0" borderId="0"/>
    <xf numFmtId="0" fontId="23" fillId="0" borderId="0"/>
    <xf numFmtId="0" fontId="5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22" fillId="0" borderId="0"/>
    <xf numFmtId="0" fontId="54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56" fillId="0" borderId="0"/>
    <xf numFmtId="0" fontId="58" fillId="0" borderId="0"/>
    <xf numFmtId="0" fontId="23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23" fillId="0" borderId="0"/>
    <xf numFmtId="0" fontId="23" fillId="0" borderId="0"/>
    <xf numFmtId="0" fontId="23" fillId="0" borderId="0"/>
    <xf numFmtId="0" fontId="56" fillId="0" borderId="0"/>
    <xf numFmtId="0" fontId="56" fillId="0" borderId="0"/>
    <xf numFmtId="0" fontId="12" fillId="0" borderId="0"/>
    <xf numFmtId="0" fontId="58" fillId="0" borderId="0"/>
    <xf numFmtId="0" fontId="1" fillId="0" borderId="0"/>
    <xf numFmtId="0" fontId="61" fillId="0" borderId="0"/>
    <xf numFmtId="0" fontId="56" fillId="0" borderId="0"/>
    <xf numFmtId="0" fontId="58" fillId="0" borderId="0"/>
    <xf numFmtId="0" fontId="58" fillId="0" borderId="0"/>
    <xf numFmtId="0" fontId="56" fillId="0" borderId="0"/>
    <xf numFmtId="0" fontId="56" fillId="0" borderId="0"/>
    <xf numFmtId="0" fontId="59" fillId="0" borderId="0"/>
    <xf numFmtId="0" fontId="61" fillId="0" borderId="0"/>
    <xf numFmtId="0" fontId="59" fillId="0" borderId="0"/>
    <xf numFmtId="0" fontId="1" fillId="0" borderId="0"/>
    <xf numFmtId="0" fontId="23" fillId="0" borderId="0"/>
    <xf numFmtId="0" fontId="58" fillId="0" borderId="0"/>
    <xf numFmtId="0" fontId="2" fillId="0" borderId="0"/>
    <xf numFmtId="0" fontId="54" fillId="0" borderId="0"/>
    <xf numFmtId="0" fontId="59" fillId="0" borderId="0"/>
    <xf numFmtId="0" fontId="54" fillId="0" borderId="0"/>
    <xf numFmtId="0" fontId="228" fillId="0" borderId="0"/>
    <xf numFmtId="0" fontId="61" fillId="33" borderId="71" applyNumberFormat="0" applyFont="0" applyAlignment="0" applyProtection="0"/>
    <xf numFmtId="0" fontId="206" fillId="33" borderId="71" applyNumberFormat="0" applyFont="0" applyAlignment="0" applyProtection="0"/>
    <xf numFmtId="0" fontId="229" fillId="30" borderId="72" applyNumberFormat="0" applyAlignment="0" applyProtection="0"/>
    <xf numFmtId="0" fontId="230" fillId="30" borderId="72" applyNumberFormat="0" applyAlignment="0" applyProtection="0"/>
    <xf numFmtId="9" fontId="56" fillId="0" borderId="0" applyFont="0" applyFill="0" applyBorder="0" applyAlignment="0" applyProtection="0"/>
    <xf numFmtId="0" fontId="231" fillId="0" borderId="0" applyNumberFormat="0" applyFill="0" applyBorder="0" applyAlignment="0" applyProtection="0"/>
    <xf numFmtId="0" fontId="232" fillId="0" borderId="0" applyNumberFormat="0" applyFill="0" applyBorder="0" applyAlignment="0" applyProtection="0"/>
    <xf numFmtId="0" fontId="233" fillId="0" borderId="73" applyNumberFormat="0" applyFill="0" applyAlignment="0" applyProtection="0"/>
    <xf numFmtId="0" fontId="234" fillId="0" borderId="0" applyNumberFormat="0" applyFill="0" applyBorder="0" applyAlignment="0" applyProtection="0"/>
    <xf numFmtId="0" fontId="235" fillId="0" borderId="0" applyNumberFormat="0" applyFill="0" applyBorder="0" applyAlignment="0" applyProtection="0"/>
  </cellStyleXfs>
  <cellXfs count="604">
    <xf numFmtId="0" fontId="0" fillId="0" borderId="0" xfId="0"/>
    <xf numFmtId="0" fontId="4" fillId="0" borderId="0" xfId="1" applyFont="1" applyAlignment="1"/>
    <xf numFmtId="0" fontId="6" fillId="0" borderId="0" xfId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9" fillId="0" borderId="0" xfId="1" applyFont="1" applyAlignment="1"/>
    <xf numFmtId="0" fontId="10" fillId="0" borderId="0" xfId="1" applyFont="1" applyAlignment="1"/>
    <xf numFmtId="0" fontId="11" fillId="0" borderId="0" xfId="1" applyFont="1" applyAlignment="1"/>
    <xf numFmtId="14" fontId="11" fillId="0" borderId="0" xfId="1" applyNumberFormat="1" applyFont="1" applyAlignment="1"/>
    <xf numFmtId="0" fontId="13" fillId="0" borderId="0" xfId="2" applyFont="1" applyAlignment="1">
      <alignment horizontal="center"/>
    </xf>
    <xf numFmtId="0" fontId="14" fillId="0" borderId="0" xfId="1" applyFont="1" applyAlignment="1"/>
    <xf numFmtId="0" fontId="8" fillId="0" borderId="0" xfId="1" applyFont="1" applyAlignment="1"/>
    <xf numFmtId="0" fontId="3" fillId="0" borderId="0" xfId="1" applyFont="1" applyAlignment="1">
      <alignment horizontal="center" vertical="center"/>
    </xf>
    <xf numFmtId="14" fontId="3" fillId="0" borderId="0" xfId="1" applyNumberFormat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2" fontId="2" fillId="0" borderId="12" xfId="7" applyNumberFormat="1" applyFont="1" applyBorder="1" applyAlignment="1">
      <alignment horizontal="center" wrapText="1"/>
    </xf>
    <xf numFmtId="0" fontId="9" fillId="0" borderId="0" xfId="1" applyFont="1"/>
    <xf numFmtId="0" fontId="33" fillId="0" borderId="0" xfId="4" applyFont="1" applyBorder="1" applyAlignment="1"/>
    <xf numFmtId="0" fontId="76" fillId="0" borderId="0" xfId="110" applyFont="1"/>
    <xf numFmtId="0" fontId="33" fillId="0" borderId="0" xfId="4" applyFont="1" applyBorder="1"/>
    <xf numFmtId="0" fontId="77" fillId="0" borderId="0" xfId="4" applyFont="1" applyBorder="1"/>
    <xf numFmtId="14" fontId="76" fillId="0" borderId="0" xfId="184" applyNumberFormat="1" applyFont="1" applyBorder="1" applyAlignment="1">
      <alignment horizontal="left"/>
    </xf>
    <xf numFmtId="0" fontId="76" fillId="0" borderId="0" xfId="184" applyFont="1" applyBorder="1" applyAlignment="1">
      <alignment horizontal="left"/>
    </xf>
    <xf numFmtId="0" fontId="78" fillId="0" borderId="0" xfId="186" applyFont="1"/>
    <xf numFmtId="0" fontId="2" fillId="0" borderId="0" xfId="8" applyFont="1"/>
    <xf numFmtId="0" fontId="33" fillId="0" borderId="0" xfId="183" applyFont="1" applyBorder="1" applyAlignment="1">
      <alignment vertical="center"/>
    </xf>
    <xf numFmtId="0" fontId="76" fillId="0" borderId="0" xfId="184" applyFont="1" applyBorder="1" applyAlignment="1"/>
    <xf numFmtId="14" fontId="3" fillId="0" borderId="0" xfId="184" applyNumberFormat="1" applyFont="1" applyAlignment="1">
      <alignment horizontal="left"/>
    </xf>
    <xf numFmtId="0" fontId="3" fillId="0" borderId="0" xfId="184" applyFont="1" applyAlignment="1">
      <alignment horizontal="left"/>
    </xf>
    <xf numFmtId="0" fontId="4" fillId="0" borderId="0" xfId="0" applyFont="1"/>
    <xf numFmtId="0" fontId="3" fillId="0" borderId="0" xfId="184" applyFont="1" applyAlignment="1">
      <alignment horizontal="center"/>
    </xf>
    <xf numFmtId="0" fontId="9" fillId="0" borderId="10" xfId="1" applyFont="1" applyBorder="1" applyAlignment="1">
      <alignment horizontal="center"/>
    </xf>
    <xf numFmtId="14" fontId="2" fillId="0" borderId="10" xfId="6" applyNumberFormat="1" applyFont="1" applyBorder="1" applyAlignment="1">
      <alignment horizontal="center"/>
    </xf>
    <xf numFmtId="2" fontId="2" fillId="0" borderId="10" xfId="7" applyNumberFormat="1" applyFont="1" applyBorder="1" applyAlignment="1">
      <alignment horizontal="center" wrapText="1"/>
    </xf>
    <xf numFmtId="0" fontId="6" fillId="0" borderId="10" xfId="1" applyFont="1" applyBorder="1" applyAlignment="1">
      <alignment horizontal="center"/>
    </xf>
    <xf numFmtId="0" fontId="9" fillId="0" borderId="13" xfId="1" applyFont="1" applyBorder="1" applyAlignment="1">
      <alignment horizontal="center"/>
    </xf>
    <xf numFmtId="14" fontId="2" fillId="0" borderId="13" xfId="6" applyNumberFormat="1" applyFont="1" applyBorder="1" applyAlignment="1">
      <alignment horizontal="center"/>
    </xf>
    <xf numFmtId="2" fontId="2" fillId="0" borderId="13" xfId="7" applyNumberFormat="1" applyFont="1" applyBorder="1" applyAlignment="1">
      <alignment horizontal="center" wrapText="1"/>
    </xf>
    <xf numFmtId="0" fontId="6" fillId="0" borderId="13" xfId="1" applyFont="1" applyBorder="1" applyAlignment="1">
      <alignment horizontal="center"/>
    </xf>
    <xf numFmtId="14" fontId="20" fillId="0" borderId="13" xfId="6" applyNumberFormat="1" applyFont="1" applyBorder="1" applyAlignment="1">
      <alignment horizontal="center"/>
    </xf>
    <xf numFmtId="0" fontId="81" fillId="0" borderId="0" xfId="2" applyFont="1" applyAlignment="1"/>
    <xf numFmtId="0" fontId="83" fillId="0" borderId="0" xfId="184" applyFont="1" applyBorder="1" applyAlignment="1">
      <alignment horizontal="center"/>
    </xf>
    <xf numFmtId="0" fontId="16" fillId="0" borderId="0" xfId="184" applyFont="1" applyBorder="1" applyAlignment="1">
      <alignment horizontal="center"/>
    </xf>
    <xf numFmtId="0" fontId="18" fillId="0" borderId="0" xfId="0" applyFont="1"/>
    <xf numFmtId="0" fontId="81" fillId="0" borderId="0" xfId="184" applyFont="1" applyAlignment="1"/>
    <xf numFmtId="0" fontId="2" fillId="0" borderId="0" xfId="184" applyFont="1" applyAlignment="1"/>
    <xf numFmtId="0" fontId="74" fillId="0" borderId="0" xfId="184" applyFont="1" applyAlignment="1"/>
    <xf numFmtId="0" fontId="33" fillId="0" borderId="0" xfId="184" applyFont="1" applyAlignment="1"/>
    <xf numFmtId="14" fontId="81" fillId="0" borderId="0" xfId="184" applyNumberFormat="1" applyFont="1" applyAlignment="1"/>
    <xf numFmtId="0" fontId="84" fillId="0" borderId="0" xfId="184" applyFont="1" applyAlignment="1"/>
    <xf numFmtId="0" fontId="85" fillId="0" borderId="0" xfId="184" applyFont="1" applyAlignment="1"/>
    <xf numFmtId="0" fontId="4" fillId="0" borderId="0" xfId="184" applyFont="1" applyAlignment="1"/>
    <xf numFmtId="0" fontId="9" fillId="0" borderId="0" xfId="184" applyFont="1" applyAlignment="1"/>
    <xf numFmtId="0" fontId="10" fillId="0" borderId="0" xfId="184" applyFont="1" applyAlignment="1"/>
    <xf numFmtId="0" fontId="7" fillId="0" borderId="0" xfId="184" applyFont="1" applyAlignment="1"/>
    <xf numFmtId="14" fontId="4" fillId="0" borderId="0" xfId="184" applyNumberFormat="1" applyFont="1" applyAlignment="1"/>
    <xf numFmtId="0" fontId="86" fillId="0" borderId="0" xfId="184" applyFont="1" applyAlignment="1"/>
    <xf numFmtId="0" fontId="86" fillId="0" borderId="0" xfId="184" applyFont="1" applyAlignment="1">
      <alignment horizontal="center"/>
    </xf>
    <xf numFmtId="0" fontId="87" fillId="0" borderId="0" xfId="184" applyFont="1" applyAlignment="1"/>
    <xf numFmtId="0" fontId="88" fillId="0" borderId="0" xfId="184" applyFont="1" applyAlignment="1"/>
    <xf numFmtId="0" fontId="89" fillId="0" borderId="0" xfId="184" applyFont="1" applyAlignment="1"/>
    <xf numFmtId="0" fontId="4" fillId="0" borderId="0" xfId="2" applyFont="1" applyAlignment="1">
      <alignment vertical="center"/>
    </xf>
    <xf numFmtId="0" fontId="4" fillId="0" borderId="0" xfId="2" applyFont="1"/>
    <xf numFmtId="14" fontId="74" fillId="0" borderId="11" xfId="6" applyNumberFormat="1" applyFont="1" applyBorder="1" applyAlignment="1">
      <alignment horizontal="center"/>
    </xf>
    <xf numFmtId="0" fontId="2" fillId="0" borderId="30" xfId="7" applyFont="1" applyBorder="1" applyAlignment="1">
      <alignment horizontal="center"/>
    </xf>
    <xf numFmtId="0" fontId="90" fillId="0" borderId="12" xfId="178" applyFont="1" applyBorder="1"/>
    <xf numFmtId="0" fontId="2" fillId="0" borderId="31" xfId="178" applyFont="1" applyBorder="1"/>
    <xf numFmtId="14" fontId="9" fillId="0" borderId="32" xfId="238" applyNumberFormat="1" applyFont="1" applyBorder="1" applyAlignment="1">
      <alignment horizontal="center"/>
    </xf>
    <xf numFmtId="14" fontId="74" fillId="0" borderId="12" xfId="5" applyNumberFormat="1" applyFont="1" applyBorder="1" applyAlignment="1">
      <alignment horizontal="center"/>
    </xf>
    <xf numFmtId="14" fontId="74" fillId="0" borderId="12" xfId="6" applyNumberFormat="1" applyFont="1" applyBorder="1" applyAlignment="1">
      <alignment horizontal="center"/>
    </xf>
    <xf numFmtId="14" fontId="90" fillId="0" borderId="12" xfId="6" applyNumberFormat="1" applyFont="1" applyBorder="1" applyAlignment="1">
      <alignment horizontal="center"/>
    </xf>
    <xf numFmtId="0" fontId="20" fillId="0" borderId="12" xfId="7" applyFont="1" applyBorder="1" applyAlignment="1">
      <alignment horizontal="center"/>
    </xf>
    <xf numFmtId="0" fontId="83" fillId="0" borderId="33" xfId="7" applyFont="1" applyBorder="1" applyAlignment="1">
      <alignment horizontal="center"/>
    </xf>
    <xf numFmtId="0" fontId="91" fillId="0" borderId="0" xfId="2" applyFont="1" applyBorder="1" applyAlignment="1">
      <alignment horizontal="center"/>
    </xf>
    <xf numFmtId="0" fontId="74" fillId="0" borderId="12" xfId="7" applyFont="1" applyBorder="1" applyAlignment="1">
      <alignment horizontal="center"/>
    </xf>
    <xf numFmtId="14" fontId="74" fillId="0" borderId="34" xfId="6" applyNumberFormat="1" applyFont="1" applyBorder="1" applyAlignment="1">
      <alignment horizontal="center"/>
    </xf>
    <xf numFmtId="0" fontId="76" fillId="0" borderId="0" xfId="7" applyFont="1"/>
    <xf numFmtId="0" fontId="92" fillId="0" borderId="0" xfId="184" applyFont="1" applyAlignment="1">
      <alignment horizontal="left"/>
    </xf>
    <xf numFmtId="10" fontId="3" fillId="0" borderId="0" xfId="184" applyNumberFormat="1" applyFont="1" applyAlignment="1">
      <alignment horizontal="center"/>
    </xf>
    <xf numFmtId="0" fontId="76" fillId="0" borderId="0" xfId="0" applyFont="1"/>
    <xf numFmtId="0" fontId="93" fillId="0" borderId="0" xfId="7" applyFont="1" applyBorder="1" applyAlignment="1">
      <alignment horizontal="center"/>
    </xf>
    <xf numFmtId="0" fontId="93" fillId="7" borderId="0" xfId="4" applyFont="1" applyFill="1" applyBorder="1" applyAlignment="1"/>
    <xf numFmtId="0" fontId="93" fillId="7" borderId="0" xfId="4" applyFont="1" applyFill="1" applyBorder="1"/>
    <xf numFmtId="0" fontId="94" fillId="7" borderId="0" xfId="4" applyFont="1" applyFill="1" applyBorder="1"/>
    <xf numFmtId="14" fontId="93" fillId="0" borderId="0" xfId="239" applyNumberFormat="1" applyFont="1" applyBorder="1" applyAlignment="1">
      <alignment horizontal="center"/>
    </xf>
    <xf numFmtId="14" fontId="93" fillId="0" borderId="0" xfId="6" applyNumberFormat="1" applyFont="1" applyBorder="1" applyAlignment="1">
      <alignment horizontal="center"/>
    </xf>
    <xf numFmtId="2" fontId="93" fillId="0" borderId="0" xfId="7" applyNumberFormat="1" applyFont="1" applyBorder="1" applyAlignment="1">
      <alignment horizontal="center" wrapText="1"/>
    </xf>
    <xf numFmtId="0" fontId="95" fillId="0" borderId="0" xfId="7" applyFont="1" applyBorder="1" applyAlignment="1">
      <alignment horizontal="center"/>
    </xf>
    <xf numFmtId="0" fontId="3" fillId="0" borderId="0" xfId="0" applyFont="1"/>
    <xf numFmtId="0" fontId="9" fillId="0" borderId="0" xfId="7" applyFont="1"/>
    <xf numFmtId="0" fontId="81" fillId="0" borderId="0" xfId="2" applyFont="1" applyAlignment="1">
      <alignment vertical="center"/>
    </xf>
    <xf numFmtId="0" fontId="2" fillId="0" borderId="0" xfId="2" applyFont="1" applyAlignment="1">
      <alignment vertical="center"/>
    </xf>
    <xf numFmtId="14" fontId="81" fillId="0" borderId="0" xfId="2" applyNumberFormat="1" applyFont="1" applyAlignment="1">
      <alignment vertical="center"/>
    </xf>
    <xf numFmtId="0" fontId="84" fillId="0" borderId="0" xfId="2" applyFont="1" applyAlignment="1">
      <alignment vertical="center"/>
    </xf>
    <xf numFmtId="0" fontId="74" fillId="0" borderId="0" xfId="2" applyFont="1" applyAlignment="1">
      <alignment vertical="center"/>
    </xf>
    <xf numFmtId="0" fontId="96" fillId="0" borderId="10" xfId="4" applyFont="1" applyBorder="1"/>
    <xf numFmtId="0" fontId="96" fillId="0" borderId="13" xfId="4" applyFont="1" applyBorder="1"/>
    <xf numFmtId="0" fontId="91" fillId="0" borderId="10" xfId="4" applyFont="1" applyBorder="1"/>
    <xf numFmtId="0" fontId="91" fillId="0" borderId="13" xfId="4" applyFont="1" applyBorder="1"/>
    <xf numFmtId="0" fontId="20" fillId="0" borderId="10" xfId="3" applyNumberFormat="1" applyFont="1" applyFill="1" applyBorder="1" applyAlignment="1" applyProtection="1">
      <alignment horizontal="center" wrapText="1"/>
    </xf>
    <xf numFmtId="0" fontId="20" fillId="0" borderId="13" xfId="3" applyNumberFormat="1" applyFont="1" applyFill="1" applyBorder="1" applyAlignment="1" applyProtection="1">
      <alignment horizontal="center" wrapText="1"/>
    </xf>
    <xf numFmtId="0" fontId="9" fillId="0" borderId="21" xfId="4" applyFont="1" applyBorder="1" applyAlignment="1">
      <alignment horizontal="left"/>
    </xf>
    <xf numFmtId="0" fontId="75" fillId="0" borderId="22" xfId="4" applyFont="1" applyBorder="1"/>
    <xf numFmtId="0" fontId="9" fillId="0" borderId="23" xfId="4" applyFont="1" applyBorder="1" applyAlignment="1">
      <alignment horizontal="left"/>
    </xf>
    <xf numFmtId="0" fontId="75" fillId="0" borderId="24" xfId="4" applyFont="1" applyBorder="1"/>
    <xf numFmtId="14" fontId="97" fillId="0" borderId="10" xfId="5" applyNumberFormat="1" applyFont="1" applyBorder="1" applyAlignment="1">
      <alignment horizontal="center"/>
    </xf>
    <xf numFmtId="14" fontId="97" fillId="0" borderId="13" xfId="5" applyNumberFormat="1" applyFont="1" applyBorder="1" applyAlignment="1">
      <alignment horizontal="center"/>
    </xf>
    <xf numFmtId="14" fontId="97" fillId="0" borderId="10" xfId="6" applyNumberFormat="1" applyFont="1" applyBorder="1" applyAlignment="1">
      <alignment horizontal="center"/>
    </xf>
    <xf numFmtId="14" fontId="97" fillId="0" borderId="13" xfId="6" applyNumberFormat="1" applyFont="1" applyBorder="1" applyAlignment="1">
      <alignment horizontal="center"/>
    </xf>
    <xf numFmtId="14" fontId="97" fillId="0" borderId="25" xfId="6" applyNumberFormat="1" applyFont="1" applyBorder="1" applyAlignment="1">
      <alignment horizontal="center"/>
    </xf>
    <xf numFmtId="164" fontId="98" fillId="2" borderId="10" xfId="8" applyNumberFormat="1" applyFont="1" applyFill="1" applyBorder="1" applyAlignment="1">
      <alignment horizontal="center"/>
    </xf>
    <xf numFmtId="164" fontId="98" fillId="2" borderId="13" xfId="8" applyNumberFormat="1" applyFont="1" applyFill="1" applyBorder="1" applyAlignment="1">
      <alignment horizontal="center"/>
    </xf>
    <xf numFmtId="0" fontId="11" fillId="0" borderId="0" xfId="1" applyFont="1"/>
    <xf numFmtId="14" fontId="8" fillId="0" borderId="0" xfId="184" applyNumberFormat="1" applyFont="1" applyAlignment="1">
      <alignment horizontal="left"/>
    </xf>
    <xf numFmtId="0" fontId="8" fillId="0" borderId="0" xfId="184" applyFont="1" applyAlignment="1">
      <alignment horizontal="left"/>
    </xf>
    <xf numFmtId="0" fontId="8" fillId="0" borderId="0" xfId="186" applyFont="1"/>
    <xf numFmtId="0" fontId="11" fillId="0" borderId="0" xfId="0" applyFont="1"/>
    <xf numFmtId="0" fontId="99" fillId="0" borderId="0" xfId="8" applyFont="1"/>
    <xf numFmtId="0" fontId="99" fillId="0" borderId="0" xfId="183" applyFont="1" applyBorder="1" applyAlignment="1">
      <alignment vertical="center"/>
    </xf>
    <xf numFmtId="0" fontId="8" fillId="0" borderId="0" xfId="184" applyFont="1" applyAlignment="1">
      <alignment horizontal="center"/>
    </xf>
    <xf numFmtId="0" fontId="100" fillId="0" borderId="0" xfId="1" applyFont="1" applyBorder="1" applyAlignment="1">
      <alignment horizontal="center"/>
    </xf>
    <xf numFmtId="0" fontId="100" fillId="0" borderId="0" xfId="4" applyFont="1" applyBorder="1" applyAlignment="1"/>
    <xf numFmtId="0" fontId="100" fillId="0" borderId="0" xfId="4" applyFont="1" applyBorder="1"/>
    <xf numFmtId="0" fontId="101" fillId="0" borderId="0" xfId="4" applyFont="1" applyBorder="1"/>
    <xf numFmtId="14" fontId="100" fillId="0" borderId="0" xfId="137" applyNumberFormat="1" applyFont="1" applyBorder="1" applyAlignment="1">
      <alignment horizontal="center"/>
    </xf>
    <xf numFmtId="14" fontId="100" fillId="0" borderId="0" xfId="6" applyNumberFormat="1" applyFont="1" applyBorder="1" applyAlignment="1">
      <alignment horizontal="center"/>
    </xf>
    <xf numFmtId="2" fontId="100" fillId="0" borderId="0" xfId="1" applyNumberFormat="1" applyFont="1" applyBorder="1" applyAlignment="1">
      <alignment horizontal="center" wrapText="1"/>
    </xf>
    <xf numFmtId="2" fontId="99" fillId="0" borderId="0" xfId="7" applyNumberFormat="1" applyFont="1" applyBorder="1" applyAlignment="1">
      <alignment horizontal="center" wrapText="1"/>
    </xf>
    <xf numFmtId="0" fontId="102" fillId="0" borderId="0" xfId="1" applyFont="1" applyBorder="1" applyAlignment="1">
      <alignment horizontal="center"/>
    </xf>
    <xf numFmtId="0" fontId="100" fillId="7" borderId="0" xfId="4" applyFont="1" applyFill="1" applyBorder="1" applyAlignment="1"/>
    <xf numFmtId="0" fontId="100" fillId="7" borderId="0" xfId="4" applyFont="1" applyFill="1" applyBorder="1"/>
    <xf numFmtId="0" fontId="101" fillId="7" borderId="0" xfId="4" applyFont="1" applyFill="1" applyBorder="1"/>
    <xf numFmtId="0" fontId="8" fillId="0" borderId="0" xfId="110" applyFont="1"/>
    <xf numFmtId="0" fontId="103" fillId="0" borderId="0" xfId="2" applyFont="1" applyAlignment="1"/>
    <xf numFmtId="0" fontId="104" fillId="0" borderId="0" xfId="2" applyFont="1" applyAlignment="1">
      <alignment horizontal="center"/>
    </xf>
    <xf numFmtId="0" fontId="80" fillId="0" borderId="0" xfId="2" applyFont="1" applyAlignment="1">
      <alignment horizontal="center"/>
    </xf>
    <xf numFmtId="0" fontId="16" fillId="0" borderId="3" xfId="2" applyFont="1" applyBorder="1" applyAlignment="1">
      <alignment horizontal="center" vertical="center"/>
    </xf>
    <xf numFmtId="0" fontId="16" fillId="0" borderId="6" xfId="2" applyFont="1" applyBorder="1" applyAlignment="1">
      <alignment horizontal="center" vertical="center"/>
    </xf>
    <xf numFmtId="0" fontId="16" fillId="0" borderId="9" xfId="2" applyFont="1" applyBorder="1" applyAlignment="1">
      <alignment horizontal="center" vertical="center"/>
    </xf>
    <xf numFmtId="0" fontId="16" fillId="0" borderId="3" xfId="2" applyFont="1" applyBorder="1" applyAlignment="1">
      <alignment horizontal="center" vertical="center"/>
    </xf>
    <xf numFmtId="0" fontId="16" fillId="0" borderId="6" xfId="2" applyFont="1" applyBorder="1" applyAlignment="1">
      <alignment horizontal="center" vertical="center"/>
    </xf>
    <xf numFmtId="0" fontId="16" fillId="0" borderId="9" xfId="2" applyFont="1" applyBorder="1" applyAlignment="1">
      <alignment horizontal="center" vertical="center"/>
    </xf>
    <xf numFmtId="0" fontId="110" fillId="0" borderId="0" xfId="111" applyFont="1" applyAlignment="1"/>
    <xf numFmtId="0" fontId="111" fillId="0" borderId="0" xfId="2" applyFont="1" applyAlignment="1"/>
    <xf numFmtId="14" fontId="110" fillId="0" borderId="0" xfId="2" applyNumberFormat="1" applyFont="1" applyAlignment="1"/>
    <xf numFmtId="0" fontId="111" fillId="0" borderId="0" xfId="2" applyFont="1" applyAlignment="1">
      <alignment horizontal="center"/>
    </xf>
    <xf numFmtId="0" fontId="112" fillId="0" borderId="0" xfId="2" applyFont="1" applyAlignment="1"/>
    <xf numFmtId="0" fontId="110" fillId="0" borderId="0" xfId="111" applyFont="1" applyAlignment="1">
      <alignment horizontal="center"/>
    </xf>
    <xf numFmtId="14" fontId="111" fillId="0" borderId="0" xfId="2" applyNumberFormat="1" applyFont="1" applyAlignment="1"/>
    <xf numFmtId="0" fontId="113" fillId="0" borderId="0" xfId="111" applyFont="1" applyAlignment="1">
      <alignment horizontal="center"/>
    </xf>
    <xf numFmtId="0" fontId="114" fillId="0" borderId="0" xfId="111" applyFont="1" applyAlignment="1">
      <alignment horizontal="center"/>
    </xf>
    <xf numFmtId="0" fontId="118" fillId="0" borderId="0" xfId="111" applyFont="1"/>
    <xf numFmtId="0" fontId="118" fillId="0" borderId="0" xfId="111" applyFont="1" applyAlignment="1">
      <alignment horizontal="center"/>
    </xf>
    <xf numFmtId="0" fontId="23" fillId="0" borderId="0" xfId="118"/>
    <xf numFmtId="0" fontId="119" fillId="0" borderId="16" xfId="2" applyFont="1" applyBorder="1" applyAlignment="1">
      <alignment horizontal="center" vertical="center" wrapText="1"/>
    </xf>
    <xf numFmtId="0" fontId="120" fillId="7" borderId="0" xfId="2" applyFont="1" applyFill="1" applyBorder="1" applyAlignment="1">
      <alignment vertical="center"/>
    </xf>
    <xf numFmtId="0" fontId="121" fillId="7" borderId="0" xfId="2" applyFont="1" applyFill="1" applyBorder="1" applyAlignment="1">
      <alignment vertical="center"/>
    </xf>
    <xf numFmtId="14" fontId="122" fillId="7" borderId="0" xfId="2" quotePrefix="1" applyNumberFormat="1" applyFont="1" applyFill="1" applyBorder="1" applyAlignment="1">
      <alignment horizontal="center" vertical="center"/>
    </xf>
    <xf numFmtId="0" fontId="123" fillId="7" borderId="0" xfId="2" applyFont="1" applyFill="1" applyBorder="1" applyAlignment="1">
      <alignment horizontal="center"/>
    </xf>
    <xf numFmtId="0" fontId="123" fillId="7" borderId="0" xfId="2" applyFont="1" applyFill="1" applyBorder="1" applyAlignment="1">
      <alignment horizontal="center" vertical="center"/>
    </xf>
    <xf numFmtId="0" fontId="124" fillId="7" borderId="0" xfId="2" applyNumberFormat="1" applyFont="1" applyFill="1" applyBorder="1" applyAlignment="1">
      <alignment horizontal="center"/>
    </xf>
    <xf numFmtId="0" fontId="122" fillId="7" borderId="0" xfId="2" applyFont="1" applyFill="1" applyBorder="1" applyAlignment="1">
      <alignment horizontal="center" vertical="center"/>
    </xf>
    <xf numFmtId="0" fontId="17" fillId="0" borderId="10" xfId="2" applyFont="1" applyFill="1" applyBorder="1" applyAlignment="1">
      <alignment horizontal="center"/>
    </xf>
    <xf numFmtId="0" fontId="2" fillId="0" borderId="11" xfId="178" applyFont="1" applyBorder="1"/>
    <xf numFmtId="0" fontId="81" fillId="0" borderId="28" xfId="178" applyFont="1" applyBorder="1"/>
    <xf numFmtId="14" fontId="4" fillId="0" borderId="29" xfId="142" applyNumberFormat="1" applyFont="1" applyBorder="1" applyAlignment="1">
      <alignment horizontal="center"/>
    </xf>
    <xf numFmtId="14" fontId="90" fillId="0" borderId="11" xfId="5" applyNumberFormat="1" applyFont="1" applyBorder="1" applyAlignment="1">
      <alignment horizontal="center"/>
    </xf>
    <xf numFmtId="14" fontId="2" fillId="0" borderId="11" xfId="6" applyNumberFormat="1" applyFont="1" applyBorder="1" applyAlignment="1">
      <alignment horizontal="center"/>
    </xf>
    <xf numFmtId="1" fontId="126" fillId="0" borderId="10" xfId="6" applyNumberFormat="1" applyFont="1" applyBorder="1" applyAlignment="1">
      <alignment horizontal="center"/>
    </xf>
    <xf numFmtId="2" fontId="17" fillId="0" borderId="10" xfId="2" applyNumberFormat="1" applyFont="1" applyBorder="1" applyAlignment="1">
      <alignment horizontal="center"/>
    </xf>
    <xf numFmtId="164" fontId="17" fillId="0" borderId="10" xfId="2" applyNumberFormat="1" applyFont="1" applyBorder="1" applyAlignment="1">
      <alignment horizontal="center"/>
    </xf>
    <xf numFmtId="2" fontId="81" fillId="0" borderId="10" xfId="8" applyNumberFormat="1" applyFont="1" applyBorder="1" applyAlignment="1">
      <alignment horizontal="center"/>
    </xf>
    <xf numFmtId="0" fontId="118" fillId="0" borderId="10" xfId="142" applyFont="1" applyBorder="1" applyAlignment="1">
      <alignment horizontal="center"/>
    </xf>
    <xf numFmtId="0" fontId="127" fillId="7" borderId="10" xfId="2" applyFont="1" applyFill="1" applyBorder="1" applyAlignment="1">
      <alignment horizontal="center"/>
    </xf>
    <xf numFmtId="1" fontId="20" fillId="0" borderId="10" xfId="168" applyNumberFormat="1" applyFont="1" applyBorder="1" applyAlignment="1">
      <alignment horizontal="center"/>
    </xf>
    <xf numFmtId="2" fontId="118" fillId="0" borderId="0" xfId="111" applyNumberFormat="1" applyFont="1" applyAlignment="1">
      <alignment horizontal="center"/>
    </xf>
    <xf numFmtId="2" fontId="128" fillId="0" borderId="0" xfId="111" applyNumberFormat="1" applyFont="1" applyAlignment="1">
      <alignment horizontal="center"/>
    </xf>
    <xf numFmtId="0" fontId="129" fillId="0" borderId="0" xfId="111" applyFont="1" applyAlignment="1">
      <alignment horizontal="center"/>
    </xf>
    <xf numFmtId="0" fontId="17" fillId="0" borderId="13" xfId="2" applyFont="1" applyFill="1" applyBorder="1" applyAlignment="1">
      <alignment horizontal="center"/>
    </xf>
    <xf numFmtId="0" fontId="2" fillId="0" borderId="12" xfId="178" applyFont="1" applyBorder="1"/>
    <xf numFmtId="0" fontId="81" fillId="0" borderId="31" xfId="178" applyFont="1" applyBorder="1"/>
    <xf numFmtId="14" fontId="4" fillId="0" borderId="32" xfId="142" applyNumberFormat="1" applyFont="1" applyBorder="1" applyAlignment="1">
      <alignment horizontal="center"/>
    </xf>
    <xf numFmtId="14" fontId="90" fillId="0" borderId="12" xfId="5" applyNumberFormat="1" applyFont="1" applyBorder="1" applyAlignment="1">
      <alignment horizontal="center"/>
    </xf>
    <xf numFmtId="14" fontId="2" fillId="0" borderId="12" xfId="6" applyNumberFormat="1" applyFont="1" applyBorder="1" applyAlignment="1">
      <alignment horizontal="center"/>
    </xf>
    <xf numFmtId="1" fontId="126" fillId="0" borderId="13" xfId="6" applyNumberFormat="1" applyFont="1" applyBorder="1" applyAlignment="1">
      <alignment horizontal="center"/>
    </xf>
    <xf numFmtId="2" fontId="17" fillId="0" borderId="13" xfId="2" applyNumberFormat="1" applyFont="1" applyBorder="1" applyAlignment="1">
      <alignment horizontal="center"/>
    </xf>
    <xf numFmtId="164" fontId="17" fillId="0" borderId="13" xfId="2" applyNumberFormat="1" applyFont="1" applyBorder="1" applyAlignment="1">
      <alignment horizontal="center"/>
    </xf>
    <xf numFmtId="2" fontId="81" fillId="0" borderId="13" xfId="8" applyNumberFormat="1" applyFont="1" applyBorder="1" applyAlignment="1">
      <alignment horizontal="center"/>
    </xf>
    <xf numFmtId="0" fontId="118" fillId="0" borderId="13" xfId="142" applyFont="1" applyBorder="1" applyAlignment="1">
      <alignment horizontal="center"/>
    </xf>
    <xf numFmtId="0" fontId="127" fillId="7" borderId="13" xfId="2" applyFont="1" applyFill="1" applyBorder="1" applyAlignment="1">
      <alignment horizontal="center"/>
    </xf>
    <xf numFmtId="1" fontId="20" fillId="0" borderId="13" xfId="168" applyNumberFormat="1" applyFont="1" applyBorder="1" applyAlignment="1">
      <alignment horizontal="center"/>
    </xf>
    <xf numFmtId="0" fontId="22" fillId="0" borderId="0" xfId="8"/>
    <xf numFmtId="0" fontId="130" fillId="0" borderId="0" xfId="2" applyFont="1" applyBorder="1" applyAlignment="1">
      <alignment horizontal="left"/>
    </xf>
    <xf numFmtId="0" fontId="125" fillId="0" borderId="0" xfId="2" applyFont="1" applyAlignment="1">
      <alignment vertical="center"/>
    </xf>
    <xf numFmtId="0" fontId="131" fillId="0" borderId="0" xfId="111" applyFont="1"/>
    <xf numFmtId="0" fontId="132" fillId="0" borderId="0" xfId="2" applyFont="1" applyAlignment="1">
      <alignment horizontal="left"/>
    </xf>
    <xf numFmtId="10" fontId="133" fillId="0" borderId="0" xfId="2" applyNumberFormat="1" applyFont="1" applyAlignment="1">
      <alignment horizontal="left"/>
    </xf>
    <xf numFmtId="0" fontId="129" fillId="0" borderId="0" xfId="111" applyFont="1"/>
    <xf numFmtId="0" fontId="17" fillId="0" borderId="25" xfId="2" applyFont="1" applyFill="1" applyBorder="1" applyAlignment="1">
      <alignment horizontal="center"/>
    </xf>
    <xf numFmtId="0" fontId="2" fillId="0" borderId="34" xfId="178" applyFont="1" applyBorder="1"/>
    <xf numFmtId="0" fontId="81" fillId="0" borderId="35" xfId="178" applyFont="1" applyBorder="1"/>
    <xf numFmtId="14" fontId="4" fillId="0" borderId="36" xfId="142" applyNumberFormat="1" applyFont="1" applyBorder="1" applyAlignment="1">
      <alignment horizontal="center"/>
    </xf>
    <xf numFmtId="14" fontId="90" fillId="0" borderId="34" xfId="5" applyNumberFormat="1" applyFont="1" applyBorder="1" applyAlignment="1">
      <alignment horizontal="center"/>
    </xf>
    <xf numFmtId="14" fontId="2" fillId="0" borderId="34" xfId="6" applyNumberFormat="1" applyFont="1" applyBorder="1" applyAlignment="1">
      <alignment horizontal="center"/>
    </xf>
    <xf numFmtId="1" fontId="126" fillId="0" borderId="25" xfId="6" applyNumberFormat="1" applyFont="1" applyBorder="1" applyAlignment="1">
      <alignment horizontal="center"/>
    </xf>
    <xf numFmtId="2" fontId="17" fillId="0" borderId="25" xfId="2" applyNumberFormat="1" applyFont="1" applyBorder="1" applyAlignment="1">
      <alignment horizontal="center"/>
    </xf>
    <xf numFmtId="164" fontId="17" fillId="0" borderId="25" xfId="2" applyNumberFormat="1" applyFont="1" applyBorder="1" applyAlignment="1">
      <alignment horizontal="center"/>
    </xf>
    <xf numFmtId="2" fontId="81" fillId="0" borderId="25" xfId="8" applyNumberFormat="1" applyFont="1" applyBorder="1" applyAlignment="1">
      <alignment horizontal="center"/>
    </xf>
    <xf numFmtId="0" fontId="118" fillId="0" borderId="25" xfId="142" applyFont="1" applyBorder="1" applyAlignment="1">
      <alignment horizontal="center"/>
    </xf>
    <xf numFmtId="1" fontId="20" fillId="0" borderId="25" xfId="168" applyNumberFormat="1" applyFont="1" applyBorder="1" applyAlignment="1">
      <alignment horizontal="center"/>
    </xf>
    <xf numFmtId="0" fontId="79" fillId="8" borderId="0" xfId="7" applyFont="1" applyFill="1" applyBorder="1" applyAlignment="1">
      <alignment horizontal="left"/>
    </xf>
    <xf numFmtId="0" fontId="115" fillId="0" borderId="3" xfId="2" applyFont="1" applyBorder="1" applyAlignment="1">
      <alignment horizontal="center" vertical="center"/>
    </xf>
    <xf numFmtId="0" fontId="115" fillId="0" borderId="6" xfId="2" applyFont="1" applyBorder="1" applyAlignment="1">
      <alignment horizontal="center" vertical="center"/>
    </xf>
    <xf numFmtId="0" fontId="115" fillId="0" borderId="9" xfId="2" applyFont="1" applyBorder="1" applyAlignment="1">
      <alignment horizontal="center" vertical="center"/>
    </xf>
    <xf numFmtId="0" fontId="79" fillId="8" borderId="40" xfId="7" applyFont="1" applyFill="1" applyBorder="1" applyAlignment="1">
      <alignment horizontal="left"/>
    </xf>
    <xf numFmtId="0" fontId="0" fillId="0" borderId="37" xfId="0" applyBorder="1"/>
    <xf numFmtId="14" fontId="4" fillId="0" borderId="34" xfId="142" applyNumberFormat="1" applyFont="1" applyBorder="1" applyAlignment="1">
      <alignment horizontal="center"/>
    </xf>
    <xf numFmtId="0" fontId="119" fillId="7" borderId="25" xfId="2" applyFont="1" applyFill="1" applyBorder="1" applyAlignment="1">
      <alignment horizontal="center" wrapText="1"/>
    </xf>
    <xf numFmtId="0" fontId="17" fillId="0" borderId="16" xfId="2" applyFont="1" applyFill="1" applyBorder="1" applyAlignment="1">
      <alignment horizontal="center"/>
    </xf>
    <xf numFmtId="0" fontId="2" fillId="0" borderId="41" xfId="178" applyFont="1" applyBorder="1"/>
    <xf numFmtId="0" fontId="81" fillId="0" borderId="42" xfId="178" applyFont="1" applyBorder="1"/>
    <xf numFmtId="14" fontId="4" fillId="0" borderId="43" xfId="142" applyNumberFormat="1" applyFont="1" applyBorder="1" applyAlignment="1">
      <alignment horizontal="center"/>
    </xf>
    <xf numFmtId="14" fontId="4" fillId="0" borderId="41" xfId="142" applyNumberFormat="1" applyFont="1" applyBorder="1" applyAlignment="1">
      <alignment horizontal="center"/>
    </xf>
    <xf numFmtId="14" fontId="90" fillId="0" borderId="41" xfId="5" applyNumberFormat="1" applyFont="1" applyBorder="1" applyAlignment="1">
      <alignment horizontal="center"/>
    </xf>
    <xf numFmtId="14" fontId="74" fillId="0" borderId="41" xfId="6" applyNumberFormat="1" applyFont="1" applyBorder="1" applyAlignment="1">
      <alignment horizontal="center"/>
    </xf>
    <xf numFmtId="14" fontId="2" fillId="0" borderId="41" xfId="6" applyNumberFormat="1" applyFont="1" applyBorder="1" applyAlignment="1">
      <alignment horizontal="center"/>
    </xf>
    <xf numFmtId="1" fontId="126" fillId="0" borderId="16" xfId="6" applyNumberFormat="1" applyFont="1" applyBorder="1" applyAlignment="1">
      <alignment horizontal="center"/>
    </xf>
    <xf numFmtId="2" fontId="17" fillId="0" borderId="16" xfId="2" applyNumberFormat="1" applyFont="1" applyBorder="1" applyAlignment="1">
      <alignment horizontal="center"/>
    </xf>
    <xf numFmtId="0" fontId="0" fillId="0" borderId="15" xfId="0" applyBorder="1"/>
    <xf numFmtId="164" fontId="17" fillId="0" borderId="16" xfId="2" applyNumberFormat="1" applyFont="1" applyBorder="1" applyAlignment="1">
      <alignment horizontal="center"/>
    </xf>
    <xf numFmtId="2" fontId="81" fillId="0" borderId="16" xfId="8" applyNumberFormat="1" applyFont="1" applyBorder="1" applyAlignment="1">
      <alignment horizontal="center"/>
    </xf>
    <xf numFmtId="0" fontId="118" fillId="0" borderId="16" xfId="142" applyFont="1" applyBorder="1" applyAlignment="1">
      <alignment horizontal="center"/>
    </xf>
    <xf numFmtId="0" fontId="127" fillId="7" borderId="16" xfId="2" applyFont="1" applyFill="1" applyBorder="1" applyAlignment="1">
      <alignment horizontal="center" wrapText="1"/>
    </xf>
    <xf numFmtId="1" fontId="20" fillId="0" borderId="16" xfId="168" applyNumberFormat="1" applyFont="1" applyBorder="1" applyAlignment="1">
      <alignment horizontal="center"/>
    </xf>
    <xf numFmtId="0" fontId="5" fillId="0" borderId="0" xfId="186" applyFont="1" applyAlignment="1"/>
    <xf numFmtId="0" fontId="13" fillId="0" borderId="0" xfId="2" applyFont="1" applyAlignment="1"/>
    <xf numFmtId="14" fontId="5" fillId="0" borderId="0" xfId="2" applyNumberFormat="1" applyFont="1" applyAlignment="1"/>
    <xf numFmtId="0" fontId="134" fillId="0" borderId="0" xfId="2" applyFont="1" applyAlignment="1"/>
    <xf numFmtId="14" fontId="13" fillId="0" borderId="0" xfId="2" applyNumberFormat="1" applyFont="1" applyAlignment="1"/>
    <xf numFmtId="0" fontId="135" fillId="0" borderId="0" xfId="186" applyFont="1" applyAlignment="1">
      <alignment horizontal="center"/>
    </xf>
    <xf numFmtId="0" fontId="136" fillId="0" borderId="0" xfId="186" applyFont="1" applyAlignment="1">
      <alignment horizontal="center"/>
    </xf>
    <xf numFmtId="0" fontId="4" fillId="0" borderId="0" xfId="186" applyFont="1"/>
    <xf numFmtId="0" fontId="138" fillId="0" borderId="16" xfId="2" applyFont="1" applyBorder="1" applyAlignment="1">
      <alignment horizontal="center" vertical="center" wrapText="1"/>
    </xf>
    <xf numFmtId="0" fontId="109" fillId="7" borderId="0" xfId="2" applyFont="1" applyFill="1" applyBorder="1" applyAlignment="1">
      <alignment vertical="center"/>
    </xf>
    <xf numFmtId="0" fontId="3" fillId="7" borderId="0" xfId="1" applyFont="1" applyFill="1" applyBorder="1" applyAlignment="1">
      <alignment horizontal="left"/>
    </xf>
    <xf numFmtId="0" fontId="107" fillId="7" borderId="0" xfId="2" applyFont="1" applyFill="1" applyBorder="1" applyAlignment="1">
      <alignment vertical="center"/>
    </xf>
    <xf numFmtId="0" fontId="6" fillId="7" borderId="0" xfId="2" applyFont="1" applyFill="1" applyBorder="1" applyAlignment="1">
      <alignment vertical="center"/>
    </xf>
    <xf numFmtId="14" fontId="9" fillId="7" borderId="0" xfId="2" quotePrefix="1" applyNumberFormat="1" applyFont="1" applyFill="1" applyBorder="1" applyAlignment="1">
      <alignment horizontal="center" vertical="center"/>
    </xf>
    <xf numFmtId="0" fontId="6" fillId="7" borderId="0" xfId="2" applyFont="1" applyFill="1" applyBorder="1" applyAlignment="1">
      <alignment horizontal="center"/>
    </xf>
    <xf numFmtId="0" fontId="139" fillId="7" borderId="0" xfId="2" applyFont="1" applyFill="1" applyBorder="1" applyAlignment="1">
      <alignment horizontal="center"/>
    </xf>
    <xf numFmtId="0" fontId="140" fillId="7" borderId="0" xfId="2" applyNumberFormat="1" applyFont="1" applyFill="1" applyBorder="1" applyAlignment="1">
      <alignment horizontal="center"/>
    </xf>
    <xf numFmtId="0" fontId="141" fillId="7" borderId="0" xfId="2" applyNumberFormat="1" applyFont="1" applyFill="1" applyBorder="1" applyAlignment="1">
      <alignment horizontal="center"/>
    </xf>
    <xf numFmtId="0" fontId="88" fillId="7" borderId="0" xfId="2" applyFont="1" applyFill="1" applyBorder="1" applyAlignment="1">
      <alignment horizontal="center" vertical="center"/>
    </xf>
    <xf numFmtId="0" fontId="4" fillId="7" borderId="0" xfId="2" applyFont="1" applyFill="1" applyBorder="1" applyAlignment="1">
      <alignment horizontal="center" vertical="center"/>
    </xf>
    <xf numFmtId="0" fontId="109" fillId="0" borderId="0" xfId="186" applyFont="1"/>
    <xf numFmtId="0" fontId="97" fillId="7" borderId="13" xfId="2" applyFont="1" applyFill="1" applyBorder="1" applyAlignment="1">
      <alignment horizontal="center"/>
    </xf>
    <xf numFmtId="0" fontId="3" fillId="0" borderId="0" xfId="186" applyFont="1"/>
    <xf numFmtId="0" fontId="92" fillId="0" borderId="0" xfId="186" applyFont="1"/>
    <xf numFmtId="0" fontId="76" fillId="0" borderId="0" xfId="186" applyFont="1"/>
    <xf numFmtId="0" fontId="2" fillId="0" borderId="16" xfId="2" applyFont="1" applyFill="1" applyBorder="1" applyAlignment="1">
      <alignment horizontal="center"/>
    </xf>
    <xf numFmtId="0" fontId="74" fillId="0" borderId="44" xfId="4" applyFont="1" applyBorder="1"/>
    <xf numFmtId="0" fontId="143" fillId="0" borderId="45" xfId="4" applyFont="1" applyBorder="1"/>
    <xf numFmtId="14" fontId="98" fillId="0" borderId="16" xfId="241" applyNumberFormat="1" applyFont="1" applyFill="1" applyBorder="1" applyAlignment="1">
      <alignment horizontal="center"/>
    </xf>
    <xf numFmtId="14" fontId="20" fillId="0" borderId="16" xfId="6" applyNumberFormat="1" applyFont="1" applyBorder="1" applyAlignment="1">
      <alignment horizontal="center"/>
    </xf>
    <xf numFmtId="14" fontId="2" fillId="0" borderId="16" xfId="6" applyNumberFormat="1" applyFont="1" applyBorder="1" applyAlignment="1">
      <alignment horizontal="center"/>
    </xf>
    <xf numFmtId="1" fontId="2" fillId="0" borderId="16" xfId="2" applyNumberFormat="1" applyFont="1" applyBorder="1" applyAlignment="1">
      <alignment horizontal="center"/>
    </xf>
    <xf numFmtId="2" fontId="2" fillId="0" borderId="16" xfId="2" applyNumberFormat="1" applyFont="1" applyBorder="1" applyAlignment="1">
      <alignment horizontal="center"/>
    </xf>
    <xf numFmtId="164" fontId="2" fillId="0" borderId="16" xfId="2" applyNumberFormat="1" applyFont="1" applyBorder="1" applyAlignment="1">
      <alignment horizontal="center"/>
    </xf>
    <xf numFmtId="2" fontId="142" fillId="0" borderId="16" xfId="2" applyNumberFormat="1" applyFont="1" applyBorder="1" applyAlignment="1">
      <alignment horizontal="center"/>
    </xf>
    <xf numFmtId="2" fontId="2" fillId="0" borderId="16" xfId="186" applyNumberFormat="1" applyFont="1" applyBorder="1" applyAlignment="1">
      <alignment horizontal="center"/>
    </xf>
    <xf numFmtId="0" fontId="9" fillId="0" borderId="16" xfId="145" applyFont="1" applyBorder="1" applyAlignment="1">
      <alignment horizontal="center"/>
    </xf>
    <xf numFmtId="0" fontId="2" fillId="7" borderId="16" xfId="2" applyFont="1" applyFill="1" applyBorder="1" applyAlignment="1">
      <alignment horizontal="center"/>
    </xf>
    <xf numFmtId="1" fontId="2" fillId="0" borderId="16" xfId="167" applyNumberFormat="1" applyFont="1" applyBorder="1" applyAlignment="1">
      <alignment horizontal="center"/>
    </xf>
    <xf numFmtId="0" fontId="144" fillId="7" borderId="0" xfId="1" applyFont="1" applyFill="1" applyBorder="1" applyAlignment="1">
      <alignment horizontal="left"/>
    </xf>
    <xf numFmtId="14" fontId="74" fillId="0" borderId="16" xfId="6" applyNumberFormat="1" applyFont="1" applyBorder="1" applyAlignment="1">
      <alignment horizontal="center"/>
    </xf>
    <xf numFmtId="0" fontId="126" fillId="0" borderId="16" xfId="3" applyNumberFormat="1" applyFont="1" applyFill="1" applyBorder="1" applyAlignment="1" applyProtection="1">
      <alignment horizontal="center" wrapText="1"/>
    </xf>
    <xf numFmtId="0" fontId="95" fillId="7" borderId="0" xfId="1" applyFont="1" applyFill="1" applyBorder="1" applyAlignment="1">
      <alignment horizontal="left"/>
    </xf>
    <xf numFmtId="0" fontId="86" fillId="7" borderId="0" xfId="2" applyFont="1" applyFill="1" applyBorder="1" applyAlignment="1">
      <alignment horizontal="center" vertical="center"/>
    </xf>
    <xf numFmtId="0" fontId="2" fillId="0" borderId="13" xfId="2" applyFont="1" applyFill="1" applyBorder="1" applyAlignment="1">
      <alignment horizontal="center"/>
    </xf>
    <xf numFmtId="0" fontId="17" fillId="0" borderId="13" xfId="3" applyNumberFormat="1" applyFont="1" applyFill="1" applyBorder="1" applyAlignment="1" applyProtection="1">
      <alignment horizontal="center" wrapText="1"/>
    </xf>
    <xf numFmtId="14" fontId="74" fillId="0" borderId="13" xfId="6" applyNumberFormat="1" applyFont="1" applyBorder="1" applyAlignment="1">
      <alignment horizontal="center"/>
    </xf>
    <xf numFmtId="1" fontId="2" fillId="0" borderId="46" xfId="2" applyNumberFormat="1" applyFont="1" applyBorder="1" applyAlignment="1">
      <alignment horizontal="center"/>
    </xf>
    <xf numFmtId="2" fontId="2" fillId="0" borderId="13" xfId="2" applyNumberFormat="1" applyFont="1" applyBorder="1" applyAlignment="1">
      <alignment horizontal="center"/>
    </xf>
    <xf numFmtId="164" fontId="2" fillId="0" borderId="13" xfId="2" applyNumberFormat="1" applyFont="1" applyBorder="1" applyAlignment="1">
      <alignment horizontal="center"/>
    </xf>
    <xf numFmtId="2" fontId="145" fillId="0" borderId="13" xfId="186" applyNumberFormat="1" applyFont="1" applyBorder="1" applyAlignment="1">
      <alignment horizontal="center"/>
    </xf>
    <xf numFmtId="0" fontId="4" fillId="0" borderId="13" xfId="145" applyFont="1" applyBorder="1" applyAlignment="1">
      <alignment horizontal="center"/>
    </xf>
    <xf numFmtId="0" fontId="138" fillId="7" borderId="13" xfId="2" applyFont="1" applyFill="1" applyBorder="1" applyAlignment="1">
      <alignment horizontal="center"/>
    </xf>
    <xf numFmtId="1" fontId="146" fillId="0" borderId="13" xfId="167" applyNumberFormat="1" applyFont="1" applyBorder="1" applyAlignment="1">
      <alignment horizontal="center"/>
    </xf>
    <xf numFmtId="0" fontId="97" fillId="7" borderId="47" xfId="2" applyFont="1" applyFill="1" applyBorder="1" applyAlignment="1">
      <alignment horizontal="center"/>
    </xf>
    <xf numFmtId="0" fontId="2" fillId="0" borderId="0" xfId="2" applyFont="1" applyFill="1" applyBorder="1" applyAlignment="1">
      <alignment horizontal="center"/>
    </xf>
    <xf numFmtId="0" fontId="2" fillId="0" borderId="0" xfId="4" applyFont="1" applyBorder="1"/>
    <xf numFmtId="0" fontId="84" fillId="0" borderId="0" xfId="4" applyFont="1" applyBorder="1"/>
    <xf numFmtId="0" fontId="10" fillId="0" borderId="13" xfId="145" applyFont="1" applyBorder="1" applyAlignment="1">
      <alignment horizontal="center"/>
    </xf>
    <xf numFmtId="0" fontId="2" fillId="0" borderId="10" xfId="2" applyFont="1" applyFill="1" applyBorder="1" applyAlignment="1">
      <alignment horizontal="center"/>
    </xf>
    <xf numFmtId="0" fontId="17" fillId="0" borderId="10" xfId="3" applyNumberFormat="1" applyFont="1" applyFill="1" applyBorder="1" applyAlignment="1" applyProtection="1">
      <alignment horizontal="center" wrapText="1"/>
    </xf>
    <xf numFmtId="14" fontId="74" fillId="0" borderId="10" xfId="6" applyNumberFormat="1" applyFont="1" applyBorder="1" applyAlignment="1">
      <alignment horizontal="center"/>
    </xf>
    <xf numFmtId="1" fontId="2" fillId="0" borderId="48" xfId="2" applyNumberFormat="1" applyFont="1" applyBorder="1" applyAlignment="1">
      <alignment horizontal="center"/>
    </xf>
    <xf numFmtId="2" fontId="2" fillId="0" borderId="10" xfId="2" applyNumberFormat="1" applyFont="1" applyBorder="1" applyAlignment="1">
      <alignment horizontal="center"/>
    </xf>
    <xf numFmtId="164" fontId="2" fillId="0" borderId="10" xfId="2" applyNumberFormat="1" applyFont="1" applyBorder="1" applyAlignment="1">
      <alignment horizontal="center"/>
    </xf>
    <xf numFmtId="2" fontId="145" fillId="0" borderId="10" xfId="186" applyNumberFormat="1" applyFont="1" applyBorder="1" applyAlignment="1">
      <alignment horizontal="center"/>
    </xf>
    <xf numFmtId="0" fontId="4" fillId="0" borderId="10" xfId="145" applyFont="1" applyBorder="1" applyAlignment="1">
      <alignment horizontal="center"/>
    </xf>
    <xf numFmtId="0" fontId="138" fillId="7" borderId="10" xfId="2" applyFont="1" applyFill="1" applyBorder="1" applyAlignment="1">
      <alignment horizontal="center"/>
    </xf>
    <xf numFmtId="1" fontId="146" fillId="0" borderId="10" xfId="167" applyNumberFormat="1" applyFont="1" applyBorder="1" applyAlignment="1">
      <alignment horizontal="center"/>
    </xf>
    <xf numFmtId="0" fontId="2" fillId="0" borderId="25" xfId="2" applyFont="1" applyFill="1" applyBorder="1" applyAlignment="1">
      <alignment horizontal="center"/>
    </xf>
    <xf numFmtId="0" fontId="17" fillId="0" borderId="25" xfId="3" applyNumberFormat="1" applyFont="1" applyFill="1" applyBorder="1" applyAlignment="1" applyProtection="1">
      <alignment horizontal="center" wrapText="1"/>
    </xf>
    <xf numFmtId="14" fontId="74" fillId="0" borderId="25" xfId="6" applyNumberFormat="1" applyFont="1" applyBorder="1" applyAlignment="1">
      <alignment horizontal="center"/>
    </xf>
    <xf numFmtId="1" fontId="2" fillId="0" borderId="49" xfId="2" applyNumberFormat="1" applyFont="1" applyBorder="1" applyAlignment="1">
      <alignment horizontal="center"/>
    </xf>
    <xf numFmtId="2" fontId="2" fillId="0" borderId="25" xfId="2" applyNumberFormat="1" applyFont="1" applyBorder="1" applyAlignment="1">
      <alignment horizontal="center"/>
    </xf>
    <xf numFmtId="164" fontId="2" fillId="0" borderId="25" xfId="2" applyNumberFormat="1" applyFont="1" applyBorder="1" applyAlignment="1">
      <alignment horizontal="center"/>
    </xf>
    <xf numFmtId="2" fontId="145" fillId="0" borderId="25" xfId="186" applyNumberFormat="1" applyFont="1" applyBorder="1" applyAlignment="1">
      <alignment horizontal="center"/>
    </xf>
    <xf numFmtId="0" fontId="4" fillId="0" borderId="25" xfId="145" applyFont="1" applyBorder="1" applyAlignment="1">
      <alignment horizontal="center"/>
    </xf>
    <xf numFmtId="0" fontId="138" fillId="7" borderId="25" xfId="2" applyFont="1" applyFill="1" applyBorder="1" applyAlignment="1">
      <alignment horizontal="center"/>
    </xf>
    <xf numFmtId="1" fontId="146" fillId="0" borderId="25" xfId="167" applyNumberFormat="1" applyFont="1" applyBorder="1" applyAlignment="1">
      <alignment horizontal="center"/>
    </xf>
    <xf numFmtId="0" fontId="91" fillId="0" borderId="0" xfId="186" applyFont="1"/>
    <xf numFmtId="0" fontId="74" fillId="0" borderId="21" xfId="4" applyFont="1" applyBorder="1"/>
    <xf numFmtId="0" fontId="74" fillId="0" borderId="23" xfId="4" applyFont="1" applyBorder="1"/>
    <xf numFmtId="0" fontId="74" fillId="0" borderId="26" xfId="4" applyFont="1" applyBorder="1"/>
    <xf numFmtId="0" fontId="90" fillId="0" borderId="21" xfId="4" applyFont="1" applyBorder="1"/>
    <xf numFmtId="0" fontId="148" fillId="0" borderId="22" xfId="4" applyFont="1" applyBorder="1"/>
    <xf numFmtId="0" fontId="90" fillId="0" borderId="23" xfId="4" applyFont="1" applyBorder="1"/>
    <xf numFmtId="0" fontId="148" fillId="0" borderId="24" xfId="4" applyFont="1" applyBorder="1"/>
    <xf numFmtId="0" fontId="90" fillId="0" borderId="26" xfId="4" applyFont="1" applyBorder="1"/>
    <xf numFmtId="0" fontId="148" fillId="0" borderId="27" xfId="4" applyFont="1" applyBorder="1"/>
    <xf numFmtId="0" fontId="143" fillId="0" borderId="24" xfId="4" applyFont="1" applyBorder="1" applyAlignment="1">
      <alignment horizontal="center"/>
    </xf>
    <xf numFmtId="14" fontId="149" fillId="0" borderId="10" xfId="241" applyNumberFormat="1" applyFont="1" applyFill="1" applyBorder="1" applyAlignment="1">
      <alignment horizontal="center"/>
    </xf>
    <xf numFmtId="14" fontId="149" fillId="0" borderId="13" xfId="241" applyNumberFormat="1" applyFont="1" applyFill="1" applyBorder="1" applyAlignment="1">
      <alignment horizontal="center"/>
    </xf>
    <xf numFmtId="14" fontId="149" fillId="0" borderId="25" xfId="241" applyNumberFormat="1" applyFont="1" applyFill="1" applyBorder="1" applyAlignment="1">
      <alignment horizontal="center"/>
    </xf>
    <xf numFmtId="14" fontId="149" fillId="0" borderId="0" xfId="241" applyNumberFormat="1" applyFont="1" applyFill="1" applyBorder="1" applyAlignment="1">
      <alignment horizontal="center"/>
    </xf>
    <xf numFmtId="14" fontId="20" fillId="0" borderId="10" xfId="6" applyNumberFormat="1" applyFont="1" applyBorder="1" applyAlignment="1">
      <alignment horizontal="center"/>
    </xf>
    <xf numFmtId="14" fontId="20" fillId="0" borderId="25" xfId="6" applyNumberFormat="1" applyFont="1" applyBorder="1" applyAlignment="1">
      <alignment horizontal="center"/>
    </xf>
    <xf numFmtId="14" fontId="20" fillId="0" borderId="0" xfId="6" applyNumberFormat="1" applyFont="1" applyBorder="1" applyAlignment="1">
      <alignment horizontal="center"/>
    </xf>
    <xf numFmtId="0" fontId="95" fillId="7" borderId="39" xfId="1" applyFont="1" applyFill="1" applyBorder="1" applyAlignment="1">
      <alignment horizontal="left"/>
    </xf>
    <xf numFmtId="0" fontId="143" fillId="0" borderId="22" xfId="4" applyFont="1" applyBorder="1" applyAlignment="1">
      <alignment horizontal="center"/>
    </xf>
    <xf numFmtId="0" fontId="91" fillId="0" borderId="39" xfId="186" applyFont="1" applyBorder="1"/>
    <xf numFmtId="0" fontId="91" fillId="0" borderId="0" xfId="186" applyFont="1" applyBorder="1"/>
    <xf numFmtId="0" fontId="74" fillId="0" borderId="27" xfId="4" applyFont="1" applyBorder="1" applyAlignment="1">
      <alignment horizontal="center"/>
    </xf>
    <xf numFmtId="0" fontId="91" fillId="0" borderId="37" xfId="186" applyFont="1" applyBorder="1"/>
    <xf numFmtId="0" fontId="10" fillId="0" borderId="25" xfId="145" applyFont="1" applyBorder="1" applyAlignment="1">
      <alignment horizontal="center"/>
    </xf>
    <xf numFmtId="0" fontId="91" fillId="0" borderId="7" xfId="186" applyFont="1" applyBorder="1"/>
    <xf numFmtId="164" fontId="91" fillId="2" borderId="13" xfId="8" applyNumberFormat="1" applyFont="1" applyFill="1" applyBorder="1" applyAlignment="1">
      <alignment horizontal="center"/>
    </xf>
    <xf numFmtId="0" fontId="146" fillId="0" borderId="16" xfId="2" applyFont="1" applyBorder="1" applyAlignment="1">
      <alignment horizontal="center" vertical="center" wrapText="1"/>
    </xf>
    <xf numFmtId="0" fontId="108" fillId="7" borderId="0" xfId="2" applyFont="1" applyFill="1" applyBorder="1" applyAlignment="1">
      <alignment vertical="center"/>
    </xf>
    <xf numFmtId="14" fontId="107" fillId="7" borderId="0" xfId="2" quotePrefix="1" applyNumberFormat="1" applyFont="1" applyFill="1" applyBorder="1" applyAlignment="1">
      <alignment horizontal="center" vertical="center"/>
    </xf>
    <xf numFmtId="0" fontId="17" fillId="0" borderId="16" xfId="133" applyNumberFormat="1" applyFont="1" applyFill="1" applyBorder="1" applyAlignment="1" applyProtection="1">
      <alignment horizontal="center" wrapText="1"/>
    </xf>
    <xf numFmtId="0" fontId="145" fillId="0" borderId="42" xfId="178" applyFont="1" applyBorder="1"/>
    <xf numFmtId="14" fontId="150" fillId="0" borderId="43" xfId="142" applyNumberFormat="1" applyFont="1" applyBorder="1" applyAlignment="1">
      <alignment horizontal="center"/>
    </xf>
    <xf numFmtId="14" fontId="20" fillId="0" borderId="41" xfId="5" applyNumberFormat="1" applyFont="1" applyBorder="1" applyAlignment="1">
      <alignment horizontal="center"/>
    </xf>
    <xf numFmtId="14" fontId="20" fillId="0" borderId="41" xfId="6" applyNumberFormat="1" applyFont="1" applyBorder="1" applyAlignment="1">
      <alignment horizontal="center"/>
    </xf>
    <xf numFmtId="1" fontId="74" fillId="0" borderId="16" xfId="6" applyNumberFormat="1" applyFont="1" applyBorder="1" applyAlignment="1">
      <alignment horizontal="center"/>
    </xf>
    <xf numFmtId="0" fontId="4" fillId="0" borderId="16" xfId="141" applyFont="1" applyBorder="1" applyAlignment="1">
      <alignment horizontal="center"/>
    </xf>
    <xf numFmtId="0" fontId="97" fillId="7" borderId="16" xfId="2" applyFont="1" applyFill="1" applyBorder="1" applyAlignment="1">
      <alignment horizontal="center"/>
    </xf>
    <xf numFmtId="1" fontId="146" fillId="0" borderId="16" xfId="167" applyNumberFormat="1" applyFont="1" applyBorder="1" applyAlignment="1">
      <alignment horizontal="center"/>
    </xf>
    <xf numFmtId="0" fontId="3" fillId="0" borderId="0" xfId="186" applyFont="1" applyBorder="1"/>
    <xf numFmtId="0" fontId="76" fillId="0" borderId="0" xfId="186" applyFont="1" applyBorder="1"/>
    <xf numFmtId="0" fontId="151" fillId="7" borderId="0" xfId="1" applyFont="1" applyFill="1" applyBorder="1" applyAlignment="1">
      <alignment horizontal="left"/>
    </xf>
    <xf numFmtId="0" fontId="86" fillId="7" borderId="37" xfId="2" applyFont="1" applyFill="1" applyBorder="1" applyAlignment="1">
      <alignment horizontal="center" vertical="center"/>
    </xf>
    <xf numFmtId="0" fontId="17" fillId="0" borderId="10" xfId="133" applyNumberFormat="1" applyFont="1" applyFill="1" applyBorder="1" applyAlignment="1" applyProtection="1">
      <alignment horizontal="center" wrapText="1"/>
    </xf>
    <xf numFmtId="0" fontId="145" fillId="0" borderId="28" xfId="178" applyFont="1" applyBorder="1"/>
    <xf numFmtId="14" fontId="150" fillId="0" borderId="29" xfId="142" applyNumberFormat="1" applyFont="1" applyBorder="1" applyAlignment="1">
      <alignment horizontal="center"/>
    </xf>
    <xf numFmtId="14" fontId="20" fillId="0" borderId="11" xfId="5" applyNumberFormat="1" applyFont="1" applyBorder="1" applyAlignment="1">
      <alignment horizontal="center"/>
    </xf>
    <xf numFmtId="14" fontId="20" fillId="0" borderId="11" xfId="6" applyNumberFormat="1" applyFont="1" applyBorder="1" applyAlignment="1">
      <alignment horizontal="center"/>
    </xf>
    <xf numFmtId="1" fontId="74" fillId="0" borderId="50" xfId="6" applyNumberFormat="1" applyFont="1" applyBorder="1" applyAlignment="1">
      <alignment horizontal="center"/>
    </xf>
    <xf numFmtId="2" fontId="2" fillId="0" borderId="50" xfId="2" applyNumberFormat="1" applyFont="1" applyBorder="1" applyAlignment="1">
      <alignment horizontal="center"/>
    </xf>
    <xf numFmtId="0" fontId="4" fillId="0" borderId="10" xfId="141" applyFont="1" applyBorder="1" applyAlignment="1">
      <alignment horizontal="center"/>
    </xf>
    <xf numFmtId="0" fontId="97" fillId="7" borderId="10" xfId="2" applyFont="1" applyFill="1" applyBorder="1" applyAlignment="1">
      <alignment horizontal="center"/>
    </xf>
    <xf numFmtId="0" fontId="17" fillId="0" borderId="13" xfId="133" applyNumberFormat="1" applyFont="1" applyFill="1" applyBorder="1" applyAlignment="1" applyProtection="1">
      <alignment horizontal="center" wrapText="1"/>
    </xf>
    <xf numFmtId="0" fontId="145" fillId="0" borderId="31" xfId="178" applyFont="1" applyBorder="1"/>
    <xf numFmtId="14" fontId="150" fillId="0" borderId="32" xfId="142" applyNumberFormat="1" applyFont="1" applyBorder="1" applyAlignment="1">
      <alignment horizontal="center"/>
    </xf>
    <xf numFmtId="14" fontId="20" fillId="0" borderId="12" xfId="5" applyNumberFormat="1" applyFont="1" applyBorder="1" applyAlignment="1">
      <alignment horizontal="center"/>
    </xf>
    <xf numFmtId="14" fontId="20" fillId="0" borderId="12" xfId="6" applyNumberFormat="1" applyFont="1" applyBorder="1" applyAlignment="1">
      <alignment horizontal="center"/>
    </xf>
    <xf numFmtId="1" fontId="74" fillId="0" borderId="38" xfId="6" applyNumberFormat="1" applyFont="1" applyBorder="1" applyAlignment="1">
      <alignment horizontal="center"/>
    </xf>
    <xf numFmtId="2" fontId="2" fillId="0" borderId="38" xfId="2" applyNumberFormat="1" applyFont="1" applyBorder="1" applyAlignment="1">
      <alignment horizontal="center"/>
    </xf>
    <xf numFmtId="0" fontId="4" fillId="0" borderId="13" xfId="141" applyFont="1" applyBorder="1" applyAlignment="1">
      <alignment horizontal="center"/>
    </xf>
    <xf numFmtId="0" fontId="17" fillId="0" borderId="25" xfId="133" applyNumberFormat="1" applyFont="1" applyFill="1" applyBorder="1" applyAlignment="1" applyProtection="1">
      <alignment horizontal="center" wrapText="1"/>
    </xf>
    <xf numFmtId="0" fontId="145" fillId="0" borderId="35" xfId="178" applyFont="1" applyBorder="1"/>
    <xf numFmtId="14" fontId="150" fillId="0" borderId="36" xfId="142" applyNumberFormat="1" applyFont="1" applyBorder="1" applyAlignment="1">
      <alignment horizontal="center"/>
    </xf>
    <xf numFmtId="14" fontId="20" fillId="0" borderId="34" xfId="5" applyNumberFormat="1" applyFont="1" applyBorder="1" applyAlignment="1">
      <alignment horizontal="center"/>
    </xf>
    <xf numFmtId="14" fontId="20" fillId="0" borderId="34" xfId="6" applyNumberFormat="1" applyFont="1" applyBorder="1" applyAlignment="1">
      <alignment horizontal="center"/>
    </xf>
    <xf numFmtId="1" fontId="74" fillId="0" borderId="51" xfId="6" applyNumberFormat="1" applyFont="1" applyBorder="1" applyAlignment="1">
      <alignment horizontal="center"/>
    </xf>
    <xf numFmtId="2" fontId="2" fillId="0" borderId="51" xfId="2" applyNumberFormat="1" applyFont="1" applyBorder="1" applyAlignment="1">
      <alignment horizontal="center"/>
    </xf>
    <xf numFmtId="0" fontId="4" fillId="0" borderId="25" xfId="141" applyFont="1" applyBorder="1" applyAlignment="1">
      <alignment horizontal="center"/>
    </xf>
    <xf numFmtId="0" fontId="97" fillId="7" borderId="25" xfId="2" applyFont="1" applyFill="1" applyBorder="1" applyAlignment="1">
      <alignment horizontal="center"/>
    </xf>
    <xf numFmtId="0" fontId="5" fillId="7" borderId="0" xfId="1" applyFont="1" applyFill="1" applyBorder="1" applyAlignment="1">
      <alignment horizontal="left"/>
    </xf>
    <xf numFmtId="0" fontId="2" fillId="0" borderId="23" xfId="4" applyFont="1" applyBorder="1"/>
    <xf numFmtId="0" fontId="84" fillId="0" borderId="24" xfId="4" applyFont="1" applyBorder="1"/>
    <xf numFmtId="14" fontId="152" fillId="0" borderId="13" xfId="241" applyNumberFormat="1" applyFont="1" applyFill="1" applyBorder="1" applyAlignment="1">
      <alignment horizontal="center"/>
    </xf>
    <xf numFmtId="2" fontId="142" fillId="0" borderId="13" xfId="2" applyNumberFormat="1" applyFont="1" applyBorder="1" applyAlignment="1">
      <alignment horizontal="center"/>
    </xf>
    <xf numFmtId="0" fontId="2" fillId="0" borderId="8" xfId="2" applyFont="1" applyFill="1" applyBorder="1" applyAlignment="1">
      <alignment horizontal="center"/>
    </xf>
    <xf numFmtId="0" fontId="2" fillId="0" borderId="26" xfId="4" applyFont="1" applyBorder="1"/>
    <xf numFmtId="0" fontId="84" fillId="0" borderId="27" xfId="4" applyFont="1" applyBorder="1"/>
    <xf numFmtId="14" fontId="152" fillId="0" borderId="25" xfId="241" applyNumberFormat="1" applyFont="1" applyFill="1" applyBorder="1" applyAlignment="1">
      <alignment horizontal="center"/>
    </xf>
    <xf numFmtId="2" fontId="142" fillId="0" borderId="25" xfId="2" applyNumberFormat="1" applyFont="1" applyBorder="1" applyAlignment="1">
      <alignment horizontal="center"/>
    </xf>
    <xf numFmtId="0" fontId="2" fillId="0" borderId="1" xfId="2" applyFont="1" applyFill="1" applyBorder="1" applyAlignment="1">
      <alignment horizontal="center"/>
    </xf>
    <xf numFmtId="0" fontId="126" fillId="0" borderId="1" xfId="3" applyNumberFormat="1" applyFont="1" applyFill="1" applyBorder="1" applyAlignment="1" applyProtection="1">
      <alignment horizontal="center" wrapText="1"/>
    </xf>
    <xf numFmtId="0" fontId="74" fillId="0" borderId="2" xfId="4" applyFont="1" applyBorder="1"/>
    <xf numFmtId="0" fontId="143" fillId="0" borderId="3" xfId="4" applyFont="1" applyBorder="1"/>
    <xf numFmtId="0" fontId="74" fillId="0" borderId="3" xfId="4" applyFont="1" applyBorder="1"/>
    <xf numFmtId="14" fontId="98" fillId="0" borderId="1" xfId="241" applyNumberFormat="1" applyFont="1" applyFill="1" applyBorder="1" applyAlignment="1">
      <alignment horizontal="center"/>
    </xf>
    <xf numFmtId="14" fontId="20" fillId="0" borderId="1" xfId="6" applyNumberFormat="1" applyFont="1" applyBorder="1" applyAlignment="1">
      <alignment horizontal="center"/>
    </xf>
    <xf numFmtId="14" fontId="2" fillId="0" borderId="1" xfId="6" applyNumberFormat="1" applyFont="1" applyBorder="1" applyAlignment="1">
      <alignment horizontal="center"/>
    </xf>
    <xf numFmtId="1" fontId="2" fillId="0" borderId="1" xfId="2" applyNumberFormat="1" applyFont="1" applyBorder="1" applyAlignment="1">
      <alignment horizontal="center"/>
    </xf>
    <xf numFmtId="2" fontId="2" fillId="0" borderId="1" xfId="2" applyNumberFormat="1" applyFont="1" applyBorder="1" applyAlignment="1">
      <alignment horizontal="center"/>
    </xf>
    <xf numFmtId="164" fontId="2" fillId="0" borderId="1" xfId="2" applyNumberFormat="1" applyFont="1" applyBorder="1" applyAlignment="1">
      <alignment horizontal="center"/>
    </xf>
    <xf numFmtId="2" fontId="142" fillId="0" borderId="1" xfId="2" applyNumberFormat="1" applyFont="1" applyBorder="1" applyAlignment="1">
      <alignment horizontal="center"/>
    </xf>
    <xf numFmtId="2" fontId="2" fillId="0" borderId="1" xfId="186" applyNumberFormat="1" applyFont="1" applyBorder="1" applyAlignment="1">
      <alignment horizontal="center"/>
    </xf>
    <xf numFmtId="0" fontId="9" fillId="0" borderId="1" xfId="145" applyFont="1" applyBorder="1" applyAlignment="1">
      <alignment horizontal="center"/>
    </xf>
    <xf numFmtId="0" fontId="2" fillId="7" borderId="1" xfId="2" applyFont="1" applyFill="1" applyBorder="1" applyAlignment="1">
      <alignment horizontal="center"/>
    </xf>
    <xf numFmtId="1" fontId="2" fillId="0" borderId="1" xfId="167" applyNumberFormat="1" applyFont="1" applyBorder="1" applyAlignment="1">
      <alignment horizontal="center"/>
    </xf>
    <xf numFmtId="0" fontId="2" fillId="0" borderId="52" xfId="2" applyFont="1" applyFill="1" applyBorder="1" applyAlignment="1">
      <alignment horizontal="center"/>
    </xf>
    <xf numFmtId="1" fontId="2" fillId="0" borderId="53" xfId="2" applyNumberFormat="1" applyFont="1" applyBorder="1" applyAlignment="1">
      <alignment horizontal="center"/>
    </xf>
    <xf numFmtId="0" fontId="74" fillId="0" borderId="24" xfId="4" applyFont="1" applyBorder="1"/>
    <xf numFmtId="0" fontId="74" fillId="0" borderId="27" xfId="4" applyFont="1" applyBorder="1"/>
    <xf numFmtId="0" fontId="97" fillId="0" borderId="45" xfId="4" applyFont="1" applyBorder="1"/>
    <xf numFmtId="0" fontId="126" fillId="0" borderId="13" xfId="3" applyNumberFormat="1" applyFont="1" applyFill="1" applyBorder="1" applyAlignment="1" applyProtection="1">
      <alignment horizontal="center" wrapText="1"/>
    </xf>
    <xf numFmtId="0" fontId="126" fillId="0" borderId="25" xfId="3" applyNumberFormat="1" applyFont="1" applyFill="1" applyBorder="1" applyAlignment="1" applyProtection="1">
      <alignment horizontal="center" wrapText="1"/>
    </xf>
    <xf numFmtId="0" fontId="4" fillId="7" borderId="16" xfId="141" applyFont="1" applyFill="1" applyBorder="1" applyAlignment="1">
      <alignment horizontal="center"/>
    </xf>
    <xf numFmtId="0" fontId="9" fillId="0" borderId="50" xfId="1" applyFont="1" applyBorder="1" applyAlignment="1">
      <alignment horizontal="center"/>
    </xf>
    <xf numFmtId="0" fontId="4" fillId="0" borderId="54" xfId="4" applyFont="1" applyBorder="1" applyAlignment="1">
      <alignment horizontal="left"/>
    </xf>
    <xf numFmtId="0" fontId="18" fillId="0" borderId="55" xfId="4" applyFont="1" applyBorder="1"/>
    <xf numFmtId="0" fontId="153" fillId="0" borderId="39" xfId="4" applyFont="1" applyBorder="1"/>
    <xf numFmtId="2" fontId="2" fillId="0" borderId="11" xfId="7" applyNumberFormat="1" applyFont="1" applyBorder="1" applyAlignment="1">
      <alignment horizontal="center" wrapText="1"/>
    </xf>
    <xf numFmtId="164" fontId="154" fillId="2" borderId="12" xfId="8" applyNumberFormat="1" applyFont="1" applyFill="1" applyBorder="1" applyAlignment="1">
      <alignment horizontal="center"/>
    </xf>
    <xf numFmtId="164" fontId="154" fillId="2" borderId="11" xfId="8" applyNumberFormat="1" applyFont="1" applyFill="1" applyBorder="1" applyAlignment="1">
      <alignment horizontal="center"/>
    </xf>
    <xf numFmtId="0" fontId="6" fillId="0" borderId="50" xfId="1" applyFont="1" applyBorder="1" applyAlignment="1">
      <alignment horizontal="center"/>
    </xf>
    <xf numFmtId="0" fontId="9" fillId="0" borderId="38" xfId="1" applyFont="1" applyBorder="1" applyAlignment="1">
      <alignment horizontal="center"/>
    </xf>
    <xf numFmtId="0" fontId="2" fillId="0" borderId="13" xfId="3" applyNumberFormat="1" applyFont="1" applyFill="1" applyBorder="1" applyAlignment="1" applyProtection="1">
      <alignment horizontal="center" wrapText="1"/>
    </xf>
    <xf numFmtId="0" fontId="4" fillId="0" borderId="56" xfId="4" applyFont="1" applyBorder="1" applyAlignment="1">
      <alignment horizontal="left"/>
    </xf>
    <xf numFmtId="0" fontId="18" fillId="0" borderId="57" xfId="4" applyFont="1" applyBorder="1"/>
    <xf numFmtId="0" fontId="153" fillId="0" borderId="58" xfId="4" applyFont="1" applyBorder="1"/>
    <xf numFmtId="0" fontId="6" fillId="0" borderId="38" xfId="1" applyFont="1" applyBorder="1" applyAlignment="1">
      <alignment horizontal="center"/>
    </xf>
    <xf numFmtId="0" fontId="155" fillId="0" borderId="58" xfId="4" applyFont="1" applyBorder="1"/>
    <xf numFmtId="0" fontId="23" fillId="0" borderId="0" xfId="250" applyFont="1" applyBorder="1"/>
    <xf numFmtId="0" fontId="166" fillId="0" borderId="0" xfId="250" applyFont="1" applyBorder="1" applyAlignment="1">
      <alignment horizontal="left"/>
    </xf>
    <xf numFmtId="0" fontId="167" fillId="0" borderId="0" xfId="250" applyFont="1" applyBorder="1"/>
    <xf numFmtId="0" fontId="166" fillId="0" borderId="0" xfId="250" applyFont="1" applyBorder="1"/>
    <xf numFmtId="0" fontId="166" fillId="0" borderId="0" xfId="250" applyFont="1" applyBorder="1" applyAlignment="1">
      <alignment horizontal="center" wrapText="1"/>
    </xf>
    <xf numFmtId="0" fontId="167" fillId="0" borderId="0" xfId="250" applyFont="1" applyBorder="1" applyAlignment="1">
      <alignment horizontal="left" wrapText="1"/>
    </xf>
    <xf numFmtId="0" fontId="187" fillId="10" borderId="60" xfId="251" applyFont="1" applyFill="1" applyBorder="1" applyAlignment="1">
      <alignment horizontal="left"/>
    </xf>
    <xf numFmtId="0" fontId="189" fillId="10" borderId="0" xfId="251" applyFont="1" applyFill="1" applyBorder="1" applyAlignment="1">
      <alignment horizontal="center"/>
    </xf>
    <xf numFmtId="0" fontId="189" fillId="10" borderId="0" xfId="251" applyFont="1" applyFill="1" applyBorder="1"/>
    <xf numFmtId="0" fontId="189" fillId="10" borderId="0" xfId="251" applyFont="1" applyFill="1" applyBorder="1" applyAlignment="1">
      <alignment horizontal="left"/>
    </xf>
    <xf numFmtId="0" fontId="189" fillId="10" borderId="61" xfId="251" applyFont="1" applyFill="1" applyBorder="1"/>
    <xf numFmtId="0" fontId="190" fillId="0" borderId="0" xfId="251" applyFont="1" applyBorder="1"/>
    <xf numFmtId="0" fontId="187" fillId="10" borderId="62" xfId="251" applyFont="1" applyFill="1" applyBorder="1" applyAlignment="1">
      <alignment horizontal="left"/>
    </xf>
    <xf numFmtId="0" fontId="189" fillId="10" borderId="17" xfId="251" applyFont="1" applyFill="1" applyBorder="1" applyAlignment="1">
      <alignment horizontal="left"/>
    </xf>
    <xf numFmtId="0" fontId="189" fillId="10" borderId="17" xfId="251" applyFont="1" applyFill="1" applyBorder="1"/>
    <xf numFmtId="0" fontId="189" fillId="10" borderId="63" xfId="251" applyFont="1" applyFill="1" applyBorder="1"/>
    <xf numFmtId="0" fontId="193" fillId="0" borderId="0" xfId="250" applyFont="1" applyBorder="1" applyAlignment="1">
      <alignment horizontal="left"/>
    </xf>
    <xf numFmtId="0" fontId="195" fillId="10" borderId="0" xfId="250" applyFont="1" applyFill="1" applyBorder="1" applyAlignment="1">
      <alignment horizontal="left"/>
    </xf>
    <xf numFmtId="0" fontId="167" fillId="10" borderId="0" xfId="250" applyFont="1" applyFill="1" applyBorder="1"/>
    <xf numFmtId="0" fontId="166" fillId="10" borderId="0" xfId="250" applyFont="1" applyFill="1" applyBorder="1"/>
    <xf numFmtId="0" fontId="166" fillId="10" borderId="0" xfId="250" applyFont="1" applyFill="1" applyBorder="1" applyAlignment="1">
      <alignment horizontal="center" wrapText="1"/>
    </xf>
    <xf numFmtId="0" fontId="166" fillId="0" borderId="0" xfId="250" applyFont="1" applyFill="1" applyBorder="1"/>
    <xf numFmtId="0" fontId="198" fillId="10" borderId="0" xfId="250" applyFont="1" applyFill="1" applyBorder="1" applyAlignment="1">
      <alignment horizontal="left"/>
    </xf>
    <xf numFmtId="0" fontId="198" fillId="0" borderId="0" xfId="250" applyFont="1" applyFill="1" applyBorder="1"/>
    <xf numFmtId="0" fontId="195" fillId="0" borderId="0" xfId="250" applyFont="1" applyFill="1" applyBorder="1" applyAlignment="1">
      <alignment horizontal="left"/>
    </xf>
    <xf numFmtId="0" fontId="51" fillId="0" borderId="0" xfId="250" applyFont="1" applyFill="1" applyBorder="1"/>
    <xf numFmtId="0" fontId="199" fillId="0" borderId="0" xfId="250" applyFont="1" applyFill="1" applyBorder="1"/>
    <xf numFmtId="0" fontId="199" fillId="0" borderId="0" xfId="250" applyFont="1" applyBorder="1" applyAlignment="1">
      <alignment horizontal="left"/>
    </xf>
    <xf numFmtId="0" fontId="199" fillId="0" borderId="0" xfId="250" applyFont="1" applyBorder="1"/>
    <xf numFmtId="0" fontId="200" fillId="0" borderId="0" xfId="250" applyFont="1" applyBorder="1" applyAlignment="1">
      <alignment horizontal="left"/>
    </xf>
    <xf numFmtId="0" fontId="51" fillId="0" borderId="0" xfId="250" applyFont="1" applyBorder="1"/>
    <xf numFmtId="0" fontId="197" fillId="0" borderId="0" xfId="250" applyFont="1" applyBorder="1"/>
    <xf numFmtId="0" fontId="173" fillId="0" borderId="0" xfId="250" applyFont="1" applyBorder="1"/>
    <xf numFmtId="0" fontId="175" fillId="0" borderId="0" xfId="250" applyFont="1" applyBorder="1"/>
    <xf numFmtId="0" fontId="175" fillId="0" borderId="0" xfId="250" applyFont="1" applyBorder="1" applyAlignment="1">
      <alignment horizontal="center" wrapText="1"/>
    </xf>
    <xf numFmtId="0" fontId="23" fillId="0" borderId="0" xfId="251" applyFont="1" applyBorder="1"/>
    <xf numFmtId="0" fontId="202" fillId="0" borderId="0" xfId="250" applyFont="1" applyBorder="1"/>
    <xf numFmtId="0" fontId="204" fillId="0" borderId="0" xfId="250" applyFont="1" applyBorder="1"/>
    <xf numFmtId="0" fontId="203" fillId="0" borderId="0" xfId="250" applyFont="1" applyBorder="1" applyAlignment="1">
      <alignment horizontal="center" wrapText="1"/>
    </xf>
    <xf numFmtId="0" fontId="203" fillId="0" borderId="6" xfId="250" applyFont="1" applyBorder="1" applyAlignment="1">
      <alignment horizontal="center" wrapText="1"/>
    </xf>
    <xf numFmtId="0" fontId="166" fillId="0" borderId="5" xfId="250" applyFont="1" applyBorder="1" applyAlignment="1">
      <alignment horizontal="left"/>
    </xf>
    <xf numFmtId="0" fontId="166" fillId="0" borderId="6" xfId="250" applyFont="1" applyBorder="1" applyAlignment="1">
      <alignment horizontal="center" wrapText="1"/>
    </xf>
    <xf numFmtId="0" fontId="23" fillId="0" borderId="5" xfId="250" applyFont="1" applyBorder="1" applyAlignment="1">
      <alignment horizontal="left"/>
    </xf>
    <xf numFmtId="0" fontId="166" fillId="0" borderId="6" xfId="250" applyFont="1" applyBorder="1"/>
    <xf numFmtId="0" fontId="166" fillId="0" borderId="5" xfId="250" applyFont="1" applyBorder="1" applyAlignment="1">
      <alignment horizontal="left" wrapText="1"/>
    </xf>
    <xf numFmtId="0" fontId="171" fillId="0" borderId="0" xfId="250" applyFont="1" applyBorder="1"/>
    <xf numFmtId="0" fontId="23" fillId="0" borderId="6" xfId="250" applyFont="1" applyBorder="1"/>
    <xf numFmtId="0" fontId="171" fillId="0" borderId="64" xfId="250" applyFont="1" applyBorder="1"/>
    <xf numFmtId="0" fontId="23" fillId="0" borderId="64" xfId="250" applyFont="1" applyBorder="1"/>
    <xf numFmtId="0" fontId="23" fillId="0" borderId="5" xfId="250" applyFont="1" applyBorder="1"/>
    <xf numFmtId="0" fontId="205" fillId="0" borderId="0" xfId="250" applyFont="1" applyBorder="1" applyAlignment="1">
      <alignment horizontal="left"/>
    </xf>
    <xf numFmtId="0" fontId="205" fillId="0" borderId="0" xfId="250" applyFont="1" applyBorder="1"/>
    <xf numFmtId="0" fontId="23" fillId="0" borderId="8" xfId="250" applyFont="1" applyBorder="1" applyAlignment="1">
      <alignment horizontal="left"/>
    </xf>
    <xf numFmtId="0" fontId="205" fillId="0" borderId="37" xfId="250" applyFont="1" applyBorder="1"/>
    <xf numFmtId="0" fontId="167" fillId="0" borderId="37" xfId="250" applyFont="1" applyBorder="1"/>
    <xf numFmtId="0" fontId="23" fillId="0" borderId="37" xfId="250" applyFont="1" applyBorder="1"/>
    <xf numFmtId="0" fontId="23" fillId="0" borderId="9" xfId="250" applyFont="1" applyBorder="1"/>
    <xf numFmtId="0" fontId="23" fillId="0" borderId="0" xfId="250" applyFont="1" applyBorder="1" applyAlignment="1">
      <alignment horizontal="left"/>
    </xf>
    <xf numFmtId="0" fontId="166" fillId="0" borderId="0" xfId="250" applyFont="1" applyBorder="1" applyAlignment="1">
      <alignment horizontal="left" wrapText="1"/>
    </xf>
    <xf numFmtId="0" fontId="166" fillId="0" borderId="0" xfId="250" applyFont="1" applyBorder="1" applyAlignment="1">
      <alignment horizontal="left"/>
    </xf>
    <xf numFmtId="0" fontId="166" fillId="0" borderId="6" xfId="250" applyFont="1" applyBorder="1" applyAlignment="1">
      <alignment horizontal="left"/>
    </xf>
    <xf numFmtId="0" fontId="203" fillId="0" borderId="2" xfId="250" applyFont="1" applyBorder="1" applyAlignment="1">
      <alignment horizontal="center" wrapText="1"/>
    </xf>
    <xf numFmtId="0" fontId="203" fillId="0" borderId="39" xfId="250" applyFont="1" applyBorder="1" applyAlignment="1">
      <alignment horizontal="center" wrapText="1"/>
    </xf>
    <xf numFmtId="0" fontId="203" fillId="0" borderId="3" xfId="250" applyFont="1" applyBorder="1" applyAlignment="1">
      <alignment horizontal="center" wrapText="1"/>
    </xf>
    <xf numFmtId="0" fontId="164" fillId="0" borderId="0" xfId="250" applyFont="1" applyBorder="1" applyAlignment="1">
      <alignment horizontal="left" wrapText="1"/>
    </xf>
    <xf numFmtId="0" fontId="51" fillId="10" borderId="0" xfId="250" applyFont="1" applyFill="1" applyBorder="1" applyAlignment="1">
      <alignment horizontal="left" wrapText="1"/>
    </xf>
    <xf numFmtId="0" fontId="51" fillId="10" borderId="0" xfId="250" applyFont="1" applyFill="1" applyBorder="1" applyAlignment="1">
      <alignment horizontal="left"/>
    </xf>
    <xf numFmtId="0" fontId="51" fillId="0" borderId="0" xfId="250" applyFont="1" applyFill="1" applyBorder="1" applyAlignment="1">
      <alignment horizontal="left" wrapText="1"/>
    </xf>
    <xf numFmtId="0" fontId="51" fillId="0" borderId="0" xfId="250" applyFont="1" applyFill="1" applyBorder="1" applyAlignment="1">
      <alignment horizontal="left"/>
    </xf>
    <xf numFmtId="0" fontId="201" fillId="0" borderId="0" xfId="250" applyFont="1" applyBorder="1" applyAlignment="1">
      <alignment horizontal="center"/>
    </xf>
    <xf numFmtId="0" fontId="164" fillId="10" borderId="0" xfId="250" applyFont="1" applyFill="1" applyBorder="1" applyAlignment="1">
      <alignment horizontal="left" wrapText="1"/>
    </xf>
    <xf numFmtId="0" fontId="174" fillId="0" borderId="0" xfId="250" applyFont="1" applyBorder="1" applyAlignment="1">
      <alignment horizontal="center" wrapText="1"/>
    </xf>
    <xf numFmtId="0" fontId="167" fillId="0" borderId="59" xfId="250" applyFont="1" applyBorder="1" applyAlignment="1">
      <alignment horizontal="left" wrapText="1"/>
    </xf>
    <xf numFmtId="0" fontId="167" fillId="0" borderId="14" xfId="250" applyFont="1" applyBorder="1" applyAlignment="1">
      <alignment horizontal="left" wrapText="1"/>
    </xf>
    <xf numFmtId="0" fontId="167" fillId="0" borderId="74" xfId="250" applyFont="1" applyBorder="1" applyAlignment="1">
      <alignment horizontal="left" wrapText="1"/>
    </xf>
    <xf numFmtId="0" fontId="166" fillId="11" borderId="39" xfId="250" applyFont="1" applyFill="1" applyBorder="1" applyAlignment="1">
      <alignment horizontal="center" wrapText="1"/>
    </xf>
    <xf numFmtId="0" fontId="166" fillId="11" borderId="3" xfId="250" applyFont="1" applyFill="1" applyBorder="1" applyAlignment="1">
      <alignment horizontal="center" wrapText="1"/>
    </xf>
    <xf numFmtId="0" fontId="157" fillId="10" borderId="59" xfId="1" applyFont="1" applyFill="1" applyBorder="1" applyAlignment="1">
      <alignment horizontal="center" vertical="center" wrapText="1"/>
    </xf>
    <xf numFmtId="0" fontId="157" fillId="10" borderId="14" xfId="1" applyFont="1" applyFill="1" applyBorder="1" applyAlignment="1">
      <alignment horizontal="center" vertical="center" wrapText="1"/>
    </xf>
    <xf numFmtId="0" fontId="163" fillId="0" borderId="0" xfId="250" applyFont="1" applyBorder="1" applyAlignment="1">
      <alignment horizontal="center" wrapText="1"/>
    </xf>
    <xf numFmtId="0" fontId="16" fillId="0" borderId="1" xfId="184" applyFont="1" applyBorder="1" applyAlignment="1">
      <alignment horizontal="center" vertical="center" wrapText="1"/>
    </xf>
    <xf numFmtId="0" fontId="16" fillId="0" borderId="4" xfId="184" applyFont="1" applyBorder="1" applyAlignment="1">
      <alignment horizontal="center" vertical="center" wrapText="1"/>
    </xf>
    <xf numFmtId="0" fontId="16" fillId="0" borderId="7" xfId="184" applyFont="1" applyBorder="1" applyAlignment="1">
      <alignment horizontal="center" vertical="center" wrapText="1"/>
    </xf>
    <xf numFmtId="0" fontId="79" fillId="0" borderId="0" xfId="184" applyFont="1" applyBorder="1" applyAlignment="1">
      <alignment horizontal="center"/>
    </xf>
    <xf numFmtId="0" fontId="80" fillId="0" borderId="0" xfId="184" applyFont="1" applyAlignment="1">
      <alignment horizontal="center"/>
    </xf>
    <xf numFmtId="0" fontId="82" fillId="0" borderId="0" xfId="184" applyFont="1" applyAlignment="1">
      <alignment horizontal="center"/>
    </xf>
    <xf numFmtId="0" fontId="16" fillId="0" borderId="1" xfId="2" applyFont="1" applyBorder="1" applyAlignment="1">
      <alignment horizontal="center" vertical="center"/>
    </xf>
    <xf numFmtId="0" fontId="16" fillId="0" borderId="4" xfId="2" applyFont="1" applyBorder="1" applyAlignment="1">
      <alignment horizontal="center" vertical="center"/>
    </xf>
    <xf numFmtId="0" fontId="16" fillId="0" borderId="7" xfId="2" applyFont="1" applyBorder="1" applyAlignment="1">
      <alignment horizontal="center" vertical="center"/>
    </xf>
    <xf numFmtId="0" fontId="83" fillId="0" borderId="1" xfId="2" applyFont="1" applyBorder="1" applyAlignment="1">
      <alignment horizontal="center" vertical="center" wrapText="1"/>
    </xf>
    <xf numFmtId="0" fontId="83" fillId="0" borderId="4" xfId="2" applyFont="1" applyBorder="1" applyAlignment="1">
      <alignment horizontal="center" vertical="center" wrapText="1"/>
    </xf>
    <xf numFmtId="0" fontId="83" fillId="0" borderId="7" xfId="2" applyFont="1" applyBorder="1" applyAlignment="1">
      <alignment horizontal="center" vertical="center" wrapText="1"/>
    </xf>
    <xf numFmtId="0" fontId="16" fillId="0" borderId="2" xfId="2" applyFont="1" applyBorder="1" applyAlignment="1">
      <alignment horizontal="center" vertical="center"/>
    </xf>
    <xf numFmtId="0" fontId="16" fillId="0" borderId="3" xfId="2" applyFont="1" applyBorder="1" applyAlignment="1">
      <alignment horizontal="center" vertical="center"/>
    </xf>
    <xf numFmtId="0" fontId="16" fillId="0" borderId="5" xfId="2" applyFont="1" applyBorder="1" applyAlignment="1">
      <alignment horizontal="center" vertical="center"/>
    </xf>
    <xf numFmtId="0" fontId="16" fillId="0" borderId="6" xfId="2" applyFont="1" applyBorder="1" applyAlignment="1">
      <alignment horizontal="center" vertical="center"/>
    </xf>
    <xf numFmtId="0" fontId="16" fillId="0" borderId="8" xfId="2" applyFont="1" applyBorder="1" applyAlignment="1">
      <alignment horizontal="center" vertical="center"/>
    </xf>
    <xf numFmtId="0" fontId="16" fillId="0" borderId="9" xfId="2" applyFont="1" applyBorder="1" applyAlignment="1">
      <alignment horizontal="center" vertical="center"/>
    </xf>
    <xf numFmtId="14" fontId="16" fillId="0" borderId="1" xfId="2" applyNumberFormat="1" applyFont="1" applyBorder="1" applyAlignment="1">
      <alignment horizontal="center" vertical="center" wrapText="1"/>
    </xf>
    <xf numFmtId="14" fontId="16" fillId="0" borderId="4" xfId="2" applyNumberFormat="1" applyFont="1" applyBorder="1" applyAlignment="1">
      <alignment horizontal="center" vertical="center"/>
    </xf>
    <xf numFmtId="14" fontId="16" fillId="0" borderId="7" xfId="2" applyNumberFormat="1" applyFont="1" applyBorder="1" applyAlignment="1">
      <alignment horizontal="center" vertical="center"/>
    </xf>
    <xf numFmtId="0" fontId="16" fillId="0" borderId="1" xfId="2" applyFont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 textRotation="90"/>
    </xf>
    <xf numFmtId="0" fontId="16" fillId="0" borderId="4" xfId="2" applyFont="1" applyBorder="1" applyAlignment="1">
      <alignment horizontal="center" vertical="center" textRotation="90"/>
    </xf>
    <xf numFmtId="0" fontId="16" fillId="0" borderId="7" xfId="2" applyFont="1" applyBorder="1" applyAlignment="1">
      <alignment horizontal="center" vertical="center" textRotation="90"/>
    </xf>
    <xf numFmtId="0" fontId="7" fillId="0" borderId="1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14" fontId="7" fillId="0" borderId="1" xfId="1" applyNumberFormat="1" applyFont="1" applyBorder="1" applyAlignment="1">
      <alignment horizontal="center" vertical="center" wrapText="1"/>
    </xf>
    <xf numFmtId="14" fontId="7" fillId="0" borderId="4" xfId="1" applyNumberFormat="1" applyFont="1" applyBorder="1" applyAlignment="1">
      <alignment horizontal="center" vertical="center"/>
    </xf>
    <xf numFmtId="14" fontId="7" fillId="0" borderId="7" xfId="1" applyNumberFormat="1" applyFont="1" applyBorder="1" applyAlignment="1">
      <alignment horizontal="center" vertical="center"/>
    </xf>
    <xf numFmtId="0" fontId="106" fillId="0" borderId="0" xfId="1" applyFont="1" applyBorder="1" applyAlignment="1">
      <alignment horizontal="center"/>
    </xf>
    <xf numFmtId="0" fontId="105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14" fillId="0" borderId="0" xfId="1" applyFont="1" applyAlignment="1">
      <alignment horizontal="center"/>
    </xf>
    <xf numFmtId="0" fontId="7" fillId="0" borderId="1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textRotation="90"/>
    </xf>
    <xf numFmtId="0" fontId="7" fillId="0" borderId="4" xfId="1" applyFont="1" applyBorder="1" applyAlignment="1">
      <alignment horizontal="center" textRotation="90"/>
    </xf>
    <xf numFmtId="0" fontId="7" fillId="0" borderId="7" xfId="1" applyFont="1" applyBorder="1" applyAlignment="1">
      <alignment horizontal="center" textRotation="90"/>
    </xf>
    <xf numFmtId="0" fontId="115" fillId="0" borderId="1" xfId="2" applyFont="1" applyBorder="1" applyAlignment="1">
      <alignment horizontal="center" vertical="center" textRotation="90"/>
    </xf>
    <xf numFmtId="0" fontId="115" fillId="0" borderId="4" xfId="2" applyFont="1" applyBorder="1" applyAlignment="1">
      <alignment horizontal="center" vertical="center" textRotation="90"/>
    </xf>
    <xf numFmtId="0" fontId="115" fillId="0" borderId="7" xfId="2" applyFont="1" applyBorder="1" applyAlignment="1">
      <alignment horizontal="center" vertical="center" textRotation="90"/>
    </xf>
    <xf numFmtId="0" fontId="115" fillId="0" borderId="1" xfId="2" applyFont="1" applyBorder="1" applyAlignment="1">
      <alignment horizontal="center" vertical="center" wrapText="1"/>
    </xf>
    <xf numFmtId="0" fontId="115" fillId="0" borderId="4" xfId="2" applyFont="1" applyBorder="1" applyAlignment="1">
      <alignment horizontal="center" vertical="center" wrapText="1"/>
    </xf>
    <xf numFmtId="0" fontId="115" fillId="0" borderId="7" xfId="2" applyFont="1" applyBorder="1" applyAlignment="1">
      <alignment horizontal="center" vertical="center" wrapText="1"/>
    </xf>
    <xf numFmtId="0" fontId="116" fillId="0" borderId="16" xfId="2" applyFont="1" applyBorder="1" applyAlignment="1">
      <alignment horizontal="center" vertical="center"/>
    </xf>
    <xf numFmtId="0" fontId="117" fillId="0" borderId="2" xfId="2" applyFont="1" applyBorder="1" applyAlignment="1">
      <alignment horizontal="center" vertical="center" wrapText="1"/>
    </xf>
    <xf numFmtId="0" fontId="117" fillId="0" borderId="3" xfId="2" applyFont="1" applyBorder="1" applyAlignment="1">
      <alignment horizontal="center" vertical="center" wrapText="1"/>
    </xf>
    <xf numFmtId="0" fontId="117" fillId="0" borderId="8" xfId="2" applyFont="1" applyBorder="1" applyAlignment="1">
      <alignment horizontal="center" vertical="center" wrapText="1"/>
    </xf>
    <xf numFmtId="0" fontId="117" fillId="0" borderId="9" xfId="2" applyFont="1" applyBorder="1" applyAlignment="1">
      <alignment horizontal="center" vertical="center" wrapText="1"/>
    </xf>
    <xf numFmtId="0" fontId="115" fillId="0" borderId="4" xfId="2" applyFont="1" applyBorder="1" applyAlignment="1">
      <alignment horizontal="center" vertical="center"/>
    </xf>
    <xf numFmtId="0" fontId="115" fillId="0" borderId="7" xfId="2" applyFont="1" applyBorder="1" applyAlignment="1">
      <alignment horizontal="center" vertical="center"/>
    </xf>
    <xf numFmtId="0" fontId="115" fillId="0" borderId="1" xfId="2" applyFont="1" applyBorder="1" applyAlignment="1">
      <alignment horizontal="center" vertical="center"/>
    </xf>
    <xf numFmtId="0" fontId="116" fillId="0" borderId="1" xfId="2" applyFont="1" applyBorder="1" applyAlignment="1">
      <alignment horizontal="center" vertical="center" wrapText="1"/>
    </xf>
    <xf numFmtId="0" fontId="116" fillId="0" borderId="4" xfId="2" applyFont="1" applyBorder="1" applyAlignment="1">
      <alignment horizontal="center" vertical="center" wrapText="1"/>
    </xf>
    <xf numFmtId="0" fontId="116" fillId="0" borderId="7" xfId="2" applyFont="1" applyBorder="1" applyAlignment="1">
      <alignment horizontal="center" vertical="center" wrapText="1"/>
    </xf>
    <xf numFmtId="0" fontId="115" fillId="0" borderId="2" xfId="2" applyFont="1" applyBorder="1" applyAlignment="1">
      <alignment horizontal="center" vertical="center"/>
    </xf>
    <xf numFmtId="0" fontId="115" fillId="0" borderId="3" xfId="2" applyFont="1" applyBorder="1" applyAlignment="1">
      <alignment horizontal="center" vertical="center"/>
    </xf>
    <xf numFmtId="0" fontId="115" fillId="0" borderId="5" xfId="2" applyFont="1" applyBorder="1" applyAlignment="1">
      <alignment horizontal="center" vertical="center"/>
    </xf>
    <xf numFmtId="0" fontId="115" fillId="0" borderId="6" xfId="2" applyFont="1" applyBorder="1" applyAlignment="1">
      <alignment horizontal="center" vertical="center"/>
    </xf>
    <xf numFmtId="0" fontId="115" fillId="0" borderId="8" xfId="2" applyFont="1" applyBorder="1" applyAlignment="1">
      <alignment horizontal="center" vertical="center"/>
    </xf>
    <xf numFmtId="0" fontId="115" fillId="0" borderId="9" xfId="2" applyFont="1" applyBorder="1" applyAlignment="1">
      <alignment horizontal="center" vertical="center"/>
    </xf>
    <xf numFmtId="14" fontId="115" fillId="0" borderId="1" xfId="2" applyNumberFormat="1" applyFont="1" applyBorder="1" applyAlignment="1">
      <alignment horizontal="center" vertical="center"/>
    </xf>
    <xf numFmtId="14" fontId="115" fillId="0" borderId="4" xfId="2" applyNumberFormat="1" applyFont="1" applyBorder="1" applyAlignment="1">
      <alignment horizontal="center" vertical="center"/>
    </xf>
    <xf numFmtId="14" fontId="115" fillId="0" borderId="7" xfId="2" applyNumberFormat="1" applyFont="1" applyBorder="1" applyAlignment="1">
      <alignment horizontal="center" vertical="center"/>
    </xf>
    <xf numFmtId="0" fontId="16" fillId="0" borderId="4" xfId="2" applyFont="1" applyBorder="1" applyAlignment="1">
      <alignment horizontal="center" vertical="center" wrapText="1"/>
    </xf>
    <xf numFmtId="0" fontId="16" fillId="0" borderId="7" xfId="2" applyFont="1" applyBorder="1" applyAlignment="1">
      <alignment horizontal="center" vertical="center" wrapText="1"/>
    </xf>
    <xf numFmtId="0" fontId="137" fillId="0" borderId="1" xfId="2" applyFont="1" applyBorder="1" applyAlignment="1">
      <alignment horizontal="center" vertical="center" wrapText="1"/>
    </xf>
    <xf numFmtId="0" fontId="137" fillId="0" borderId="4" xfId="2" applyFont="1" applyBorder="1" applyAlignment="1">
      <alignment horizontal="center" vertical="center" wrapText="1"/>
    </xf>
    <xf numFmtId="0" fontId="137" fillId="0" borderId="7" xfId="2" applyFont="1" applyBorder="1" applyAlignment="1">
      <alignment horizontal="center" vertical="center" wrapText="1"/>
    </xf>
    <xf numFmtId="0" fontId="137" fillId="0" borderId="2" xfId="2" applyFont="1" applyBorder="1" applyAlignment="1">
      <alignment horizontal="center" vertical="center" wrapText="1"/>
    </xf>
    <xf numFmtId="0" fontId="137" fillId="0" borderId="3" xfId="2" applyFont="1" applyBorder="1" applyAlignment="1">
      <alignment horizontal="center" vertical="center" wrapText="1"/>
    </xf>
    <xf numFmtId="0" fontId="137" fillId="0" borderId="8" xfId="2" applyFont="1" applyBorder="1" applyAlignment="1">
      <alignment horizontal="center" vertical="center" wrapText="1"/>
    </xf>
    <xf numFmtId="0" fontId="137" fillId="0" borderId="9" xfId="2" applyFont="1" applyBorder="1" applyAlignment="1">
      <alignment horizontal="center" vertical="center" wrapText="1"/>
    </xf>
    <xf numFmtId="0" fontId="137" fillId="0" borderId="16" xfId="2" applyFont="1" applyBorder="1" applyAlignment="1">
      <alignment horizontal="center" vertical="center"/>
    </xf>
    <xf numFmtId="14" fontId="137" fillId="0" borderId="1" xfId="2" applyNumberFormat="1" applyFont="1" applyBorder="1" applyAlignment="1">
      <alignment horizontal="center" vertical="center"/>
    </xf>
    <xf numFmtId="14" fontId="137" fillId="0" borderId="4" xfId="2" applyNumberFormat="1" applyFont="1" applyBorder="1" applyAlignment="1">
      <alignment horizontal="center" vertical="center"/>
    </xf>
    <xf numFmtId="14" fontId="137" fillId="0" borderId="7" xfId="2" applyNumberFormat="1" applyFont="1" applyBorder="1" applyAlignment="1">
      <alignment horizontal="center" vertical="center"/>
    </xf>
    <xf numFmtId="0" fontId="137" fillId="0" borderId="1" xfId="2" applyFont="1" applyBorder="1" applyAlignment="1">
      <alignment horizontal="center" vertical="center"/>
    </xf>
    <xf numFmtId="0" fontId="137" fillId="0" borderId="4" xfId="2" applyFont="1" applyBorder="1" applyAlignment="1">
      <alignment horizontal="center" vertical="center"/>
    </xf>
    <xf numFmtId="0" fontId="137" fillId="0" borderId="7" xfId="2" applyFont="1" applyBorder="1" applyAlignment="1">
      <alignment horizontal="center" vertical="center"/>
    </xf>
    <xf numFmtId="14" fontId="16" fillId="0" borderId="1" xfId="2" applyNumberFormat="1" applyFont="1" applyBorder="1" applyAlignment="1">
      <alignment horizontal="center" vertical="center"/>
    </xf>
  </cellXfs>
  <cellStyles count="409">
    <cellStyle name="??" xfId="10"/>
    <cellStyle name="?? [0.00]_PRODUCT DETAIL Q1" xfId="11"/>
    <cellStyle name="?? [0]" xfId="12"/>
    <cellStyle name="???? [0.00]_PRODUCT DETAIL Q1" xfId="13"/>
    <cellStyle name="????_PRODUCT DETAIL Q1" xfId="14"/>
    <cellStyle name="???[0]_Book1" xfId="15"/>
    <cellStyle name="???_???" xfId="16"/>
    <cellStyle name="??_(????)??????" xfId="17"/>
    <cellStyle name="@ET_Style?CF_Style_2" xfId="18"/>
    <cellStyle name="¤@¯ë_01" xfId="19"/>
    <cellStyle name="1" xfId="20"/>
    <cellStyle name="1_CMU-PM" xfId="242"/>
    <cellStyle name="2" xfId="21"/>
    <cellStyle name="2_CMU-PM" xfId="243"/>
    <cellStyle name="20% - Accent1 2" xfId="252"/>
    <cellStyle name="20% - Accent1 3" xfId="253"/>
    <cellStyle name="20% - Accent2 2" xfId="254"/>
    <cellStyle name="20% - Accent2 3" xfId="255"/>
    <cellStyle name="20% - Accent3 2" xfId="256"/>
    <cellStyle name="20% - Accent3 3" xfId="257"/>
    <cellStyle name="20% - Accent4 2" xfId="258"/>
    <cellStyle name="20% - Accent4 3" xfId="259"/>
    <cellStyle name="20% - Accent5 2" xfId="260"/>
    <cellStyle name="20% - Accent5 3" xfId="261"/>
    <cellStyle name="20% - Accent6 2" xfId="262"/>
    <cellStyle name="20% - Accent6 3" xfId="263"/>
    <cellStyle name="3" xfId="22"/>
    <cellStyle name="3_CMU-PM" xfId="244"/>
    <cellStyle name="³f¹ô[0]_ÿÿÿÿÿÿ" xfId="23"/>
    <cellStyle name="³f¹ô_ÿÿÿÿÿÿ" xfId="24"/>
    <cellStyle name="4" xfId="25"/>
    <cellStyle name="40% - Accent1 2" xfId="264"/>
    <cellStyle name="40% - Accent1 3" xfId="265"/>
    <cellStyle name="40% - Accent2 2" xfId="266"/>
    <cellStyle name="40% - Accent2 3" xfId="267"/>
    <cellStyle name="40% - Accent3 2" xfId="268"/>
    <cellStyle name="40% - Accent3 3" xfId="269"/>
    <cellStyle name="40% - Accent4 2" xfId="270"/>
    <cellStyle name="40% - Accent4 3" xfId="271"/>
    <cellStyle name="40% - Accent5 2" xfId="272"/>
    <cellStyle name="40% - Accent5 3" xfId="273"/>
    <cellStyle name="40% - Accent6 2" xfId="274"/>
    <cellStyle name="40% - Accent6 3" xfId="275"/>
    <cellStyle name="60% - Accent1 2" xfId="276"/>
    <cellStyle name="60% - Accent1 3" xfId="277"/>
    <cellStyle name="60% - Accent2 2" xfId="278"/>
    <cellStyle name="60% - Accent2 3" xfId="279"/>
    <cellStyle name="60% - Accent3 2" xfId="280"/>
    <cellStyle name="60% - Accent3 3" xfId="281"/>
    <cellStyle name="60% - Accent4 2" xfId="282"/>
    <cellStyle name="60% - Accent4 3" xfId="283"/>
    <cellStyle name="60% - Accent5 2" xfId="284"/>
    <cellStyle name="60% - Accent5 3" xfId="285"/>
    <cellStyle name="60% - Accent6 2" xfId="286"/>
    <cellStyle name="60% - Accent6 3" xfId="287"/>
    <cellStyle name="Accent1 2" xfId="288"/>
    <cellStyle name="Accent1 3" xfId="289"/>
    <cellStyle name="Accent2 2" xfId="290"/>
    <cellStyle name="Accent2 3" xfId="291"/>
    <cellStyle name="Accent3 2" xfId="292"/>
    <cellStyle name="Accent3 3" xfId="293"/>
    <cellStyle name="Accent4 2" xfId="294"/>
    <cellStyle name="Accent4 3" xfId="295"/>
    <cellStyle name="Accent5 2" xfId="296"/>
    <cellStyle name="Accent5 3" xfId="297"/>
    <cellStyle name="Accent6 2" xfId="298"/>
    <cellStyle name="Accent6 3" xfId="299"/>
    <cellStyle name="ÅëÈ­ [0]_±âÅ¸" xfId="26"/>
    <cellStyle name="AeE­ [0]_INQUIRY ¿µ¾÷AßAø " xfId="27"/>
    <cellStyle name="ÅëÈ­ [0]_S" xfId="28"/>
    <cellStyle name="ÅëÈ­_±âÅ¸" xfId="29"/>
    <cellStyle name="AeE­_INQUIRY ¿µ¾÷AßAø " xfId="30"/>
    <cellStyle name="ÅëÈ­_S" xfId="31"/>
    <cellStyle name="ÄÞ¸¶ [0]_±âÅ¸" xfId="32"/>
    <cellStyle name="AÞ¸¶ [0]_INQUIRY ¿?¾÷AßAø " xfId="33"/>
    <cellStyle name="ÄÞ¸¶ [0]_S" xfId="34"/>
    <cellStyle name="ÄÞ¸¶_±âÅ¸" xfId="35"/>
    <cellStyle name="AÞ¸¶_INQUIRY ¿?¾÷AßAø " xfId="36"/>
    <cellStyle name="ÄÞ¸¶_S" xfId="37"/>
    <cellStyle name="Bad 2" xfId="300"/>
    <cellStyle name="Bad 3" xfId="301"/>
    <cellStyle name="blank" xfId="38"/>
    <cellStyle name="C?AØ_¿?¾÷CoE² " xfId="39"/>
    <cellStyle name="Ç¥ÁØ_#2(M17)_1" xfId="40"/>
    <cellStyle name="C￥AØ_¿μ¾÷CoE² " xfId="41"/>
    <cellStyle name="Ç¥ÁØ_S" xfId="42"/>
    <cellStyle name="C￥AØ_Sheet1_¿μ¾÷CoE² " xfId="43"/>
    <cellStyle name="Calc Currency (0)" xfId="44"/>
    <cellStyle name="Calc Currency (0) 2" xfId="45"/>
    <cellStyle name="Calc Currency (0) 3" xfId="46"/>
    <cellStyle name="Calc Currency (0)_2 K17-18 Diem RL K1 NH 2013-2014" xfId="47"/>
    <cellStyle name="Calc Percent (0)" xfId="48"/>
    <cellStyle name="Calc Percent (1)" xfId="49"/>
    <cellStyle name="Calculation 2" xfId="302"/>
    <cellStyle name="Calculation 3" xfId="303"/>
    <cellStyle name="category" xfId="50"/>
    <cellStyle name="Check Cell 2" xfId="304"/>
    <cellStyle name="Check Cell 3" xfId="305"/>
    <cellStyle name="Comma 2" xfId="51"/>
    <cellStyle name="Comma 2 2" xfId="306"/>
    <cellStyle name="Comma 3" xfId="52"/>
    <cellStyle name="Comma 4" xfId="53"/>
    <cellStyle name="Comma 5" xfId="307"/>
    <cellStyle name="comma zerodec" xfId="54"/>
    <cellStyle name="Comma0" xfId="55"/>
    <cellStyle name="Comma0 2" xfId="56"/>
    <cellStyle name="Comma0 3" xfId="57"/>
    <cellStyle name="Currency0" xfId="58"/>
    <cellStyle name="Currency0 2" xfId="59"/>
    <cellStyle name="Currency0 3" xfId="60"/>
    <cellStyle name="Currency1" xfId="61"/>
    <cellStyle name="Date" xfId="62"/>
    <cellStyle name="Date 2" xfId="63"/>
    <cellStyle name="Date 3" xfId="64"/>
    <cellStyle name="Dollar (zero dec)" xfId="65"/>
    <cellStyle name="Enter Currency (0)" xfId="66"/>
    <cellStyle name="Enter Currency (0) 2" xfId="67"/>
    <cellStyle name="Enter Currency (0) 3" xfId="68"/>
    <cellStyle name="Enter Currency (0)_2 K17-18 Diem RL K1 NH 2013-2014" xfId="69"/>
    <cellStyle name="Excel Built-in Normal" xfId="245"/>
    <cellStyle name="Explanatory Text 2" xfId="308"/>
    <cellStyle name="Explanatory Text 3" xfId="309"/>
    <cellStyle name="Fixed" xfId="70"/>
    <cellStyle name="Fixed 2" xfId="71"/>
    <cellStyle name="Fixed 3" xfId="72"/>
    <cellStyle name="Good 2" xfId="310"/>
    <cellStyle name="Good 3" xfId="311"/>
    <cellStyle name="Grey" xfId="73"/>
    <cellStyle name="Grey 2" xfId="74"/>
    <cellStyle name="HEADER" xfId="75"/>
    <cellStyle name="Header1" xfId="76"/>
    <cellStyle name="Header2" xfId="77"/>
    <cellStyle name="Heading 1 2" xfId="78"/>
    <cellStyle name="Heading 1 3" xfId="312"/>
    <cellStyle name="Heading 2 2" xfId="79"/>
    <cellStyle name="Heading 2 3" xfId="313"/>
    <cellStyle name="Heading 3 2" xfId="314"/>
    <cellStyle name="Heading 3 3" xfId="315"/>
    <cellStyle name="Heading 4 2" xfId="316"/>
    <cellStyle name="Heading 4 3" xfId="317"/>
    <cellStyle name="HEADING1" xfId="80"/>
    <cellStyle name="HEADING1 1" xfId="246"/>
    <cellStyle name="HEADING1 2" xfId="81"/>
    <cellStyle name="HEADING1 3" xfId="82"/>
    <cellStyle name="HEADING1_Anh van khong chuyen K17 HK1" xfId="83"/>
    <cellStyle name="HEADING2" xfId="84"/>
    <cellStyle name="HEADING2 2" xfId="85"/>
    <cellStyle name="HEADING2 3" xfId="86"/>
    <cellStyle name="HEADING2_Anh van khong chuyen K17 HK1" xfId="87"/>
    <cellStyle name="Hyperlink 2" xfId="88"/>
    <cellStyle name="Hyperlink 3" xfId="89"/>
    <cellStyle name="Input [yellow]" xfId="90"/>
    <cellStyle name="Input [yellow] 2" xfId="91"/>
    <cellStyle name="Input 10" xfId="318"/>
    <cellStyle name="Input 11" xfId="319"/>
    <cellStyle name="Input 2" xfId="92"/>
    <cellStyle name="Input 3" xfId="320"/>
    <cellStyle name="Input 4" xfId="321"/>
    <cellStyle name="Input 5" xfId="322"/>
    <cellStyle name="Input 6" xfId="323"/>
    <cellStyle name="Input 7" xfId="324"/>
    <cellStyle name="Input 8" xfId="325"/>
    <cellStyle name="Input 9" xfId="326"/>
    <cellStyle name="Link Currency (0)" xfId="93"/>
    <cellStyle name="Link Currency (0) 2" xfId="94"/>
    <cellStyle name="Link Currency (0) 3" xfId="95"/>
    <cellStyle name="Link Currency (0)_2 K17-18 Diem RL K1 NH 2013-2014" xfId="96"/>
    <cellStyle name="Linked Cell 2" xfId="327"/>
    <cellStyle name="Linked Cell 3" xfId="328"/>
    <cellStyle name="Milliers [0]_AR1194" xfId="97"/>
    <cellStyle name="Milliers_AR1194" xfId="98"/>
    <cellStyle name="Model" xfId="99"/>
    <cellStyle name="moi" xfId="100"/>
    <cellStyle name="Monétaire [0]_AR1194" xfId="101"/>
    <cellStyle name="Monétaire_AR1194" xfId="102"/>
    <cellStyle name="n" xfId="103"/>
    <cellStyle name="n_CMU-PM" xfId="247"/>
    <cellStyle name="Neutral 2" xfId="329"/>
    <cellStyle name="Neutral 3" xfId="330"/>
    <cellStyle name="New Times Roman" xfId="104"/>
    <cellStyle name="New Times Roman 2" xfId="105"/>
    <cellStyle name="New Times Roman 3" xfId="106"/>
    <cellStyle name="New Times Roman_KT" xfId="331"/>
    <cellStyle name="no dec" xfId="107"/>
    <cellStyle name="Normal" xfId="0" builtinId="0"/>
    <cellStyle name="Normal - Style1" xfId="108"/>
    <cellStyle name="Normal - Style1 2" xfId="109"/>
    <cellStyle name="Normal - Style1 3" xfId="332"/>
    <cellStyle name="Normal - Style1 4" xfId="333"/>
    <cellStyle name="Normal - Style1_KT" xfId="334"/>
    <cellStyle name="Normal 10" xfId="110"/>
    <cellStyle name="Normal 10 2" xfId="111"/>
    <cellStyle name="Normal 10 3" xfId="335"/>
    <cellStyle name="Normal 10 4" xfId="336"/>
    <cellStyle name="Normal 11" xfId="112"/>
    <cellStyle name="Normal 12" xfId="113"/>
    <cellStyle name="Normal 13" xfId="114"/>
    <cellStyle name="Normal 14" xfId="115"/>
    <cellStyle name="Normal 14 2" xfId="8"/>
    <cellStyle name="Normal 14 3" xfId="116"/>
    <cellStyle name="Normal 14 4" xfId="337"/>
    <cellStyle name="Normal 14_KT" xfId="338"/>
    <cellStyle name="Normal 15" xfId="117"/>
    <cellStyle name="Normal 16" xfId="118"/>
    <cellStyle name="Normal 17" xfId="119"/>
    <cellStyle name="Normal 18" xfId="120"/>
    <cellStyle name="Normal 19" xfId="121"/>
    <cellStyle name="Normal 2" xfId="122"/>
    <cellStyle name="Normal 2 10" xfId="123"/>
    <cellStyle name="Normal 2 11" xfId="124"/>
    <cellStyle name="Normal 2 12" xfId="339"/>
    <cellStyle name="Normal 2 2" xfId="125"/>
    <cellStyle name="Normal 2 2 10" xfId="340"/>
    <cellStyle name="Normal 2 2 2" xfId="126"/>
    <cellStyle name="Normal 2 2 2 2" xfId="127"/>
    <cellStyle name="Normal 2 2 2 2 2" xfId="128"/>
    <cellStyle name="Normal 2 2 2 2 3" xfId="129"/>
    <cellStyle name="Normal 2 2 2 2 4" xfId="341"/>
    <cellStyle name="Normal 2 2 2 3" xfId="342"/>
    <cellStyle name="Normal 2 2 3" xfId="130"/>
    <cellStyle name="Normal 2 2 4" xfId="131"/>
    <cellStyle name="Normal 2 2 5" xfId="132"/>
    <cellStyle name="Normal 2 2 5 2" xfId="133"/>
    <cellStyle name="Normal 2 2 5 2 2" xfId="343"/>
    <cellStyle name="Normal 2 2 5 2 3" xfId="344"/>
    <cellStyle name="Normal 2 2 5 3" xfId="3"/>
    <cellStyle name="Normal 2 2 5 3 2" xfId="134"/>
    <cellStyle name="Normal 2 2 5 3 2 2" xfId="345"/>
    <cellStyle name="Normal 2 2 5 3 3" xfId="248"/>
    <cellStyle name="Normal 2 2 5_KT" xfId="346"/>
    <cellStyle name="Normal 2 2 6" xfId="347"/>
    <cellStyle name="Normal 2 2 7" xfId="348"/>
    <cellStyle name="Normal 2 2 8" xfId="349"/>
    <cellStyle name="Normal 2 2 9" xfId="350"/>
    <cellStyle name="Normal 2 2_2 K17-18 Diem RL K1 NH 2013-2014" xfId="135"/>
    <cellStyle name="Normal 2 3" xfId="136"/>
    <cellStyle name="Normal 2 3 2" xfId="5"/>
    <cellStyle name="Normal 2 3 2 2" xfId="137"/>
    <cellStyle name="Normal 2 3 2 2 2" xfId="239"/>
    <cellStyle name="Normal 2 3 2_KT" xfId="351"/>
    <cellStyle name="Normal 2 3 3" xfId="138"/>
    <cellStyle name="Normal 2 3_KT" xfId="352"/>
    <cellStyle name="Normal 2 4" xfId="139"/>
    <cellStyle name="Normal 2 4 2" xfId="140"/>
    <cellStyle name="Normal 2 4 3" xfId="353"/>
    <cellStyle name="Normal 2 4_KT" xfId="354"/>
    <cellStyle name="Normal 2 5" xfId="141"/>
    <cellStyle name="Normal 2 5 2" xfId="142"/>
    <cellStyle name="Normal 2 5 2 2" xfId="143"/>
    <cellStyle name="Normal 2 5 2 3" xfId="144"/>
    <cellStyle name="Normal 2 5 2 4" xfId="240"/>
    <cellStyle name="Normal 2 5 2 5" xfId="238"/>
    <cellStyle name="Normal 2 5 3" xfId="145"/>
    <cellStyle name="Normal 2 5 3 2" xfId="355"/>
    <cellStyle name="Normal 2 5 3 3" xfId="356"/>
    <cellStyle name="Normal 2 5 4" xfId="357"/>
    <cellStyle name="Normal 2 5 5" xfId="358"/>
    <cellStyle name="Normal 2 5_KT" xfId="359"/>
    <cellStyle name="Normal 2 6" xfId="146"/>
    <cellStyle name="Normal 2 7" xfId="147"/>
    <cellStyle name="Normal 2 8" xfId="360"/>
    <cellStyle name="Normal 2 9" xfId="361"/>
    <cellStyle name="Normal 2_12NH" xfId="148"/>
    <cellStyle name="Normal 2_Book1" xfId="251"/>
    <cellStyle name="Normal 20" xfId="149"/>
    <cellStyle name="Normal 21" xfId="150"/>
    <cellStyle name="Normal 22" xfId="151"/>
    <cellStyle name="Normal 23" xfId="152"/>
    <cellStyle name="Normal 24" xfId="153"/>
    <cellStyle name="Normal 24 2" xfId="362"/>
    <cellStyle name="Normal 25" xfId="154"/>
    <cellStyle name="Normal 26" xfId="249"/>
    <cellStyle name="Normal 27" xfId="363"/>
    <cellStyle name="Normal 28" xfId="364"/>
    <cellStyle name="Normal 29" xfId="365"/>
    <cellStyle name="Normal 3" xfId="155"/>
    <cellStyle name="Normal 3 10" xfId="366"/>
    <cellStyle name="Normal 3 2" xfId="156"/>
    <cellStyle name="Normal 3 2 2" xfId="1"/>
    <cellStyle name="Normal 3 2 2 2" xfId="7"/>
    <cellStyle name="Normal 3 2 3" xfId="2"/>
    <cellStyle name="Normal 3 2 4" xfId="157"/>
    <cellStyle name="Normal 3 2 5" xfId="367"/>
    <cellStyle name="Normal 3 2_KT" xfId="368"/>
    <cellStyle name="Normal 3 3" xfId="158"/>
    <cellStyle name="Normal 3 3 2" xfId="159"/>
    <cellStyle name="Normal 3 3 3" xfId="160"/>
    <cellStyle name="Normal 3 3_634856546084069744Tuan 11-K18" xfId="161"/>
    <cellStyle name="Normal 3 4" xfId="162"/>
    <cellStyle name="Normal 3 5" xfId="369"/>
    <cellStyle name="Normal 3 6" xfId="370"/>
    <cellStyle name="Normal 3 7" xfId="371"/>
    <cellStyle name="Normal 3 8" xfId="372"/>
    <cellStyle name="Normal 3 9" xfId="373"/>
    <cellStyle name="Normal 3_17KCD" xfId="163"/>
    <cellStyle name="Normal 30" xfId="374"/>
    <cellStyle name="Normal 31" xfId="375"/>
    <cellStyle name="Normal 32" xfId="376"/>
    <cellStyle name="Normal 4" xfId="164"/>
    <cellStyle name="Normal 4 10" xfId="377"/>
    <cellStyle name="Normal 4 2" xfId="165"/>
    <cellStyle name="Normal 4 2 2" xfId="378"/>
    <cellStyle name="Normal 4 3" xfId="166"/>
    <cellStyle name="Normal 4 3 2" xfId="167"/>
    <cellStyle name="Normal 4 3 2 2" xfId="168"/>
    <cellStyle name="Normal 4 3 3" xfId="169"/>
    <cellStyle name="Normal 4 3 3 2" xfId="379"/>
    <cellStyle name="Normal 4 3 4" xfId="380"/>
    <cellStyle name="Normal 4 3 5" xfId="381"/>
    <cellStyle name="Normal 4 3_KT" xfId="382"/>
    <cellStyle name="Normal 4 4" xfId="170"/>
    <cellStyle name="Normal 4 5" xfId="171"/>
    <cellStyle name="Normal 4 5 2" xfId="172"/>
    <cellStyle name="Normal 4 5_KT" xfId="383"/>
    <cellStyle name="Normal 4 6" xfId="384"/>
    <cellStyle name="Normal 4 7" xfId="385"/>
    <cellStyle name="Normal 4 8" xfId="386"/>
    <cellStyle name="Normal 4 9" xfId="387"/>
    <cellStyle name="Normal 4_KT" xfId="388"/>
    <cellStyle name="Normal 5" xfId="173"/>
    <cellStyle name="Normal 5 2" xfId="174"/>
    <cellStyle name="Normal 5 2 2" xfId="175"/>
    <cellStyle name="Normal 5 2 3" xfId="4"/>
    <cellStyle name="Normal 5 2 3 2" xfId="389"/>
    <cellStyle name="Normal 5 2 4" xfId="390"/>
    <cellStyle name="Normal 5 3" xfId="9"/>
    <cellStyle name="Normal 5 3 2" xfId="176"/>
    <cellStyle name="Normal 5 3 3" xfId="391"/>
    <cellStyle name="Normal 5 4" xfId="177"/>
    <cellStyle name="Normal 5 4 2" xfId="178"/>
    <cellStyle name="Normal 5 5" xfId="392"/>
    <cellStyle name="Normal 5_2 K17-18 Diem RL K1 NH 2013-2014" xfId="179"/>
    <cellStyle name="Normal 6" xfId="180"/>
    <cellStyle name="Normal 6 2" xfId="181"/>
    <cellStyle name="Normal 6 3" xfId="182"/>
    <cellStyle name="Normal 6_KT" xfId="393"/>
    <cellStyle name="Normal 7" xfId="183"/>
    <cellStyle name="Normal 7 2" xfId="184"/>
    <cellStyle name="Normal 7 2 2" xfId="185"/>
    <cellStyle name="Normal 7_KT" xfId="394"/>
    <cellStyle name="Normal 8" xfId="186"/>
    <cellStyle name="Normal 8 2" xfId="187"/>
    <cellStyle name="Normal 8 2 2" xfId="395"/>
    <cellStyle name="Normal 8 2_KT" xfId="396"/>
    <cellStyle name="Normal 8 3" xfId="397"/>
    <cellStyle name="Normal 8_KT" xfId="398"/>
    <cellStyle name="Normal 9" xfId="188"/>
    <cellStyle name="Normal_Book1" xfId="6"/>
    <cellStyle name="Normal_CNTN 11 và 12ck tháng 5-09" xfId="250"/>
    <cellStyle name="Normal_Sheet2 2" xfId="241"/>
    <cellStyle name="Normal1" xfId="189"/>
    <cellStyle name="Note 2" xfId="399"/>
    <cellStyle name="Note 3" xfId="400"/>
    <cellStyle name="Output 2" xfId="401"/>
    <cellStyle name="Output 3" xfId="402"/>
    <cellStyle name="Percent (0)" xfId="190"/>
    <cellStyle name="Percent [2]" xfId="191"/>
    <cellStyle name="Percent 2" xfId="192"/>
    <cellStyle name="Percent 2 2" xfId="193"/>
    <cellStyle name="Percent 2 3" xfId="403"/>
    <cellStyle name="Percent 3" xfId="194"/>
    <cellStyle name="Percent 4" xfId="195"/>
    <cellStyle name="PERCENTAGE" xfId="196"/>
    <cellStyle name="PrePop Currency (0)" xfId="197"/>
    <cellStyle name="PrePop Currency (0) 2" xfId="198"/>
    <cellStyle name="PrePop Currency (0) 3" xfId="199"/>
    <cellStyle name="PrePop Currency (0)_2 K17-18 Diem RL K1 NH 2013-2014" xfId="200"/>
    <cellStyle name="PSChar" xfId="201"/>
    <cellStyle name="PSDate" xfId="202"/>
    <cellStyle name="PSDec" xfId="203"/>
    <cellStyle name="PSHeading" xfId="204"/>
    <cellStyle name="PSInt" xfId="205"/>
    <cellStyle name="PSSpacer" xfId="206"/>
    <cellStyle name="songuyen" xfId="207"/>
    <cellStyle name="Style 1" xfId="208"/>
    <cellStyle name="subhead" xfId="209"/>
    <cellStyle name="Text Indent A" xfId="210"/>
    <cellStyle name="Text Indent B" xfId="211"/>
    <cellStyle name="Text Indent B 2" xfId="212"/>
    <cellStyle name="Text Indent B 3" xfId="213"/>
    <cellStyle name="Text Indent B_2 K17-18 Diem RL K1 NH 2013-2014" xfId="214"/>
    <cellStyle name="Title 2" xfId="404"/>
    <cellStyle name="Title 3" xfId="405"/>
    <cellStyle name="Total 2" xfId="215"/>
    <cellStyle name="Total 3" xfId="406"/>
    <cellStyle name="Warning Text 2" xfId="407"/>
    <cellStyle name="Warning Text 3" xfId="408"/>
    <cellStyle name="xuan" xfId="216"/>
    <cellStyle name=" [0.00]_ Att. 1- Cover" xfId="217"/>
    <cellStyle name="_ Att. 1- Cover" xfId="218"/>
    <cellStyle name="?_ Att. 1- Cover" xfId="219"/>
    <cellStyle name="똿뗦먛귟 [0.00]_PRODUCT DETAIL Q1" xfId="220"/>
    <cellStyle name="똿뗦먛귟_PRODUCT DETAIL Q1" xfId="221"/>
    <cellStyle name="믅됞 [0.00]_PRODUCT DETAIL Q1" xfId="222"/>
    <cellStyle name="믅됞_PRODUCT DETAIL Q1" xfId="223"/>
    <cellStyle name="백분율_95" xfId="224"/>
    <cellStyle name="뷭?_BOOKSHIP" xfId="225"/>
    <cellStyle name="콤마 [0]_1202" xfId="226"/>
    <cellStyle name="콤마_1202" xfId="227"/>
    <cellStyle name="통화 [0]_1202" xfId="228"/>
    <cellStyle name="통화_1202" xfId="229"/>
    <cellStyle name="표준_(정보부문)월별인원계획" xfId="230"/>
    <cellStyle name="一般_00Q3902REV.1" xfId="231"/>
    <cellStyle name="千分位[0]_00Q3902REV.1" xfId="232"/>
    <cellStyle name="千分位_00Q3902REV.1" xfId="233"/>
    <cellStyle name="標準_Financial Prpsl" xfId="234"/>
    <cellStyle name="貨幣 [0]_00Q3902REV.1" xfId="235"/>
    <cellStyle name="貨幣[0]_BRE" xfId="236"/>
    <cellStyle name="貨幣_00Q3902REV.1" xfId="237"/>
  </cellStyles>
  <dxfs count="139">
    <dxf>
      <font>
        <color rgb="FFFF0000"/>
      </font>
      <fill>
        <patternFill>
          <bgColor rgb="FF92D050"/>
        </patternFill>
      </fill>
    </dxf>
    <dxf>
      <numFmt numFmtId="2" formatCode="0.00"/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numFmt numFmtId="2" formatCode="0.00"/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numFmt numFmtId="2" formatCode="0.00"/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numFmt numFmtId="2" formatCode="0.00"/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numFmt numFmtId="2" formatCode="0.00"/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numFmt numFmtId="2" formatCode="0.00"/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numFmt numFmtId="2" formatCode="0.00"/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numFmt numFmtId="2" formatCode="0.00"/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numFmt numFmtId="2" formatCode="0.00"/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numFmt numFmtId="2" formatCode="0.00"/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numFmt numFmtId="2" formatCode="0.00"/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indexed="44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indexed="44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indexed="44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indexed="44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indexed="44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indexed="44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indexed="44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indexed="44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indexed="44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indexed="44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indexed="44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indexed="44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wnloads\K19KCD-27.04.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wnloads\K17KKT-%20Ngay%2029.04.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19KCD"/>
      <sheetName val="TH"/>
      <sheetName val="quidoi"/>
      <sheetName val="do TTTN"/>
      <sheetName val="K19KCD (2)"/>
      <sheetName val="TONG HOP"/>
      <sheetName val="TN2"/>
      <sheetName val="TN3"/>
      <sheetName val="TN1-Thi  TN"/>
      <sheetName val="TN4"/>
      <sheetName val="TN1-K đu dk"/>
      <sheetName val="Quidoi TN"/>
      <sheetName val="Sheet3"/>
      <sheetName val="TN3 (bs-31.5.2016)"/>
      <sheetName val="Tot nghiep K19KCD"/>
      <sheetName val="TN3 (thang 8)"/>
    </sheetNames>
    <sheetDataSet>
      <sheetData sheetId="0" refreshError="1"/>
      <sheetData sheetId="1"/>
      <sheetData sheetId="2">
        <row r="21">
          <cell r="B21">
            <v>1911616876</v>
          </cell>
          <cell r="C21" t="str">
            <v>Nguyễn</v>
          </cell>
          <cell r="D21" t="str">
            <v>Xuân</v>
          </cell>
          <cell r="E21" t="str">
            <v>An</v>
          </cell>
          <cell r="F21">
            <v>34254</v>
          </cell>
          <cell r="G21" t="str">
            <v>Nam</v>
          </cell>
          <cell r="H21" t="str">
            <v>Đã Đăng Ký (chưa học xong)</v>
          </cell>
          <cell r="I21">
            <v>3</v>
          </cell>
          <cell r="J21">
            <v>2.65</v>
          </cell>
          <cell r="K21">
            <v>3.33</v>
          </cell>
          <cell r="L21">
            <v>2.33</v>
          </cell>
          <cell r="M21">
            <v>2</v>
          </cell>
          <cell r="N21">
            <v>2.65</v>
          </cell>
          <cell r="O21">
            <v>3.65</v>
          </cell>
          <cell r="P21">
            <v>2.33</v>
          </cell>
          <cell r="Q21">
            <v>1.65</v>
          </cell>
          <cell r="R21">
            <v>2.65</v>
          </cell>
          <cell r="S21">
            <v>2</v>
          </cell>
          <cell r="T21">
            <v>3</v>
          </cell>
          <cell r="U21">
            <v>2</v>
          </cell>
          <cell r="V21">
            <v>0</v>
          </cell>
          <cell r="W21">
            <v>2</v>
          </cell>
          <cell r="X21">
            <v>2.65</v>
          </cell>
          <cell r="Y21">
            <v>0</v>
          </cell>
          <cell r="Z21">
            <v>0</v>
          </cell>
          <cell r="AA21">
            <v>2.65</v>
          </cell>
          <cell r="AB21">
            <v>2</v>
          </cell>
          <cell r="AC21">
            <v>1.65</v>
          </cell>
          <cell r="AD21">
            <v>2.33</v>
          </cell>
          <cell r="AE21">
            <v>2.33</v>
          </cell>
          <cell r="AF21">
            <v>32</v>
          </cell>
          <cell r="AG21">
            <v>0</v>
          </cell>
          <cell r="AH21">
            <v>3</v>
          </cell>
          <cell r="AI21">
            <v>4</v>
          </cell>
          <cell r="AJ21">
            <v>0</v>
          </cell>
          <cell r="AK21">
            <v>0</v>
          </cell>
          <cell r="AL21">
            <v>2.33</v>
          </cell>
          <cell r="AM21">
            <v>0</v>
          </cell>
          <cell r="AN21">
            <v>0</v>
          </cell>
          <cell r="AO21">
            <v>0</v>
          </cell>
          <cell r="AP21">
            <v>3</v>
          </cell>
          <cell r="AQ21">
            <v>0</v>
          </cell>
          <cell r="AR21">
            <v>3.33</v>
          </cell>
          <cell r="AS21">
            <v>2</v>
          </cell>
          <cell r="AT21">
            <v>2.33</v>
          </cell>
          <cell r="AU21">
            <v>2.65</v>
          </cell>
          <cell r="AV21">
            <v>2</v>
          </cell>
          <cell r="AW21">
            <v>1.65</v>
          </cell>
          <cell r="AX21">
            <v>1.65</v>
          </cell>
          <cell r="AY21">
            <v>1.65</v>
          </cell>
          <cell r="AZ21">
            <v>2</v>
          </cell>
          <cell r="BA21">
            <v>3</v>
          </cell>
          <cell r="BB21">
            <v>3.65</v>
          </cell>
          <cell r="BC21">
            <v>29</v>
          </cell>
          <cell r="BD21">
            <v>0</v>
          </cell>
          <cell r="BE21">
            <v>0</v>
          </cell>
          <cell r="BF21">
            <v>3</v>
          </cell>
          <cell r="BG21">
            <v>3</v>
          </cell>
          <cell r="BH21">
            <v>1.65</v>
          </cell>
          <cell r="BI21">
            <v>0</v>
          </cell>
          <cell r="BJ21">
            <v>1.65</v>
          </cell>
          <cell r="BK21">
            <v>3.33</v>
          </cell>
          <cell r="BL21">
            <v>3</v>
          </cell>
          <cell r="BM21">
            <v>0</v>
          </cell>
          <cell r="BN21">
            <v>2</v>
          </cell>
          <cell r="BO21">
            <v>0</v>
          </cell>
          <cell r="BP21">
            <v>0</v>
          </cell>
          <cell r="BQ21">
            <v>2</v>
          </cell>
          <cell r="BR21">
            <v>0</v>
          </cell>
          <cell r="BS21">
            <v>2</v>
          </cell>
          <cell r="BT21">
            <v>3.33</v>
          </cell>
          <cell r="BU21">
            <v>2.33</v>
          </cell>
          <cell r="BV21">
            <v>3</v>
          </cell>
          <cell r="BW21">
            <v>2.33</v>
          </cell>
          <cell r="BX21">
            <v>3.65</v>
          </cell>
          <cell r="BY21">
            <v>25</v>
          </cell>
          <cell r="BZ21">
            <v>3</v>
          </cell>
          <cell r="CA21">
            <v>3</v>
          </cell>
          <cell r="CB21">
            <v>4</v>
          </cell>
          <cell r="CC21">
            <v>6</v>
          </cell>
          <cell r="CD21">
            <v>0</v>
          </cell>
          <cell r="CE21">
            <v>95</v>
          </cell>
          <cell r="CF21">
            <v>3</v>
          </cell>
          <cell r="CG21">
            <v>98</v>
          </cell>
          <cell r="CH21">
            <v>92</v>
          </cell>
          <cell r="CI21">
            <v>3</v>
          </cell>
          <cell r="CJ21">
            <v>95</v>
          </cell>
          <cell r="CK21">
            <v>95</v>
          </cell>
          <cell r="CL21">
            <v>2.19</v>
          </cell>
          <cell r="CN21">
            <v>0.03</v>
          </cell>
          <cell r="CO21" t="str">
            <v>xet vot</v>
          </cell>
          <cell r="CP21" t="str">
            <v>xet vot</v>
          </cell>
          <cell r="CQ21">
            <v>2.39</v>
          </cell>
          <cell r="CR21">
            <v>98</v>
          </cell>
          <cell r="CS21">
            <v>6.17</v>
          </cell>
          <cell r="CT21">
            <v>2.39</v>
          </cell>
          <cell r="CU21" t="str">
            <v>ARC 111; MTH 103; CHE 101; CIE 111; PHY 101</v>
          </cell>
        </row>
        <row r="22">
          <cell r="B22">
            <v>1911217045</v>
          </cell>
          <cell r="C22" t="str">
            <v>Phan</v>
          </cell>
          <cell r="D22" t="str">
            <v>Gia</v>
          </cell>
          <cell r="E22" t="str">
            <v>Bảo</v>
          </cell>
          <cell r="F22">
            <v>34474</v>
          </cell>
          <cell r="G22" t="str">
            <v>Nam</v>
          </cell>
          <cell r="H22" t="str">
            <v>Đã Đăng Ký (chưa học xong)</v>
          </cell>
          <cell r="I22">
            <v>3</v>
          </cell>
          <cell r="J22">
            <v>1.65</v>
          </cell>
          <cell r="K22">
            <v>0</v>
          </cell>
          <cell r="L22">
            <v>0</v>
          </cell>
          <cell r="M22">
            <v>1.65</v>
          </cell>
          <cell r="N22">
            <v>0</v>
          </cell>
          <cell r="O22">
            <v>0</v>
          </cell>
          <cell r="P22">
            <v>0</v>
          </cell>
          <cell r="Q22" t="str">
            <v>X</v>
          </cell>
          <cell r="R22">
            <v>0</v>
          </cell>
          <cell r="S22">
            <v>2</v>
          </cell>
          <cell r="T22">
            <v>0</v>
          </cell>
          <cell r="U22">
            <v>2</v>
          </cell>
          <cell r="V22">
            <v>0</v>
          </cell>
          <cell r="W22">
            <v>2</v>
          </cell>
          <cell r="X22">
            <v>0</v>
          </cell>
          <cell r="Y22">
            <v>1.65</v>
          </cell>
          <cell r="Z22">
            <v>0</v>
          </cell>
          <cell r="AA22">
            <v>1.65</v>
          </cell>
          <cell r="AB22" t="str">
            <v>X</v>
          </cell>
          <cell r="AC22">
            <v>0</v>
          </cell>
          <cell r="AD22">
            <v>0</v>
          </cell>
          <cell r="AE22">
            <v>0</v>
          </cell>
          <cell r="AF22">
            <v>13</v>
          </cell>
          <cell r="AG22">
            <v>19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3</v>
          </cell>
          <cell r="AR22">
            <v>1.65</v>
          </cell>
          <cell r="AS22">
            <v>0</v>
          </cell>
          <cell r="AT22">
            <v>0</v>
          </cell>
          <cell r="AU22">
            <v>2.33</v>
          </cell>
          <cell r="AV22">
            <v>1.65</v>
          </cell>
          <cell r="AW22">
            <v>0</v>
          </cell>
          <cell r="AX22">
            <v>0</v>
          </cell>
          <cell r="AY22" t="str">
            <v>X</v>
          </cell>
          <cell r="AZ22">
            <v>0</v>
          </cell>
          <cell r="BA22">
            <v>0</v>
          </cell>
          <cell r="BB22">
            <v>0</v>
          </cell>
          <cell r="BC22">
            <v>8</v>
          </cell>
          <cell r="BD22">
            <v>21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 t="str">
            <v>X</v>
          </cell>
          <cell r="BW22" t="str">
            <v>X</v>
          </cell>
          <cell r="BX22" t="str">
            <v>X</v>
          </cell>
          <cell r="BY22">
            <v>0</v>
          </cell>
          <cell r="BZ22">
            <v>28</v>
          </cell>
          <cell r="CA22">
            <v>0</v>
          </cell>
          <cell r="CB22">
            <v>0</v>
          </cell>
          <cell r="CC22">
            <v>0</v>
          </cell>
          <cell r="CD22">
            <v>6</v>
          </cell>
          <cell r="CE22">
            <v>21</v>
          </cell>
          <cell r="CF22">
            <v>77</v>
          </cell>
          <cell r="CG22">
            <v>98</v>
          </cell>
          <cell r="CH22">
            <v>21</v>
          </cell>
          <cell r="CI22">
            <v>68</v>
          </cell>
          <cell r="CJ22">
            <v>95</v>
          </cell>
          <cell r="CK22">
            <v>89</v>
          </cell>
          <cell r="CL22">
            <v>0.46</v>
          </cell>
          <cell r="CN22">
            <v>0.72</v>
          </cell>
          <cell r="CO22" t="str">
            <v>KO</v>
          </cell>
          <cell r="CQ22">
            <v>0.43</v>
          </cell>
          <cell r="CR22">
            <v>54</v>
          </cell>
          <cell r="CS22">
            <v>2.11</v>
          </cell>
          <cell r="CT22">
            <v>0.76</v>
          </cell>
          <cell r="CU22" t="str">
            <v/>
          </cell>
        </row>
        <row r="23">
          <cell r="B23">
            <v>1911211395</v>
          </cell>
          <cell r="C23" t="str">
            <v>Mai</v>
          </cell>
          <cell r="D23" t="str">
            <v>Quốc</v>
          </cell>
          <cell r="E23" t="str">
            <v>Cường</v>
          </cell>
          <cell r="F23">
            <v>34469</v>
          </cell>
          <cell r="G23" t="str">
            <v>Nam</v>
          </cell>
          <cell r="H23" t="str">
            <v>Tạm Ngưng Học / Bảo Lưu</v>
          </cell>
          <cell r="I23">
            <v>0</v>
          </cell>
          <cell r="J23">
            <v>2.33</v>
          </cell>
          <cell r="K23">
            <v>1.65</v>
          </cell>
          <cell r="L23">
            <v>2.33</v>
          </cell>
          <cell r="M23" t="str">
            <v>X</v>
          </cell>
          <cell r="N23" t="str">
            <v>X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3.33</v>
          </cell>
          <cell r="T23">
            <v>1</v>
          </cell>
          <cell r="U23">
            <v>3</v>
          </cell>
          <cell r="V23">
            <v>0</v>
          </cell>
          <cell r="W23">
            <v>3</v>
          </cell>
          <cell r="X23">
            <v>0</v>
          </cell>
          <cell r="Y23">
            <v>2.65</v>
          </cell>
          <cell r="Z23">
            <v>0</v>
          </cell>
          <cell r="AA23">
            <v>2.65</v>
          </cell>
          <cell r="AB23">
            <v>0</v>
          </cell>
          <cell r="AC23" t="str">
            <v>X</v>
          </cell>
          <cell r="AD23">
            <v>2</v>
          </cell>
          <cell r="AE23">
            <v>0</v>
          </cell>
          <cell r="AF23">
            <v>17</v>
          </cell>
          <cell r="AG23">
            <v>15</v>
          </cell>
          <cell r="AH23">
            <v>3.65</v>
          </cell>
          <cell r="AI23" t="str">
            <v>X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1</v>
          </cell>
          <cell r="AQ23">
            <v>2</v>
          </cell>
          <cell r="AR23">
            <v>1.65</v>
          </cell>
          <cell r="AS23" t="str">
            <v>X</v>
          </cell>
          <cell r="AT23">
            <v>3.33</v>
          </cell>
          <cell r="AU23" t="str">
            <v>X</v>
          </cell>
          <cell r="AV23">
            <v>2.65</v>
          </cell>
          <cell r="AW23">
            <v>1.65</v>
          </cell>
          <cell r="AX23">
            <v>0</v>
          </cell>
          <cell r="AY23" t="str">
            <v>X</v>
          </cell>
          <cell r="AZ23">
            <v>0</v>
          </cell>
          <cell r="BA23" t="str">
            <v>X</v>
          </cell>
          <cell r="BB23">
            <v>0</v>
          </cell>
          <cell r="BC23">
            <v>12</v>
          </cell>
          <cell r="BD23">
            <v>17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28</v>
          </cell>
          <cell r="CA23">
            <v>0</v>
          </cell>
          <cell r="CB23">
            <v>0</v>
          </cell>
          <cell r="CC23">
            <v>0</v>
          </cell>
          <cell r="CD23">
            <v>6</v>
          </cell>
          <cell r="CE23">
            <v>30</v>
          </cell>
          <cell r="CF23">
            <v>68</v>
          </cell>
          <cell r="CG23">
            <v>98</v>
          </cell>
          <cell r="CH23">
            <v>29</v>
          </cell>
          <cell r="CI23">
            <v>60</v>
          </cell>
          <cell r="CJ23">
            <v>95</v>
          </cell>
          <cell r="CK23">
            <v>89</v>
          </cell>
          <cell r="CL23">
            <v>0.76</v>
          </cell>
          <cell r="CN23">
            <v>0.63</v>
          </cell>
          <cell r="CO23" t="str">
            <v>KO</v>
          </cell>
          <cell r="CQ23">
            <v>0.71</v>
          </cell>
          <cell r="CR23">
            <v>30</v>
          </cell>
          <cell r="CS23">
            <v>6.08</v>
          </cell>
          <cell r="CT23">
            <v>2.34</v>
          </cell>
          <cell r="CU23" t="str">
            <v/>
          </cell>
        </row>
        <row r="24">
          <cell r="B24">
            <v>1910213006</v>
          </cell>
          <cell r="C24" t="str">
            <v>Nguyễn</v>
          </cell>
          <cell r="D24" t="str">
            <v>Thành</v>
          </cell>
          <cell r="E24" t="str">
            <v>Đạt</v>
          </cell>
          <cell r="F24">
            <v>34660</v>
          </cell>
          <cell r="G24" t="str">
            <v>Nam</v>
          </cell>
          <cell r="H24" t="str">
            <v>Đã Đăng Ký (chưa học xong)</v>
          </cell>
          <cell r="I24">
            <v>3.65</v>
          </cell>
          <cell r="J24">
            <v>2.65</v>
          </cell>
          <cell r="K24">
            <v>3</v>
          </cell>
          <cell r="L24">
            <v>2.33</v>
          </cell>
          <cell r="M24">
            <v>4</v>
          </cell>
          <cell r="N24">
            <v>3.33</v>
          </cell>
          <cell r="O24">
            <v>2.33</v>
          </cell>
          <cell r="P24">
            <v>2</v>
          </cell>
          <cell r="Q24">
            <v>3.33</v>
          </cell>
          <cell r="R24">
            <v>3.33</v>
          </cell>
          <cell r="S24">
            <v>3.65</v>
          </cell>
          <cell r="T24">
            <v>2.33</v>
          </cell>
          <cell r="U24">
            <v>0</v>
          </cell>
          <cell r="V24">
            <v>2.33</v>
          </cell>
          <cell r="W24">
            <v>2.33</v>
          </cell>
          <cell r="X24">
            <v>0</v>
          </cell>
          <cell r="Y24">
            <v>2.65</v>
          </cell>
          <cell r="Z24">
            <v>0</v>
          </cell>
          <cell r="AA24">
            <v>2.65</v>
          </cell>
          <cell r="AB24">
            <v>2</v>
          </cell>
          <cell r="AC24">
            <v>3</v>
          </cell>
          <cell r="AD24">
            <v>1.65</v>
          </cell>
          <cell r="AE24">
            <v>1.65</v>
          </cell>
          <cell r="AF24">
            <v>32</v>
          </cell>
          <cell r="AG24">
            <v>0</v>
          </cell>
          <cell r="AH24">
            <v>3.33</v>
          </cell>
          <cell r="AI24">
            <v>2.33</v>
          </cell>
          <cell r="AJ24">
            <v>3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3</v>
          </cell>
          <cell r="AQ24">
            <v>0</v>
          </cell>
          <cell r="AR24">
            <v>1.65</v>
          </cell>
          <cell r="AS24">
            <v>1.65</v>
          </cell>
          <cell r="AT24">
            <v>1.65</v>
          </cell>
          <cell r="AU24">
            <v>2.33</v>
          </cell>
          <cell r="AV24">
            <v>1.65</v>
          </cell>
          <cell r="AW24">
            <v>1.65</v>
          </cell>
          <cell r="AX24">
            <v>3</v>
          </cell>
          <cell r="AY24">
            <v>1</v>
          </cell>
          <cell r="AZ24">
            <v>2.65</v>
          </cell>
          <cell r="BA24">
            <v>2</v>
          </cell>
          <cell r="BB24">
            <v>3.33</v>
          </cell>
          <cell r="BC24">
            <v>29</v>
          </cell>
          <cell r="BD24">
            <v>0</v>
          </cell>
          <cell r="BE24">
            <v>0</v>
          </cell>
          <cell r="BF24">
            <v>3</v>
          </cell>
          <cell r="BG24">
            <v>3</v>
          </cell>
          <cell r="BH24">
            <v>1</v>
          </cell>
          <cell r="BI24">
            <v>0</v>
          </cell>
          <cell r="BJ24">
            <v>1</v>
          </cell>
          <cell r="BK24">
            <v>3</v>
          </cell>
          <cell r="BL24">
            <v>1.65</v>
          </cell>
          <cell r="BM24" t="str">
            <v>X</v>
          </cell>
          <cell r="BN24">
            <v>2</v>
          </cell>
          <cell r="BO24">
            <v>0</v>
          </cell>
          <cell r="BP24">
            <v>0</v>
          </cell>
          <cell r="BQ24">
            <v>2.65</v>
          </cell>
          <cell r="BR24">
            <v>0</v>
          </cell>
          <cell r="BS24">
            <v>2.65</v>
          </cell>
          <cell r="BT24">
            <v>3</v>
          </cell>
          <cell r="BU24">
            <v>2.33</v>
          </cell>
          <cell r="BV24">
            <v>3.65</v>
          </cell>
          <cell r="BW24">
            <v>1.65</v>
          </cell>
          <cell r="BX24">
            <v>2</v>
          </cell>
          <cell r="BY24">
            <v>25</v>
          </cell>
          <cell r="BZ24">
            <v>3</v>
          </cell>
          <cell r="CA24">
            <v>2.65</v>
          </cell>
          <cell r="CB24">
            <v>3.33</v>
          </cell>
          <cell r="CC24">
            <v>6</v>
          </cell>
          <cell r="CD24">
            <v>0</v>
          </cell>
          <cell r="CE24">
            <v>95</v>
          </cell>
          <cell r="CF24">
            <v>3</v>
          </cell>
          <cell r="CG24">
            <v>98</v>
          </cell>
          <cell r="CH24">
            <v>92</v>
          </cell>
          <cell r="CI24">
            <v>3</v>
          </cell>
          <cell r="CJ24">
            <v>95</v>
          </cell>
          <cell r="CK24">
            <v>95</v>
          </cell>
          <cell r="CL24">
            <v>2.12</v>
          </cell>
          <cell r="CN24">
            <v>0.03</v>
          </cell>
          <cell r="CO24" t="str">
            <v>xet vot</v>
          </cell>
          <cell r="CQ24">
            <v>2.29</v>
          </cell>
          <cell r="CR24">
            <v>100</v>
          </cell>
          <cell r="CS24">
            <v>5.87</v>
          </cell>
          <cell r="CT24">
            <v>2.25</v>
          </cell>
          <cell r="CU24" t="str">
            <v/>
          </cell>
        </row>
        <row r="25">
          <cell r="B25">
            <v>1911217046</v>
          </cell>
          <cell r="C25" t="str">
            <v>Phạm</v>
          </cell>
          <cell r="D25" t="str">
            <v>Gia</v>
          </cell>
          <cell r="E25" t="str">
            <v>Đỉnh</v>
          </cell>
          <cell r="F25">
            <v>34597</v>
          </cell>
          <cell r="G25" t="str">
            <v>Nam</v>
          </cell>
          <cell r="H25" t="str">
            <v>Đã Đăng Ký (chưa học xong)</v>
          </cell>
          <cell r="I25">
            <v>0</v>
          </cell>
          <cell r="J25">
            <v>0</v>
          </cell>
          <cell r="K25" t="str">
            <v>P</v>
          </cell>
          <cell r="L25">
            <v>0</v>
          </cell>
          <cell r="M25" t="str">
            <v>P</v>
          </cell>
          <cell r="N25" t="str">
            <v>P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2.65</v>
          </cell>
          <cell r="T25">
            <v>0</v>
          </cell>
          <cell r="U25">
            <v>3</v>
          </cell>
          <cell r="V25">
            <v>0</v>
          </cell>
          <cell r="W25">
            <v>3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9</v>
          </cell>
          <cell r="AG25">
            <v>23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3</v>
          </cell>
          <cell r="AR25">
            <v>1.65</v>
          </cell>
          <cell r="AS25">
            <v>0</v>
          </cell>
          <cell r="AT25">
            <v>3</v>
          </cell>
          <cell r="AU25">
            <v>3</v>
          </cell>
          <cell r="AV25">
            <v>3.33</v>
          </cell>
          <cell r="AW25">
            <v>0</v>
          </cell>
          <cell r="AX25">
            <v>0</v>
          </cell>
          <cell r="AY25">
            <v>0</v>
          </cell>
          <cell r="AZ25">
            <v>1.65</v>
          </cell>
          <cell r="BA25">
            <v>0</v>
          </cell>
          <cell r="BB25">
            <v>0</v>
          </cell>
          <cell r="BC25">
            <v>13</v>
          </cell>
          <cell r="BD25">
            <v>16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28</v>
          </cell>
          <cell r="CA25">
            <v>0</v>
          </cell>
          <cell r="CB25">
            <v>0</v>
          </cell>
          <cell r="CC25">
            <v>0</v>
          </cell>
          <cell r="CD25">
            <v>6</v>
          </cell>
          <cell r="CE25">
            <v>22</v>
          </cell>
          <cell r="CF25">
            <v>76</v>
          </cell>
          <cell r="CG25">
            <v>98</v>
          </cell>
          <cell r="CH25">
            <v>19</v>
          </cell>
          <cell r="CI25">
            <v>67</v>
          </cell>
          <cell r="CJ25">
            <v>92</v>
          </cell>
          <cell r="CK25">
            <v>86</v>
          </cell>
          <cell r="CL25">
            <v>0.57999999999999996</v>
          </cell>
          <cell r="CN25">
            <v>0.73</v>
          </cell>
          <cell r="CO25" t="str">
            <v>KO</v>
          </cell>
          <cell r="CQ25">
            <v>0.55000000000000004</v>
          </cell>
          <cell r="CR25">
            <v>55</v>
          </cell>
          <cell r="CS25">
            <v>2.44</v>
          </cell>
          <cell r="CT25">
            <v>0.97</v>
          </cell>
          <cell r="CU25" t="str">
            <v/>
          </cell>
        </row>
        <row r="26">
          <cell r="B26">
            <v>1910227380</v>
          </cell>
          <cell r="C26" t="str">
            <v>Trương</v>
          </cell>
          <cell r="D26" t="str">
            <v>Thị Nhật</v>
          </cell>
          <cell r="E26" t="str">
            <v>Đông</v>
          </cell>
          <cell r="F26">
            <v>35004</v>
          </cell>
          <cell r="G26" t="str">
            <v>Nữ</v>
          </cell>
          <cell r="H26" t="str">
            <v>Đã Đăng Ký (chưa học xong)</v>
          </cell>
          <cell r="I26">
            <v>0</v>
          </cell>
          <cell r="J26">
            <v>3</v>
          </cell>
          <cell r="K26">
            <v>2.65</v>
          </cell>
          <cell r="L26">
            <v>0</v>
          </cell>
          <cell r="M26">
            <v>0</v>
          </cell>
          <cell r="N26">
            <v>1.65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3.33</v>
          </cell>
          <cell r="T26">
            <v>2.33</v>
          </cell>
          <cell r="U26">
            <v>3</v>
          </cell>
          <cell r="V26">
            <v>0</v>
          </cell>
          <cell r="W26">
            <v>3</v>
          </cell>
          <cell r="X26">
            <v>3</v>
          </cell>
          <cell r="Y26">
            <v>0</v>
          </cell>
          <cell r="Z26">
            <v>0</v>
          </cell>
          <cell r="AA26">
            <v>3</v>
          </cell>
          <cell r="AB26">
            <v>0</v>
          </cell>
          <cell r="AC26">
            <v>0</v>
          </cell>
          <cell r="AD26">
            <v>2.65</v>
          </cell>
          <cell r="AE26">
            <v>2.65</v>
          </cell>
          <cell r="AF26">
            <v>19</v>
          </cell>
          <cell r="AG26">
            <v>13</v>
          </cell>
          <cell r="AH26">
            <v>1.65</v>
          </cell>
          <cell r="AI26">
            <v>1.65</v>
          </cell>
          <cell r="AJ26">
            <v>3.33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3</v>
          </cell>
          <cell r="AQ26">
            <v>0</v>
          </cell>
          <cell r="AR26">
            <v>2</v>
          </cell>
          <cell r="AS26">
            <v>0</v>
          </cell>
          <cell r="AT26">
            <v>3.33</v>
          </cell>
          <cell r="AU26">
            <v>2.33</v>
          </cell>
          <cell r="AV26">
            <v>2</v>
          </cell>
          <cell r="AW26">
            <v>0</v>
          </cell>
          <cell r="AX26">
            <v>0</v>
          </cell>
          <cell r="AY26">
            <v>1.65</v>
          </cell>
          <cell r="AZ26">
            <v>1.65</v>
          </cell>
          <cell r="BA26">
            <v>0</v>
          </cell>
          <cell r="BB26">
            <v>0</v>
          </cell>
          <cell r="BC26">
            <v>16</v>
          </cell>
          <cell r="BD26">
            <v>13</v>
          </cell>
          <cell r="BE26">
            <v>0</v>
          </cell>
          <cell r="BF26">
            <v>1.65</v>
          </cell>
          <cell r="BG26">
            <v>1.65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1.65</v>
          </cell>
          <cell r="BV26">
            <v>0</v>
          </cell>
          <cell r="BW26">
            <v>0</v>
          </cell>
          <cell r="BX26">
            <v>0</v>
          </cell>
          <cell r="BY26">
            <v>4</v>
          </cell>
          <cell r="BZ26">
            <v>24</v>
          </cell>
          <cell r="CA26">
            <v>0</v>
          </cell>
          <cell r="CB26">
            <v>0</v>
          </cell>
          <cell r="CC26">
            <v>0</v>
          </cell>
          <cell r="CD26">
            <v>6</v>
          </cell>
          <cell r="CE26">
            <v>42</v>
          </cell>
          <cell r="CF26">
            <v>56</v>
          </cell>
          <cell r="CG26">
            <v>98</v>
          </cell>
          <cell r="CH26">
            <v>39</v>
          </cell>
          <cell r="CI26">
            <v>50</v>
          </cell>
          <cell r="CJ26">
            <v>95</v>
          </cell>
          <cell r="CK26">
            <v>89</v>
          </cell>
          <cell r="CL26">
            <v>1.06</v>
          </cell>
          <cell r="CN26">
            <v>0.53</v>
          </cell>
          <cell r="CO26" t="str">
            <v>KO</v>
          </cell>
          <cell r="CQ26">
            <v>0.99</v>
          </cell>
          <cell r="CR26">
            <v>68</v>
          </cell>
          <cell r="CS26">
            <v>3.82</v>
          </cell>
          <cell r="CT26">
            <v>1.45</v>
          </cell>
          <cell r="CU26" t="str">
            <v/>
          </cell>
        </row>
        <row r="27">
          <cell r="B27">
            <v>171328798</v>
          </cell>
          <cell r="C27" t="str">
            <v>Trương</v>
          </cell>
          <cell r="D27" t="str">
            <v>Thành</v>
          </cell>
          <cell r="E27" t="str">
            <v>Dũng</v>
          </cell>
          <cell r="F27">
            <v>34069</v>
          </cell>
          <cell r="G27" t="str">
            <v>Nam</v>
          </cell>
          <cell r="H27" t="str">
            <v>Đang Học Lại</v>
          </cell>
          <cell r="I27">
            <v>3.33</v>
          </cell>
          <cell r="J27">
            <v>1.65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4</v>
          </cell>
          <cell r="T27">
            <v>3</v>
          </cell>
          <cell r="U27">
            <v>0</v>
          </cell>
          <cell r="V27">
            <v>1.65</v>
          </cell>
          <cell r="W27">
            <v>1.65</v>
          </cell>
          <cell r="X27">
            <v>0</v>
          </cell>
          <cell r="Y27">
            <v>2</v>
          </cell>
          <cell r="Z27">
            <v>0</v>
          </cell>
          <cell r="AA27">
            <v>2</v>
          </cell>
          <cell r="AB27">
            <v>3.65</v>
          </cell>
          <cell r="AC27">
            <v>2</v>
          </cell>
          <cell r="AD27">
            <v>3</v>
          </cell>
          <cell r="AE27">
            <v>1.65</v>
          </cell>
          <cell r="AF27">
            <v>24</v>
          </cell>
          <cell r="AG27">
            <v>8</v>
          </cell>
          <cell r="AH27">
            <v>4</v>
          </cell>
          <cell r="AI27">
            <v>3.65</v>
          </cell>
          <cell r="AJ27">
            <v>2.65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3</v>
          </cell>
          <cell r="AQ27">
            <v>0</v>
          </cell>
          <cell r="AR27">
            <v>2.33</v>
          </cell>
          <cell r="AS27" t="str">
            <v>X</v>
          </cell>
          <cell r="AT27">
            <v>3.33</v>
          </cell>
          <cell r="AU27">
            <v>3.65</v>
          </cell>
          <cell r="AV27">
            <v>2</v>
          </cell>
          <cell r="AW27" t="str">
            <v>X</v>
          </cell>
          <cell r="AX27">
            <v>2</v>
          </cell>
          <cell r="AY27">
            <v>1.65</v>
          </cell>
          <cell r="AZ27">
            <v>2.33</v>
          </cell>
          <cell r="BA27">
            <v>1.65</v>
          </cell>
          <cell r="BB27">
            <v>4</v>
          </cell>
          <cell r="BC27">
            <v>23</v>
          </cell>
          <cell r="BD27">
            <v>6</v>
          </cell>
          <cell r="BE27">
            <v>0</v>
          </cell>
          <cell r="BF27">
            <v>1</v>
          </cell>
          <cell r="BG27">
            <v>1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 t="str">
            <v>X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 t="str">
            <v>X</v>
          </cell>
          <cell r="BV27">
            <v>2</v>
          </cell>
          <cell r="BW27">
            <v>0</v>
          </cell>
          <cell r="BX27">
            <v>4</v>
          </cell>
          <cell r="BY27">
            <v>6</v>
          </cell>
          <cell r="BZ27">
            <v>22</v>
          </cell>
          <cell r="CA27">
            <v>0</v>
          </cell>
          <cell r="CB27">
            <v>0</v>
          </cell>
          <cell r="CC27">
            <v>0</v>
          </cell>
          <cell r="CD27">
            <v>6</v>
          </cell>
          <cell r="CE27">
            <v>56</v>
          </cell>
          <cell r="CF27">
            <v>42</v>
          </cell>
          <cell r="CG27">
            <v>98</v>
          </cell>
          <cell r="CH27">
            <v>53</v>
          </cell>
          <cell r="CI27">
            <v>36</v>
          </cell>
          <cell r="CJ27">
            <v>95</v>
          </cell>
          <cell r="CK27">
            <v>89</v>
          </cell>
          <cell r="CL27">
            <v>1.45</v>
          </cell>
          <cell r="CN27">
            <v>0.38</v>
          </cell>
          <cell r="CO27" t="str">
            <v>KO</v>
          </cell>
          <cell r="CQ27">
            <v>1.36</v>
          </cell>
          <cell r="CR27">
            <v>68</v>
          </cell>
          <cell r="CS27">
            <v>5.27</v>
          </cell>
          <cell r="CT27">
            <v>2</v>
          </cell>
          <cell r="CU27" t="str">
            <v>ENG 101; ENG 102; ENG 201</v>
          </cell>
        </row>
        <row r="28">
          <cell r="B28">
            <v>1910219403</v>
          </cell>
          <cell r="C28" t="str">
            <v>Đỗ</v>
          </cell>
          <cell r="D28" t="str">
            <v>Thị Hồng</v>
          </cell>
          <cell r="E28" t="str">
            <v>Giàu</v>
          </cell>
          <cell r="F28">
            <v>34939</v>
          </cell>
          <cell r="G28" t="str">
            <v>Nữ</v>
          </cell>
          <cell r="H28" t="str">
            <v>Đã Đăng Ký (chưa học xong)</v>
          </cell>
          <cell r="I28">
            <v>3.65</v>
          </cell>
          <cell r="J28">
            <v>3</v>
          </cell>
          <cell r="K28">
            <v>2.65</v>
          </cell>
          <cell r="L28">
            <v>3.65</v>
          </cell>
          <cell r="M28">
            <v>1.65</v>
          </cell>
          <cell r="N28">
            <v>3</v>
          </cell>
          <cell r="O28">
            <v>1.65</v>
          </cell>
          <cell r="P28">
            <v>2</v>
          </cell>
          <cell r="Q28">
            <v>2.33</v>
          </cell>
          <cell r="R28">
            <v>1.65</v>
          </cell>
          <cell r="S28">
            <v>2.65</v>
          </cell>
          <cell r="T28">
            <v>2</v>
          </cell>
          <cell r="U28">
            <v>2.65</v>
          </cell>
          <cell r="V28">
            <v>0</v>
          </cell>
          <cell r="W28">
            <v>2.65</v>
          </cell>
          <cell r="X28">
            <v>0</v>
          </cell>
          <cell r="Y28">
            <v>3</v>
          </cell>
          <cell r="Z28">
            <v>0</v>
          </cell>
          <cell r="AA28">
            <v>3</v>
          </cell>
          <cell r="AB28">
            <v>4</v>
          </cell>
          <cell r="AC28">
            <v>3.33</v>
          </cell>
          <cell r="AD28">
            <v>3</v>
          </cell>
          <cell r="AE28">
            <v>3</v>
          </cell>
          <cell r="AF28">
            <v>32</v>
          </cell>
          <cell r="AG28">
            <v>0</v>
          </cell>
          <cell r="AH28">
            <v>3.65</v>
          </cell>
          <cell r="AI28">
            <v>4</v>
          </cell>
          <cell r="AJ28">
            <v>3.33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3</v>
          </cell>
          <cell r="AQ28">
            <v>0</v>
          </cell>
          <cell r="AR28">
            <v>2.65</v>
          </cell>
          <cell r="AS28">
            <v>3.33</v>
          </cell>
          <cell r="AT28">
            <v>3.33</v>
          </cell>
          <cell r="AU28">
            <v>3</v>
          </cell>
          <cell r="AV28">
            <v>2.65</v>
          </cell>
          <cell r="AW28">
            <v>1.65</v>
          </cell>
          <cell r="AX28">
            <v>2.65</v>
          </cell>
          <cell r="AY28">
            <v>3</v>
          </cell>
          <cell r="AZ28">
            <v>2</v>
          </cell>
          <cell r="BA28">
            <v>2.33</v>
          </cell>
          <cell r="BB28">
            <v>3.65</v>
          </cell>
          <cell r="BC28">
            <v>29</v>
          </cell>
          <cell r="BD28">
            <v>0</v>
          </cell>
          <cell r="BE28">
            <v>0</v>
          </cell>
          <cell r="BF28">
            <v>1.65</v>
          </cell>
          <cell r="BG28">
            <v>1.65</v>
          </cell>
          <cell r="BH28">
            <v>1.65</v>
          </cell>
          <cell r="BI28">
            <v>0</v>
          </cell>
          <cell r="BJ28">
            <v>1.65</v>
          </cell>
          <cell r="BK28">
            <v>3.33</v>
          </cell>
          <cell r="BL28">
            <v>2.65</v>
          </cell>
          <cell r="BM28">
            <v>2.33</v>
          </cell>
          <cell r="BN28">
            <v>3.33</v>
          </cell>
          <cell r="BO28">
            <v>2</v>
          </cell>
          <cell r="BP28">
            <v>0</v>
          </cell>
          <cell r="BQ28">
            <v>0</v>
          </cell>
          <cell r="BR28">
            <v>0</v>
          </cell>
          <cell r="BS28">
            <v>2</v>
          </cell>
          <cell r="BT28">
            <v>3</v>
          </cell>
          <cell r="BU28">
            <v>2.65</v>
          </cell>
          <cell r="BV28">
            <v>2.65</v>
          </cell>
          <cell r="BW28">
            <v>2</v>
          </cell>
          <cell r="BX28">
            <v>3.65</v>
          </cell>
          <cell r="BY28">
            <v>28</v>
          </cell>
          <cell r="BZ28">
            <v>0</v>
          </cell>
          <cell r="CA28">
            <v>3.65</v>
          </cell>
          <cell r="CB28">
            <v>0</v>
          </cell>
          <cell r="CC28">
            <v>5</v>
          </cell>
          <cell r="CD28">
            <v>1</v>
          </cell>
          <cell r="CE28">
            <v>97</v>
          </cell>
          <cell r="CF28">
            <v>1</v>
          </cell>
          <cell r="CG28">
            <v>98</v>
          </cell>
          <cell r="CH28">
            <v>94</v>
          </cell>
          <cell r="CI28">
            <v>0</v>
          </cell>
          <cell r="CJ28">
            <v>95</v>
          </cell>
          <cell r="CK28">
            <v>94</v>
          </cell>
          <cell r="CL28">
            <v>2.5299999999999998</v>
          </cell>
          <cell r="CN28">
            <v>0</v>
          </cell>
          <cell r="CO28" t="str">
            <v xml:space="preserve">Đủ ĐK </v>
          </cell>
          <cell r="CQ28">
            <v>2.7</v>
          </cell>
          <cell r="CR28">
            <v>97</v>
          </cell>
          <cell r="CS28">
            <v>6.75</v>
          </cell>
          <cell r="CT28">
            <v>2.73</v>
          </cell>
          <cell r="CU28" t="str">
            <v/>
          </cell>
        </row>
        <row r="29">
          <cell r="B29">
            <v>1910219669</v>
          </cell>
          <cell r="C29" t="str">
            <v>Cao</v>
          </cell>
          <cell r="D29" t="str">
            <v>Thị</v>
          </cell>
          <cell r="E29" t="str">
            <v>Hằng</v>
          </cell>
          <cell r="F29">
            <v>34842</v>
          </cell>
          <cell r="G29" t="str">
            <v>Nữ</v>
          </cell>
          <cell r="H29" t="str">
            <v>Đã Đăng Ký (chưa học xong)</v>
          </cell>
          <cell r="I29">
            <v>3</v>
          </cell>
          <cell r="J29">
            <v>3.33</v>
          </cell>
          <cell r="K29">
            <v>3</v>
          </cell>
          <cell r="L29">
            <v>3.33</v>
          </cell>
          <cell r="M29" t="str">
            <v>P</v>
          </cell>
          <cell r="N29" t="str">
            <v>P</v>
          </cell>
          <cell r="O29">
            <v>1.65</v>
          </cell>
          <cell r="P29">
            <v>1.65</v>
          </cell>
          <cell r="Q29">
            <v>2</v>
          </cell>
          <cell r="R29">
            <v>2.33</v>
          </cell>
          <cell r="S29">
            <v>2.33</v>
          </cell>
          <cell r="T29">
            <v>2.33</v>
          </cell>
          <cell r="U29">
            <v>2.65</v>
          </cell>
          <cell r="V29">
            <v>0</v>
          </cell>
          <cell r="W29">
            <v>2.65</v>
          </cell>
          <cell r="X29">
            <v>0</v>
          </cell>
          <cell r="Y29">
            <v>3.33</v>
          </cell>
          <cell r="Z29">
            <v>0</v>
          </cell>
          <cell r="AA29">
            <v>3.33</v>
          </cell>
          <cell r="AB29">
            <v>2.33</v>
          </cell>
          <cell r="AC29">
            <v>2.65</v>
          </cell>
          <cell r="AD29">
            <v>2.33</v>
          </cell>
          <cell r="AE29">
            <v>2.65</v>
          </cell>
          <cell r="AF29">
            <v>32</v>
          </cell>
          <cell r="AG29">
            <v>0</v>
          </cell>
          <cell r="AH29">
            <v>3.33</v>
          </cell>
          <cell r="AI29">
            <v>3</v>
          </cell>
          <cell r="AJ29">
            <v>2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3</v>
          </cell>
          <cell r="AQ29">
            <v>0</v>
          </cell>
          <cell r="AR29">
            <v>2.65</v>
          </cell>
          <cell r="AS29">
            <v>2</v>
          </cell>
          <cell r="AT29">
            <v>3</v>
          </cell>
          <cell r="AU29">
            <v>2.33</v>
          </cell>
          <cell r="AV29">
            <v>2.33</v>
          </cell>
          <cell r="AW29">
            <v>1.65</v>
          </cell>
          <cell r="AX29">
            <v>3</v>
          </cell>
          <cell r="AY29">
            <v>2.33</v>
          </cell>
          <cell r="AZ29">
            <v>1.65</v>
          </cell>
          <cell r="BA29">
            <v>1.65</v>
          </cell>
          <cell r="BB29">
            <v>3.33</v>
          </cell>
          <cell r="BC29">
            <v>29</v>
          </cell>
          <cell r="BD29">
            <v>0</v>
          </cell>
          <cell r="BE29">
            <v>0</v>
          </cell>
          <cell r="BF29">
            <v>2</v>
          </cell>
          <cell r="BG29">
            <v>2</v>
          </cell>
          <cell r="BH29">
            <v>2.33</v>
          </cell>
          <cell r="BI29">
            <v>0</v>
          </cell>
          <cell r="BJ29">
            <v>2.33</v>
          </cell>
          <cell r="BK29">
            <v>2.65</v>
          </cell>
          <cell r="BL29">
            <v>3.65</v>
          </cell>
          <cell r="BM29">
            <v>2</v>
          </cell>
          <cell r="BN29">
            <v>2.65</v>
          </cell>
          <cell r="BO29">
            <v>0</v>
          </cell>
          <cell r="BP29">
            <v>0</v>
          </cell>
          <cell r="BQ29">
            <v>1.65</v>
          </cell>
          <cell r="BR29">
            <v>0</v>
          </cell>
          <cell r="BS29">
            <v>1.65</v>
          </cell>
          <cell r="BT29">
            <v>2</v>
          </cell>
          <cell r="BU29">
            <v>3.65</v>
          </cell>
          <cell r="BV29">
            <v>3.65</v>
          </cell>
          <cell r="BW29">
            <v>2</v>
          </cell>
          <cell r="BX29">
            <v>2</v>
          </cell>
          <cell r="BY29">
            <v>28</v>
          </cell>
          <cell r="BZ29">
            <v>0</v>
          </cell>
          <cell r="CA29">
            <v>3.65</v>
          </cell>
          <cell r="CB29">
            <v>3.65</v>
          </cell>
          <cell r="CC29">
            <v>6</v>
          </cell>
          <cell r="CD29">
            <v>0</v>
          </cell>
          <cell r="CE29">
            <v>98</v>
          </cell>
          <cell r="CF29">
            <v>0</v>
          </cell>
          <cell r="CG29">
            <v>98</v>
          </cell>
          <cell r="CH29">
            <v>93</v>
          </cell>
          <cell r="CI29">
            <v>0</v>
          </cell>
          <cell r="CJ29">
            <v>93</v>
          </cell>
          <cell r="CK29">
            <v>93</v>
          </cell>
          <cell r="CL29">
            <v>2.3199999999999998</v>
          </cell>
          <cell r="CN29">
            <v>0</v>
          </cell>
          <cell r="CO29" t="str">
            <v xml:space="preserve">Đủ ĐK </v>
          </cell>
          <cell r="CQ29">
            <v>2.5499999999999998</v>
          </cell>
          <cell r="CR29">
            <v>98</v>
          </cell>
          <cell r="CS29">
            <v>6.52</v>
          </cell>
          <cell r="CT29">
            <v>2.5499999999999998</v>
          </cell>
          <cell r="CU29" t="str">
            <v/>
          </cell>
        </row>
        <row r="30">
          <cell r="B30">
            <v>1911221839</v>
          </cell>
          <cell r="C30" t="str">
            <v>Nguyễn</v>
          </cell>
          <cell r="D30" t="str">
            <v>Thị Anh</v>
          </cell>
          <cell r="E30" t="str">
            <v>Hằng</v>
          </cell>
          <cell r="F30">
            <v>34745</v>
          </cell>
          <cell r="G30" t="str">
            <v>Nữ</v>
          </cell>
          <cell r="H30" t="str">
            <v>Không Còn Học, Đã Chuyển Ngành</v>
          </cell>
          <cell r="I30">
            <v>3</v>
          </cell>
          <cell r="J30">
            <v>3.33</v>
          </cell>
          <cell r="K30">
            <v>3</v>
          </cell>
          <cell r="L30">
            <v>3.65</v>
          </cell>
          <cell r="M30">
            <v>2.65</v>
          </cell>
          <cell r="N30">
            <v>2.65</v>
          </cell>
          <cell r="O30">
            <v>2</v>
          </cell>
          <cell r="P30">
            <v>2.65</v>
          </cell>
          <cell r="Q30">
            <v>2.33</v>
          </cell>
          <cell r="R30">
            <v>3</v>
          </cell>
          <cell r="S30">
            <v>3.33</v>
          </cell>
          <cell r="T30">
            <v>2</v>
          </cell>
          <cell r="U30">
            <v>0</v>
          </cell>
          <cell r="V30">
            <v>2</v>
          </cell>
          <cell r="W30">
            <v>2</v>
          </cell>
          <cell r="X30">
            <v>2.65</v>
          </cell>
          <cell r="Y30">
            <v>0</v>
          </cell>
          <cell r="Z30">
            <v>0</v>
          </cell>
          <cell r="AA30">
            <v>2.65</v>
          </cell>
          <cell r="AB30">
            <v>2.33</v>
          </cell>
          <cell r="AC30">
            <v>2</v>
          </cell>
          <cell r="AD30">
            <v>2.33</v>
          </cell>
          <cell r="AE30">
            <v>0</v>
          </cell>
          <cell r="AF30">
            <v>30</v>
          </cell>
          <cell r="AG30">
            <v>2</v>
          </cell>
          <cell r="AH30">
            <v>2.33</v>
          </cell>
          <cell r="AI30">
            <v>4</v>
          </cell>
          <cell r="AJ30">
            <v>2.65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3</v>
          </cell>
          <cell r="AQ30">
            <v>0</v>
          </cell>
          <cell r="AR30">
            <v>2.65</v>
          </cell>
          <cell r="AS30">
            <v>1.65</v>
          </cell>
          <cell r="AT30">
            <v>3.33</v>
          </cell>
          <cell r="AU30">
            <v>3</v>
          </cell>
          <cell r="AV30">
            <v>2.33</v>
          </cell>
          <cell r="AW30">
            <v>2.65</v>
          </cell>
          <cell r="AX30">
            <v>0</v>
          </cell>
          <cell r="AY30">
            <v>2.65</v>
          </cell>
          <cell r="AZ30">
            <v>2</v>
          </cell>
          <cell r="BA30">
            <v>0</v>
          </cell>
          <cell r="BB30">
            <v>3</v>
          </cell>
          <cell r="BC30">
            <v>23</v>
          </cell>
          <cell r="BD30">
            <v>6</v>
          </cell>
          <cell r="BE30">
            <v>0</v>
          </cell>
          <cell r="BF30">
            <v>3</v>
          </cell>
          <cell r="BG30">
            <v>3</v>
          </cell>
          <cell r="BH30">
            <v>2.33</v>
          </cell>
          <cell r="BI30">
            <v>0</v>
          </cell>
          <cell r="BJ30">
            <v>2.33</v>
          </cell>
          <cell r="BK30">
            <v>2</v>
          </cell>
          <cell r="BL30">
            <v>3.33</v>
          </cell>
          <cell r="BM30">
            <v>0</v>
          </cell>
          <cell r="BN30">
            <v>2.33</v>
          </cell>
          <cell r="BO30">
            <v>0</v>
          </cell>
          <cell r="BP30">
            <v>0</v>
          </cell>
          <cell r="BQ30" t="str">
            <v>X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11</v>
          </cell>
          <cell r="BZ30">
            <v>17</v>
          </cell>
          <cell r="CA30">
            <v>0</v>
          </cell>
          <cell r="CB30">
            <v>0</v>
          </cell>
          <cell r="CC30">
            <v>0</v>
          </cell>
          <cell r="CD30">
            <v>6</v>
          </cell>
          <cell r="CE30">
            <v>67</v>
          </cell>
          <cell r="CF30">
            <v>31</v>
          </cell>
          <cell r="CG30">
            <v>98</v>
          </cell>
          <cell r="CH30">
            <v>64</v>
          </cell>
          <cell r="CI30">
            <v>25</v>
          </cell>
          <cell r="CJ30">
            <v>95</v>
          </cell>
          <cell r="CK30">
            <v>89</v>
          </cell>
          <cell r="CL30">
            <v>1.85</v>
          </cell>
          <cell r="CN30">
            <v>0.26</v>
          </cell>
          <cell r="CO30" t="str">
            <v>KO</v>
          </cell>
          <cell r="CQ30">
            <v>1.73</v>
          </cell>
          <cell r="CR30">
            <v>78</v>
          </cell>
          <cell r="CS30">
            <v>5.57</v>
          </cell>
          <cell r="CT30">
            <v>2.19</v>
          </cell>
          <cell r="CU30" t="str">
            <v>DTE-ACC 102; HIS 221; PHI 100; DTE-ACC 152; ENG 217; MKT 251; MTH 102; PHI 162</v>
          </cell>
        </row>
        <row r="31">
          <cell r="B31">
            <v>1910218590</v>
          </cell>
          <cell r="C31" t="str">
            <v>Nguyễn</v>
          </cell>
          <cell r="D31" t="str">
            <v>Thị Tố</v>
          </cell>
          <cell r="E31" t="str">
            <v>Loan</v>
          </cell>
          <cell r="F31">
            <v>34807</v>
          </cell>
          <cell r="G31" t="str">
            <v>Nữ</v>
          </cell>
          <cell r="H31" t="str">
            <v>Đã Đăng Ký (chưa học xong)</v>
          </cell>
          <cell r="I31">
            <v>3.65</v>
          </cell>
          <cell r="J31">
            <v>2.65</v>
          </cell>
          <cell r="K31">
            <v>0</v>
          </cell>
          <cell r="L31">
            <v>2.65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3.33</v>
          </cell>
          <cell r="T31">
            <v>2</v>
          </cell>
          <cell r="U31">
            <v>2.33</v>
          </cell>
          <cell r="V31">
            <v>0</v>
          </cell>
          <cell r="W31">
            <v>2.33</v>
          </cell>
          <cell r="X31">
            <v>0</v>
          </cell>
          <cell r="Y31">
            <v>3.33</v>
          </cell>
          <cell r="Z31">
            <v>0</v>
          </cell>
          <cell r="AA31">
            <v>3.33</v>
          </cell>
          <cell r="AB31">
            <v>3</v>
          </cell>
          <cell r="AC31">
            <v>2.33</v>
          </cell>
          <cell r="AD31">
            <v>2.33</v>
          </cell>
          <cell r="AE31">
            <v>3</v>
          </cell>
          <cell r="AF31">
            <v>25</v>
          </cell>
          <cell r="AG31">
            <v>7</v>
          </cell>
          <cell r="AH31">
            <v>2.33</v>
          </cell>
          <cell r="AI31">
            <v>1.65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2.33</v>
          </cell>
          <cell r="AP31">
            <v>3</v>
          </cell>
          <cell r="AQ31">
            <v>0</v>
          </cell>
          <cell r="AR31">
            <v>2</v>
          </cell>
          <cell r="AS31">
            <v>2.33</v>
          </cell>
          <cell r="AT31">
            <v>3</v>
          </cell>
          <cell r="AU31">
            <v>1.65</v>
          </cell>
          <cell r="AV31">
            <v>2</v>
          </cell>
          <cell r="AW31">
            <v>2</v>
          </cell>
          <cell r="AX31">
            <v>2</v>
          </cell>
          <cell r="AY31">
            <v>2.33</v>
          </cell>
          <cell r="AZ31">
            <v>1.65</v>
          </cell>
          <cell r="BA31">
            <v>2.65</v>
          </cell>
          <cell r="BB31">
            <v>3.65</v>
          </cell>
          <cell r="BC31">
            <v>29</v>
          </cell>
          <cell r="BD31">
            <v>0</v>
          </cell>
          <cell r="BE31">
            <v>0</v>
          </cell>
          <cell r="BF31">
            <v>3</v>
          </cell>
          <cell r="BG31">
            <v>3</v>
          </cell>
          <cell r="BH31" t="str">
            <v>X</v>
          </cell>
          <cell r="BI31">
            <v>0</v>
          </cell>
          <cell r="BJ31">
            <v>0</v>
          </cell>
          <cell r="BK31" t="str">
            <v>X</v>
          </cell>
          <cell r="BL31" t="str">
            <v>X</v>
          </cell>
          <cell r="BM31">
            <v>0</v>
          </cell>
          <cell r="BN31">
            <v>1.65</v>
          </cell>
          <cell r="BO31">
            <v>0</v>
          </cell>
          <cell r="BP31">
            <v>0</v>
          </cell>
          <cell r="BQ31">
            <v>2.33</v>
          </cell>
          <cell r="BR31">
            <v>0</v>
          </cell>
          <cell r="BS31">
            <v>2.33</v>
          </cell>
          <cell r="BT31">
            <v>3</v>
          </cell>
          <cell r="BU31">
            <v>2.65</v>
          </cell>
          <cell r="BV31">
            <v>1.65</v>
          </cell>
          <cell r="BW31">
            <v>2</v>
          </cell>
          <cell r="BX31">
            <v>3.65</v>
          </cell>
          <cell r="BY31">
            <v>18</v>
          </cell>
          <cell r="BZ31">
            <v>10</v>
          </cell>
          <cell r="CA31">
            <v>2.65</v>
          </cell>
          <cell r="CB31">
            <v>0</v>
          </cell>
          <cell r="CC31">
            <v>5</v>
          </cell>
          <cell r="CD31">
            <v>1</v>
          </cell>
          <cell r="CE31">
            <v>80</v>
          </cell>
          <cell r="CF31">
            <v>18</v>
          </cell>
          <cell r="CG31">
            <v>98</v>
          </cell>
          <cell r="CH31">
            <v>77</v>
          </cell>
          <cell r="CI31">
            <v>17</v>
          </cell>
          <cell r="CJ31">
            <v>95</v>
          </cell>
          <cell r="CK31">
            <v>94</v>
          </cell>
          <cell r="CL31">
            <v>1.88</v>
          </cell>
          <cell r="CN31">
            <v>0.18</v>
          </cell>
          <cell r="CO31" t="str">
            <v>KO</v>
          </cell>
          <cell r="CQ31">
            <v>2</v>
          </cell>
          <cell r="CR31">
            <v>84</v>
          </cell>
          <cell r="CS31">
            <v>6.08</v>
          </cell>
          <cell r="CT31">
            <v>2.34</v>
          </cell>
          <cell r="CU31" t="str">
            <v/>
          </cell>
        </row>
        <row r="32">
          <cell r="B32">
            <v>1910217011</v>
          </cell>
          <cell r="C32" t="str">
            <v>Phạm</v>
          </cell>
          <cell r="D32" t="str">
            <v>Trần Thanh</v>
          </cell>
          <cell r="E32" t="str">
            <v>Ly</v>
          </cell>
          <cell r="F32">
            <v>34958</v>
          </cell>
          <cell r="G32" t="str">
            <v>Nữ</v>
          </cell>
          <cell r="H32" t="str">
            <v>Không Còn Học, Đã Chuyển Ngành</v>
          </cell>
          <cell r="I32">
            <v>2</v>
          </cell>
          <cell r="J32" t="str">
            <v>X</v>
          </cell>
          <cell r="K32">
            <v>0</v>
          </cell>
          <cell r="L32">
            <v>2.33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3</v>
          </cell>
          <cell r="T32" t="str">
            <v>X</v>
          </cell>
          <cell r="U32">
            <v>3.33</v>
          </cell>
          <cell r="V32">
            <v>0</v>
          </cell>
          <cell r="W32">
            <v>3.33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2</v>
          </cell>
          <cell r="AD32">
            <v>2.33</v>
          </cell>
          <cell r="AE32">
            <v>1.65</v>
          </cell>
          <cell r="AF32">
            <v>16</v>
          </cell>
          <cell r="AG32">
            <v>16</v>
          </cell>
          <cell r="AH32">
            <v>2.33</v>
          </cell>
          <cell r="AI32">
            <v>2</v>
          </cell>
          <cell r="AJ32">
            <v>2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3</v>
          </cell>
          <cell r="AQ32">
            <v>0</v>
          </cell>
          <cell r="AR32">
            <v>0</v>
          </cell>
          <cell r="AS32">
            <v>0</v>
          </cell>
          <cell r="AT32" t="str">
            <v>X</v>
          </cell>
          <cell r="AU32">
            <v>2</v>
          </cell>
          <cell r="AV32" t="str">
            <v>X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3</v>
          </cell>
          <cell r="BC32">
            <v>3</v>
          </cell>
          <cell r="BD32">
            <v>26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 t="str">
            <v>X</v>
          </cell>
          <cell r="BY32">
            <v>0</v>
          </cell>
          <cell r="BZ32">
            <v>28</v>
          </cell>
          <cell r="CA32">
            <v>0</v>
          </cell>
          <cell r="CB32">
            <v>0</v>
          </cell>
          <cell r="CC32">
            <v>0</v>
          </cell>
          <cell r="CD32">
            <v>6</v>
          </cell>
          <cell r="CE32">
            <v>22</v>
          </cell>
          <cell r="CF32">
            <v>76</v>
          </cell>
          <cell r="CG32">
            <v>98</v>
          </cell>
          <cell r="CH32">
            <v>19</v>
          </cell>
          <cell r="CI32">
            <v>70</v>
          </cell>
          <cell r="CJ32">
            <v>95</v>
          </cell>
          <cell r="CK32">
            <v>89</v>
          </cell>
          <cell r="CL32">
            <v>0.52</v>
          </cell>
          <cell r="CN32">
            <v>0.74</v>
          </cell>
          <cell r="CO32" t="str">
            <v>KO</v>
          </cell>
          <cell r="CQ32">
            <v>0.49</v>
          </cell>
          <cell r="CR32">
            <v>66</v>
          </cell>
          <cell r="CS32">
            <v>1.91</v>
          </cell>
          <cell r="CT32">
            <v>0.73</v>
          </cell>
          <cell r="CU32" t="str">
            <v>DTE-ACC 102; HIS 221; PHI 100; DTE-ACC 152; EVR 205; PHI 162; ES 303; ECO 302</v>
          </cell>
        </row>
        <row r="33">
          <cell r="B33">
            <v>1910227384</v>
          </cell>
          <cell r="C33" t="str">
            <v>Phạm</v>
          </cell>
          <cell r="D33" t="str">
            <v>Thị Trúc</v>
          </cell>
          <cell r="E33" t="str">
            <v>Ly</v>
          </cell>
          <cell r="F33">
            <v>34914</v>
          </cell>
          <cell r="G33" t="str">
            <v>Nữ</v>
          </cell>
          <cell r="H33" t="str">
            <v>Đã Đăng Ký (chưa học xong)</v>
          </cell>
          <cell r="I33">
            <v>3.33</v>
          </cell>
          <cell r="J33">
            <v>3.65</v>
          </cell>
          <cell r="K33">
            <v>2</v>
          </cell>
          <cell r="L33">
            <v>4</v>
          </cell>
          <cell r="M33">
            <v>2.65</v>
          </cell>
          <cell r="N33">
            <v>3</v>
          </cell>
          <cell r="O33">
            <v>1.65</v>
          </cell>
          <cell r="P33">
            <v>3</v>
          </cell>
          <cell r="Q33">
            <v>2.65</v>
          </cell>
          <cell r="R33">
            <v>2.33</v>
          </cell>
          <cell r="S33">
            <v>2</v>
          </cell>
          <cell r="T33">
            <v>3</v>
          </cell>
          <cell r="U33">
            <v>3</v>
          </cell>
          <cell r="V33">
            <v>0</v>
          </cell>
          <cell r="W33">
            <v>3</v>
          </cell>
          <cell r="X33">
            <v>2.65</v>
          </cell>
          <cell r="Y33">
            <v>0</v>
          </cell>
          <cell r="Z33">
            <v>0</v>
          </cell>
          <cell r="AA33">
            <v>2.65</v>
          </cell>
          <cell r="AB33">
            <v>3.65</v>
          </cell>
          <cell r="AC33">
            <v>4</v>
          </cell>
          <cell r="AD33">
            <v>3.33</v>
          </cell>
          <cell r="AE33">
            <v>3.33</v>
          </cell>
          <cell r="AF33">
            <v>32</v>
          </cell>
          <cell r="AG33">
            <v>0</v>
          </cell>
          <cell r="AH33">
            <v>3.33</v>
          </cell>
          <cell r="AI33">
            <v>3</v>
          </cell>
          <cell r="AJ33">
            <v>3.33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3</v>
          </cell>
          <cell r="AQ33">
            <v>0</v>
          </cell>
          <cell r="AR33">
            <v>2.65</v>
          </cell>
          <cell r="AS33">
            <v>1.65</v>
          </cell>
          <cell r="AT33">
            <v>3.33</v>
          </cell>
          <cell r="AU33">
            <v>3</v>
          </cell>
          <cell r="AV33">
            <v>2.33</v>
          </cell>
          <cell r="AW33">
            <v>3.65</v>
          </cell>
          <cell r="AX33">
            <v>3.65</v>
          </cell>
          <cell r="AY33">
            <v>1.65</v>
          </cell>
          <cell r="AZ33">
            <v>2.65</v>
          </cell>
          <cell r="BA33">
            <v>1.65</v>
          </cell>
          <cell r="BB33">
            <v>3.65</v>
          </cell>
          <cell r="BC33">
            <v>29</v>
          </cell>
          <cell r="BD33">
            <v>0</v>
          </cell>
          <cell r="BE33">
            <v>0</v>
          </cell>
          <cell r="BF33">
            <v>4</v>
          </cell>
          <cell r="BG33">
            <v>4</v>
          </cell>
          <cell r="BH33">
            <v>1</v>
          </cell>
          <cell r="BI33">
            <v>0</v>
          </cell>
          <cell r="BJ33">
            <v>1</v>
          </cell>
          <cell r="BK33">
            <v>1.65</v>
          </cell>
          <cell r="BL33">
            <v>3</v>
          </cell>
          <cell r="BM33">
            <v>4</v>
          </cell>
          <cell r="BN33">
            <v>3.33</v>
          </cell>
          <cell r="BO33">
            <v>0</v>
          </cell>
          <cell r="BP33">
            <v>0</v>
          </cell>
          <cell r="BQ33">
            <v>3.65</v>
          </cell>
          <cell r="BR33">
            <v>0</v>
          </cell>
          <cell r="BS33">
            <v>3.65</v>
          </cell>
          <cell r="BT33">
            <v>3.65</v>
          </cell>
          <cell r="BU33">
            <v>3.65</v>
          </cell>
          <cell r="BV33">
            <v>4</v>
          </cell>
          <cell r="BW33">
            <v>3.33</v>
          </cell>
          <cell r="BX33">
            <v>3.65</v>
          </cell>
          <cell r="BY33">
            <v>28</v>
          </cell>
          <cell r="BZ33">
            <v>0</v>
          </cell>
          <cell r="CA33">
            <v>3.33</v>
          </cell>
          <cell r="CB33">
            <v>3.65</v>
          </cell>
          <cell r="CC33">
            <v>6</v>
          </cell>
          <cell r="CD33">
            <v>0</v>
          </cell>
          <cell r="CE33">
            <v>98</v>
          </cell>
          <cell r="CF33">
            <v>0</v>
          </cell>
          <cell r="CG33">
            <v>98</v>
          </cell>
          <cell r="CH33">
            <v>95</v>
          </cell>
          <cell r="CI33">
            <v>0</v>
          </cell>
          <cell r="CJ33">
            <v>95</v>
          </cell>
          <cell r="CK33">
            <v>95</v>
          </cell>
          <cell r="CL33">
            <v>2.78</v>
          </cell>
          <cell r="CN33">
            <v>0</v>
          </cell>
          <cell r="CO33" t="str">
            <v xml:space="preserve">Đủ ĐK </v>
          </cell>
          <cell r="CQ33">
            <v>2.99</v>
          </cell>
          <cell r="CR33">
            <v>98</v>
          </cell>
          <cell r="CS33">
            <v>7.17</v>
          </cell>
          <cell r="CT33">
            <v>2.99</v>
          </cell>
          <cell r="CU33" t="str">
            <v/>
          </cell>
        </row>
        <row r="34">
          <cell r="B34">
            <v>171326020</v>
          </cell>
          <cell r="C34" t="str">
            <v>Nguyễn</v>
          </cell>
          <cell r="D34" t="str">
            <v>Thị Kim</v>
          </cell>
          <cell r="E34" t="str">
            <v>Ngân</v>
          </cell>
          <cell r="F34">
            <v>33886</v>
          </cell>
          <cell r="G34" t="str">
            <v>Nữ</v>
          </cell>
          <cell r="H34" t="str">
            <v>Đang Học Lại</v>
          </cell>
          <cell r="I34">
            <v>0</v>
          </cell>
          <cell r="J34">
            <v>1.65</v>
          </cell>
          <cell r="K34">
            <v>2.33</v>
          </cell>
          <cell r="L34">
            <v>2</v>
          </cell>
          <cell r="M34">
            <v>2.33</v>
          </cell>
          <cell r="N34">
            <v>2</v>
          </cell>
          <cell r="O34">
            <v>1.65</v>
          </cell>
          <cell r="P34">
            <v>0</v>
          </cell>
          <cell r="Q34">
            <v>1.65</v>
          </cell>
          <cell r="R34">
            <v>0</v>
          </cell>
          <cell r="S34">
            <v>3</v>
          </cell>
          <cell r="T34">
            <v>3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1.65</v>
          </cell>
          <cell r="Z34">
            <v>0</v>
          </cell>
          <cell r="AA34">
            <v>1.65</v>
          </cell>
          <cell r="AB34">
            <v>1</v>
          </cell>
          <cell r="AC34">
            <v>1.65</v>
          </cell>
          <cell r="AD34">
            <v>2.65</v>
          </cell>
          <cell r="AE34">
            <v>3.33</v>
          </cell>
          <cell r="AF34">
            <v>25</v>
          </cell>
          <cell r="AG34">
            <v>7</v>
          </cell>
          <cell r="AH34">
            <v>1</v>
          </cell>
          <cell r="AI34">
            <v>1.65</v>
          </cell>
          <cell r="AJ34">
            <v>0</v>
          </cell>
          <cell r="AK34">
            <v>3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3</v>
          </cell>
          <cell r="AQ34">
            <v>0</v>
          </cell>
          <cell r="AR34">
            <v>2.65</v>
          </cell>
          <cell r="AS34">
            <v>1</v>
          </cell>
          <cell r="AT34">
            <v>3</v>
          </cell>
          <cell r="AU34">
            <v>2.33</v>
          </cell>
          <cell r="AV34">
            <v>1.65</v>
          </cell>
          <cell r="AW34">
            <v>1.65</v>
          </cell>
          <cell r="AX34">
            <v>2</v>
          </cell>
          <cell r="AY34">
            <v>1.65</v>
          </cell>
          <cell r="AZ34">
            <v>1.65</v>
          </cell>
          <cell r="BA34">
            <v>2</v>
          </cell>
          <cell r="BB34">
            <v>0</v>
          </cell>
          <cell r="BC34">
            <v>28</v>
          </cell>
          <cell r="BD34">
            <v>1</v>
          </cell>
          <cell r="BE34">
            <v>0</v>
          </cell>
          <cell r="BF34">
            <v>0</v>
          </cell>
          <cell r="BG34">
            <v>0</v>
          </cell>
          <cell r="BH34" t="str">
            <v>X</v>
          </cell>
          <cell r="BI34">
            <v>0</v>
          </cell>
          <cell r="BJ34">
            <v>0</v>
          </cell>
          <cell r="BK34" t="str">
            <v>X</v>
          </cell>
          <cell r="BL34">
            <v>0</v>
          </cell>
          <cell r="BM34">
            <v>0</v>
          </cell>
          <cell r="BN34">
            <v>1.65</v>
          </cell>
          <cell r="BO34">
            <v>0</v>
          </cell>
          <cell r="BP34">
            <v>0</v>
          </cell>
          <cell r="BQ34">
            <v>2</v>
          </cell>
          <cell r="BR34">
            <v>0</v>
          </cell>
          <cell r="BS34">
            <v>2</v>
          </cell>
          <cell r="BT34">
            <v>1</v>
          </cell>
          <cell r="BU34">
            <v>0</v>
          </cell>
          <cell r="BV34">
            <v>0</v>
          </cell>
          <cell r="BW34">
            <v>1.65</v>
          </cell>
          <cell r="BX34">
            <v>0</v>
          </cell>
          <cell r="BY34">
            <v>10</v>
          </cell>
          <cell r="BZ34">
            <v>18</v>
          </cell>
          <cell r="CA34">
            <v>0</v>
          </cell>
          <cell r="CB34">
            <v>0</v>
          </cell>
          <cell r="CC34">
            <v>0</v>
          </cell>
          <cell r="CD34">
            <v>6</v>
          </cell>
          <cell r="CE34">
            <v>66</v>
          </cell>
          <cell r="CF34">
            <v>32</v>
          </cell>
          <cell r="CG34">
            <v>98</v>
          </cell>
          <cell r="CH34">
            <v>63</v>
          </cell>
          <cell r="CI34">
            <v>26</v>
          </cell>
          <cell r="CJ34">
            <v>95</v>
          </cell>
          <cell r="CK34">
            <v>89</v>
          </cell>
          <cell r="CL34">
            <v>1.41</v>
          </cell>
          <cell r="CN34">
            <v>0.27</v>
          </cell>
          <cell r="CO34" t="str">
            <v>KO</v>
          </cell>
          <cell r="CQ34">
            <v>1.32</v>
          </cell>
          <cell r="CR34">
            <v>92</v>
          </cell>
          <cell r="CS34">
            <v>4.16</v>
          </cell>
          <cell r="CT34">
            <v>1.41</v>
          </cell>
          <cell r="CU34" t="str">
            <v>ENG 101; ENG 102; ENG 201</v>
          </cell>
        </row>
        <row r="35">
          <cell r="B35">
            <v>1910211918</v>
          </cell>
          <cell r="C35" t="str">
            <v>Phan</v>
          </cell>
          <cell r="D35" t="str">
            <v>Thị Mỹ</v>
          </cell>
          <cell r="E35" t="str">
            <v>Ngân</v>
          </cell>
          <cell r="F35">
            <v>34801</v>
          </cell>
          <cell r="G35" t="str">
            <v>Nữ</v>
          </cell>
          <cell r="H35" t="str">
            <v>Đã Đăng Ký (chưa học xong)</v>
          </cell>
          <cell r="I35">
            <v>3.33</v>
          </cell>
          <cell r="J35">
            <v>3.33</v>
          </cell>
          <cell r="K35">
            <v>2.33</v>
          </cell>
          <cell r="L35">
            <v>2.65</v>
          </cell>
          <cell r="M35">
            <v>2.33</v>
          </cell>
          <cell r="N35">
            <v>2</v>
          </cell>
          <cell r="O35">
            <v>2.65</v>
          </cell>
          <cell r="P35">
            <v>2.33</v>
          </cell>
          <cell r="Q35">
            <v>2.33</v>
          </cell>
          <cell r="R35">
            <v>1.65</v>
          </cell>
          <cell r="S35">
            <v>2.65</v>
          </cell>
          <cell r="T35">
            <v>3.33</v>
          </cell>
          <cell r="U35">
            <v>2</v>
          </cell>
          <cell r="V35">
            <v>0</v>
          </cell>
          <cell r="W35">
            <v>2</v>
          </cell>
          <cell r="X35">
            <v>0</v>
          </cell>
          <cell r="Y35">
            <v>4</v>
          </cell>
          <cell r="Z35">
            <v>0</v>
          </cell>
          <cell r="AA35">
            <v>4</v>
          </cell>
          <cell r="AB35">
            <v>3.33</v>
          </cell>
          <cell r="AC35">
            <v>2.33</v>
          </cell>
          <cell r="AD35">
            <v>2</v>
          </cell>
          <cell r="AE35">
            <v>3</v>
          </cell>
          <cell r="AF35">
            <v>32</v>
          </cell>
          <cell r="AG35">
            <v>0</v>
          </cell>
          <cell r="AH35">
            <v>3.33</v>
          </cell>
          <cell r="AI35">
            <v>2.33</v>
          </cell>
          <cell r="AJ35">
            <v>4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3</v>
          </cell>
          <cell r="AQ35">
            <v>0</v>
          </cell>
          <cell r="AR35">
            <v>1.65</v>
          </cell>
          <cell r="AS35">
            <v>2.65</v>
          </cell>
          <cell r="AT35">
            <v>2.65</v>
          </cell>
          <cell r="AU35">
            <v>3</v>
          </cell>
          <cell r="AV35">
            <v>2</v>
          </cell>
          <cell r="AW35">
            <v>1.65</v>
          </cell>
          <cell r="AX35">
            <v>2.65</v>
          </cell>
          <cell r="AY35">
            <v>2.65</v>
          </cell>
          <cell r="AZ35">
            <v>2</v>
          </cell>
          <cell r="BA35">
            <v>1.65</v>
          </cell>
          <cell r="BB35">
            <v>3</v>
          </cell>
          <cell r="BC35">
            <v>29</v>
          </cell>
          <cell r="BD35">
            <v>0</v>
          </cell>
          <cell r="BE35">
            <v>0</v>
          </cell>
          <cell r="BF35">
            <v>1.65</v>
          </cell>
          <cell r="BG35">
            <v>1.65</v>
          </cell>
          <cell r="BH35">
            <v>1.65</v>
          </cell>
          <cell r="BI35">
            <v>0</v>
          </cell>
          <cell r="BJ35">
            <v>1.65</v>
          </cell>
          <cell r="BK35">
            <v>2.33</v>
          </cell>
          <cell r="BL35">
            <v>1.65</v>
          </cell>
          <cell r="BM35">
            <v>2</v>
          </cell>
          <cell r="BN35">
            <v>2.65</v>
          </cell>
          <cell r="BO35">
            <v>0</v>
          </cell>
          <cell r="BP35">
            <v>0</v>
          </cell>
          <cell r="BQ35">
            <v>2</v>
          </cell>
          <cell r="BR35">
            <v>0</v>
          </cell>
          <cell r="BS35">
            <v>2</v>
          </cell>
          <cell r="BT35">
            <v>2.33</v>
          </cell>
          <cell r="BU35">
            <v>2.33</v>
          </cell>
          <cell r="BV35">
            <v>3</v>
          </cell>
          <cell r="BW35">
            <v>2</v>
          </cell>
          <cell r="BX35">
            <v>3</v>
          </cell>
          <cell r="BY35">
            <v>28</v>
          </cell>
          <cell r="BZ35">
            <v>0</v>
          </cell>
          <cell r="CA35">
            <v>3</v>
          </cell>
          <cell r="CB35">
            <v>4</v>
          </cell>
          <cell r="CC35">
            <v>6</v>
          </cell>
          <cell r="CD35">
            <v>0</v>
          </cell>
          <cell r="CE35">
            <v>98</v>
          </cell>
          <cell r="CF35">
            <v>0</v>
          </cell>
          <cell r="CG35">
            <v>98</v>
          </cell>
          <cell r="CH35">
            <v>95</v>
          </cell>
          <cell r="CI35">
            <v>0</v>
          </cell>
          <cell r="CJ35">
            <v>95</v>
          </cell>
          <cell r="CK35">
            <v>95</v>
          </cell>
          <cell r="CL35">
            <v>2.25</v>
          </cell>
          <cell r="CN35">
            <v>0</v>
          </cell>
          <cell r="CO35" t="str">
            <v xml:space="preserve">Đủ ĐK </v>
          </cell>
          <cell r="CQ35">
            <v>2.4500000000000002</v>
          </cell>
          <cell r="CR35">
            <v>98</v>
          </cell>
          <cell r="CS35">
            <v>6.36</v>
          </cell>
          <cell r="CT35">
            <v>2.4500000000000002</v>
          </cell>
          <cell r="CU35" t="str">
            <v/>
          </cell>
        </row>
        <row r="36">
          <cell r="B36">
            <v>1910217020</v>
          </cell>
          <cell r="C36" t="str">
            <v>Lê</v>
          </cell>
          <cell r="D36" t="str">
            <v>Thái Hồng</v>
          </cell>
          <cell r="E36" t="str">
            <v>Ngân</v>
          </cell>
          <cell r="F36">
            <v>34960</v>
          </cell>
          <cell r="G36" t="str">
            <v>Nữ</v>
          </cell>
          <cell r="H36" t="str">
            <v>Đã Đăng Ký (chưa học xong)</v>
          </cell>
          <cell r="I36">
            <v>3</v>
          </cell>
          <cell r="J36">
            <v>3.33</v>
          </cell>
          <cell r="K36">
            <v>2.33</v>
          </cell>
          <cell r="L36">
            <v>3.33</v>
          </cell>
          <cell r="M36">
            <v>2.33</v>
          </cell>
          <cell r="N36">
            <v>2</v>
          </cell>
          <cell r="O36">
            <v>1.65</v>
          </cell>
          <cell r="P36">
            <v>2</v>
          </cell>
          <cell r="Q36">
            <v>2</v>
          </cell>
          <cell r="R36">
            <v>2</v>
          </cell>
          <cell r="S36">
            <v>2.33</v>
          </cell>
          <cell r="T36">
            <v>3.33</v>
          </cell>
          <cell r="U36">
            <v>3.33</v>
          </cell>
          <cell r="V36">
            <v>0</v>
          </cell>
          <cell r="W36">
            <v>3.33</v>
          </cell>
          <cell r="X36">
            <v>0</v>
          </cell>
          <cell r="Y36">
            <v>4</v>
          </cell>
          <cell r="Z36">
            <v>0</v>
          </cell>
          <cell r="AA36">
            <v>4</v>
          </cell>
          <cell r="AB36">
            <v>2.65</v>
          </cell>
          <cell r="AC36">
            <v>2.33</v>
          </cell>
          <cell r="AD36">
            <v>2.65</v>
          </cell>
          <cell r="AE36">
            <v>2.33</v>
          </cell>
          <cell r="AF36">
            <v>32</v>
          </cell>
          <cell r="AG36">
            <v>0</v>
          </cell>
          <cell r="AH36">
            <v>1.65</v>
          </cell>
          <cell r="AI36">
            <v>3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1.65</v>
          </cell>
          <cell r="AO36">
            <v>0</v>
          </cell>
          <cell r="AP36">
            <v>3</v>
          </cell>
          <cell r="AQ36">
            <v>0</v>
          </cell>
          <cell r="AR36">
            <v>2.33</v>
          </cell>
          <cell r="AS36">
            <v>2.33</v>
          </cell>
          <cell r="AT36">
            <v>2.65</v>
          </cell>
          <cell r="AU36">
            <v>3</v>
          </cell>
          <cell r="AV36">
            <v>2</v>
          </cell>
          <cell r="AW36">
            <v>2.33</v>
          </cell>
          <cell r="AX36">
            <v>3.33</v>
          </cell>
          <cell r="AY36">
            <v>3</v>
          </cell>
          <cell r="AZ36">
            <v>2</v>
          </cell>
          <cell r="BA36">
            <v>2</v>
          </cell>
          <cell r="BB36">
            <v>3.33</v>
          </cell>
          <cell r="BC36">
            <v>29</v>
          </cell>
          <cell r="BD36">
            <v>0</v>
          </cell>
          <cell r="BE36">
            <v>0</v>
          </cell>
          <cell r="BF36">
            <v>1.65</v>
          </cell>
          <cell r="BG36">
            <v>1.65</v>
          </cell>
          <cell r="BH36">
            <v>1.65</v>
          </cell>
          <cell r="BI36">
            <v>0</v>
          </cell>
          <cell r="BJ36">
            <v>1.65</v>
          </cell>
          <cell r="BK36">
            <v>1.65</v>
          </cell>
          <cell r="BL36">
            <v>2.33</v>
          </cell>
          <cell r="BM36" t="str">
            <v>X</v>
          </cell>
          <cell r="BN36">
            <v>2.33</v>
          </cell>
          <cell r="BO36">
            <v>0</v>
          </cell>
          <cell r="BP36">
            <v>0</v>
          </cell>
          <cell r="BQ36">
            <v>2</v>
          </cell>
          <cell r="BR36">
            <v>0</v>
          </cell>
          <cell r="BS36">
            <v>2</v>
          </cell>
          <cell r="BT36">
            <v>2.65</v>
          </cell>
          <cell r="BU36">
            <v>3</v>
          </cell>
          <cell r="BV36">
            <v>3</v>
          </cell>
          <cell r="BW36">
            <v>2.65</v>
          </cell>
          <cell r="BX36">
            <v>2.65</v>
          </cell>
          <cell r="BY36">
            <v>25</v>
          </cell>
          <cell r="BZ36">
            <v>3</v>
          </cell>
          <cell r="CA36">
            <v>2.65</v>
          </cell>
          <cell r="CB36">
            <v>4</v>
          </cell>
          <cell r="CC36">
            <v>6</v>
          </cell>
          <cell r="CD36">
            <v>0</v>
          </cell>
          <cell r="CE36">
            <v>95</v>
          </cell>
          <cell r="CF36">
            <v>3</v>
          </cell>
          <cell r="CG36">
            <v>98</v>
          </cell>
          <cell r="CH36">
            <v>92</v>
          </cell>
          <cell r="CI36">
            <v>3</v>
          </cell>
          <cell r="CJ36">
            <v>95</v>
          </cell>
          <cell r="CK36">
            <v>95</v>
          </cell>
          <cell r="CL36">
            <v>2.31</v>
          </cell>
          <cell r="CN36">
            <v>0.03</v>
          </cell>
          <cell r="CO36" t="str">
            <v>xet vot</v>
          </cell>
          <cell r="CQ36">
            <v>2.4900000000000002</v>
          </cell>
          <cell r="CR36">
            <v>98</v>
          </cell>
          <cell r="CS36">
            <v>6.34</v>
          </cell>
          <cell r="CT36">
            <v>2.4900000000000002</v>
          </cell>
          <cell r="CU36" t="str">
            <v/>
          </cell>
        </row>
        <row r="37">
          <cell r="B37">
            <v>152115506</v>
          </cell>
          <cell r="C37" t="str">
            <v>Kiều</v>
          </cell>
          <cell r="D37" t="str">
            <v>Bình</v>
          </cell>
          <cell r="E37" t="str">
            <v>Nguyên</v>
          </cell>
          <cell r="F37">
            <v>33359</v>
          </cell>
          <cell r="G37" t="str">
            <v>Nam</v>
          </cell>
          <cell r="H37" t="str">
            <v>Đang Học Lại</v>
          </cell>
          <cell r="I37">
            <v>2.33</v>
          </cell>
          <cell r="J37">
            <v>1</v>
          </cell>
          <cell r="K37">
            <v>2.65</v>
          </cell>
          <cell r="L37">
            <v>1</v>
          </cell>
          <cell r="M37">
            <v>2.65</v>
          </cell>
          <cell r="N37">
            <v>1</v>
          </cell>
          <cell r="O37">
            <v>2</v>
          </cell>
          <cell r="P37">
            <v>1.65</v>
          </cell>
          <cell r="Q37">
            <v>2</v>
          </cell>
          <cell r="R37">
            <v>1.65</v>
          </cell>
          <cell r="S37">
            <v>1.65</v>
          </cell>
          <cell r="T37">
            <v>4</v>
          </cell>
          <cell r="U37">
            <v>0</v>
          </cell>
          <cell r="V37">
            <v>3.33</v>
          </cell>
          <cell r="W37">
            <v>3.33</v>
          </cell>
          <cell r="X37">
            <v>0</v>
          </cell>
          <cell r="Y37">
            <v>2.33</v>
          </cell>
          <cell r="Z37">
            <v>0</v>
          </cell>
          <cell r="AA37">
            <v>2.33</v>
          </cell>
          <cell r="AB37">
            <v>1</v>
          </cell>
          <cell r="AC37">
            <v>2</v>
          </cell>
          <cell r="AD37">
            <v>2.33</v>
          </cell>
          <cell r="AE37">
            <v>3.33</v>
          </cell>
          <cell r="AF37">
            <v>32</v>
          </cell>
          <cell r="AG37">
            <v>0</v>
          </cell>
          <cell r="AH37">
            <v>2.65</v>
          </cell>
          <cell r="AI37">
            <v>2</v>
          </cell>
          <cell r="AJ37">
            <v>2.33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3</v>
          </cell>
          <cell r="AQ37">
            <v>0</v>
          </cell>
          <cell r="AR37">
            <v>1</v>
          </cell>
          <cell r="AS37">
            <v>2.33</v>
          </cell>
          <cell r="AT37">
            <v>2.33</v>
          </cell>
          <cell r="AU37">
            <v>3</v>
          </cell>
          <cell r="AV37">
            <v>2.33</v>
          </cell>
          <cell r="AW37">
            <v>1.65</v>
          </cell>
          <cell r="AX37">
            <v>3.65</v>
          </cell>
          <cell r="AY37">
            <v>1.65</v>
          </cell>
          <cell r="AZ37">
            <v>2.65</v>
          </cell>
          <cell r="BA37">
            <v>3</v>
          </cell>
          <cell r="BB37">
            <v>4</v>
          </cell>
          <cell r="BC37">
            <v>29</v>
          </cell>
          <cell r="BD37">
            <v>0</v>
          </cell>
          <cell r="BE37">
            <v>0</v>
          </cell>
          <cell r="BF37">
            <v>2.65</v>
          </cell>
          <cell r="BG37">
            <v>2.65</v>
          </cell>
          <cell r="BH37">
            <v>2</v>
          </cell>
          <cell r="BI37">
            <v>0</v>
          </cell>
          <cell r="BJ37">
            <v>2</v>
          </cell>
          <cell r="BK37">
            <v>3.65</v>
          </cell>
          <cell r="BL37">
            <v>4</v>
          </cell>
          <cell r="BM37">
            <v>3.65</v>
          </cell>
          <cell r="BN37">
            <v>3.65</v>
          </cell>
          <cell r="BO37">
            <v>2.65</v>
          </cell>
          <cell r="BP37">
            <v>0</v>
          </cell>
          <cell r="BQ37">
            <v>0</v>
          </cell>
          <cell r="BR37">
            <v>0</v>
          </cell>
          <cell r="BS37">
            <v>2.65</v>
          </cell>
          <cell r="BT37">
            <v>2.33</v>
          </cell>
          <cell r="BU37">
            <v>4</v>
          </cell>
          <cell r="BV37">
            <v>3</v>
          </cell>
          <cell r="BW37">
            <v>2.65</v>
          </cell>
          <cell r="BX37">
            <v>4</v>
          </cell>
          <cell r="BY37">
            <v>28</v>
          </cell>
          <cell r="BZ37">
            <v>0</v>
          </cell>
          <cell r="CA37">
            <v>3.33</v>
          </cell>
          <cell r="CB37">
            <v>4</v>
          </cell>
          <cell r="CC37">
            <v>6</v>
          </cell>
          <cell r="CD37">
            <v>0</v>
          </cell>
          <cell r="CE37">
            <v>98</v>
          </cell>
          <cell r="CF37">
            <v>0</v>
          </cell>
          <cell r="CG37">
            <v>98</v>
          </cell>
          <cell r="CH37">
            <v>95</v>
          </cell>
          <cell r="CI37">
            <v>0</v>
          </cell>
          <cell r="CJ37">
            <v>95</v>
          </cell>
          <cell r="CK37">
            <v>95</v>
          </cell>
          <cell r="CL37">
            <v>2.39</v>
          </cell>
          <cell r="CN37">
            <v>0</v>
          </cell>
          <cell r="CO37" t="str">
            <v xml:space="preserve">Đủ ĐK </v>
          </cell>
          <cell r="CQ37">
            <v>2.61</v>
          </cell>
          <cell r="CR37">
            <v>98</v>
          </cell>
          <cell r="CS37">
            <v>6.61</v>
          </cell>
          <cell r="CT37">
            <v>2.61</v>
          </cell>
          <cell r="CU37" t="str">
            <v>PHI 100; HIS 221; ENG 101; ENG 102; ENG 201; ENG 202; ES 271; MKT 251; IS 301; IS 251; CMU-IS 100; CS 211; MTH 102; CS 252; CS 303; CS 347; CS 397; IS 401; PHI 162; ENG 301; MGO 403; MGT 403</v>
          </cell>
        </row>
        <row r="38">
          <cell r="B38">
            <v>1810215918</v>
          </cell>
          <cell r="C38" t="str">
            <v>Nguyễn</v>
          </cell>
          <cell r="D38" t="str">
            <v>Thị Thu</v>
          </cell>
          <cell r="E38" t="str">
            <v>Nguyệt</v>
          </cell>
          <cell r="F38">
            <v>34593</v>
          </cell>
          <cell r="G38" t="str">
            <v>Nữ</v>
          </cell>
          <cell r="H38" t="str">
            <v>Đang Học Lại</v>
          </cell>
          <cell r="I38">
            <v>3</v>
          </cell>
          <cell r="J38">
            <v>3</v>
          </cell>
          <cell r="K38">
            <v>2.33</v>
          </cell>
          <cell r="L38">
            <v>2.33</v>
          </cell>
          <cell r="M38">
            <v>2.33</v>
          </cell>
          <cell r="N38">
            <v>2.33</v>
          </cell>
          <cell r="O38">
            <v>2</v>
          </cell>
          <cell r="P38">
            <v>2</v>
          </cell>
          <cell r="Q38">
            <v>3</v>
          </cell>
          <cell r="R38">
            <v>1.65</v>
          </cell>
          <cell r="S38">
            <v>2.65</v>
          </cell>
          <cell r="T38">
            <v>3.33</v>
          </cell>
          <cell r="U38">
            <v>3.33</v>
          </cell>
          <cell r="V38" t="str">
            <v>X</v>
          </cell>
          <cell r="W38">
            <v>3.33</v>
          </cell>
          <cell r="X38">
            <v>0</v>
          </cell>
          <cell r="Y38">
            <v>2.65</v>
          </cell>
          <cell r="Z38">
            <v>0</v>
          </cell>
          <cell r="AA38">
            <v>2.65</v>
          </cell>
          <cell r="AB38">
            <v>3.65</v>
          </cell>
          <cell r="AC38">
            <v>2.65</v>
          </cell>
          <cell r="AD38">
            <v>2</v>
          </cell>
          <cell r="AE38">
            <v>3.65</v>
          </cell>
          <cell r="AF38">
            <v>32</v>
          </cell>
          <cell r="AG38">
            <v>0</v>
          </cell>
          <cell r="AH38">
            <v>3.65</v>
          </cell>
          <cell r="AI38">
            <v>4</v>
          </cell>
          <cell r="AJ38">
            <v>4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3</v>
          </cell>
          <cell r="AQ38">
            <v>0</v>
          </cell>
          <cell r="AR38">
            <v>3</v>
          </cell>
          <cell r="AS38">
            <v>3</v>
          </cell>
          <cell r="AT38">
            <v>2</v>
          </cell>
          <cell r="AU38">
            <v>2.65</v>
          </cell>
          <cell r="AV38">
            <v>3</v>
          </cell>
          <cell r="AW38">
            <v>2</v>
          </cell>
          <cell r="AX38">
            <v>2.33</v>
          </cell>
          <cell r="AY38">
            <v>2.65</v>
          </cell>
          <cell r="AZ38">
            <v>2</v>
          </cell>
          <cell r="BA38">
            <v>2</v>
          </cell>
          <cell r="BB38">
            <v>3.33</v>
          </cell>
          <cell r="BC38">
            <v>29</v>
          </cell>
          <cell r="BD38">
            <v>0</v>
          </cell>
          <cell r="BE38">
            <v>0</v>
          </cell>
          <cell r="BF38">
            <v>2.65</v>
          </cell>
          <cell r="BG38">
            <v>2.65</v>
          </cell>
          <cell r="BH38">
            <v>2</v>
          </cell>
          <cell r="BI38">
            <v>0</v>
          </cell>
          <cell r="BJ38">
            <v>2</v>
          </cell>
          <cell r="BK38">
            <v>2.65</v>
          </cell>
          <cell r="BL38">
            <v>2.33</v>
          </cell>
          <cell r="BM38">
            <v>3</v>
          </cell>
          <cell r="BN38">
            <v>3.33</v>
          </cell>
          <cell r="BO38">
            <v>0</v>
          </cell>
          <cell r="BP38">
            <v>0</v>
          </cell>
          <cell r="BQ38">
            <v>2.33</v>
          </cell>
          <cell r="BR38">
            <v>0</v>
          </cell>
          <cell r="BS38">
            <v>2.33</v>
          </cell>
          <cell r="BT38">
            <v>3</v>
          </cell>
          <cell r="BU38">
            <v>3.33</v>
          </cell>
          <cell r="BV38">
            <v>2.33</v>
          </cell>
          <cell r="BW38">
            <v>2.65</v>
          </cell>
          <cell r="BX38">
            <v>4</v>
          </cell>
          <cell r="BY38">
            <v>28</v>
          </cell>
          <cell r="BZ38">
            <v>0</v>
          </cell>
          <cell r="CA38">
            <v>3.33</v>
          </cell>
          <cell r="CB38">
            <v>4</v>
          </cell>
          <cell r="CC38">
            <v>6</v>
          </cell>
          <cell r="CD38">
            <v>0</v>
          </cell>
          <cell r="CE38">
            <v>98</v>
          </cell>
          <cell r="CF38">
            <v>0</v>
          </cell>
          <cell r="CG38">
            <v>98</v>
          </cell>
          <cell r="CH38">
            <v>95</v>
          </cell>
          <cell r="CI38">
            <v>0</v>
          </cell>
          <cell r="CJ38">
            <v>95</v>
          </cell>
          <cell r="CK38">
            <v>95</v>
          </cell>
          <cell r="CL38">
            <v>2.5099999999999998</v>
          </cell>
          <cell r="CN38">
            <v>0</v>
          </cell>
          <cell r="CO38" t="str">
            <v xml:space="preserve">Đủ ĐK </v>
          </cell>
          <cell r="CQ38">
            <v>2.73</v>
          </cell>
          <cell r="CR38">
            <v>98</v>
          </cell>
          <cell r="CS38">
            <v>6.79</v>
          </cell>
          <cell r="CT38">
            <v>2.73</v>
          </cell>
          <cell r="CU38" t="str">
            <v>ENG 101; ENG 102</v>
          </cell>
        </row>
        <row r="39">
          <cell r="B39">
            <v>1910519392</v>
          </cell>
          <cell r="C39" t="str">
            <v>Phạm</v>
          </cell>
          <cell r="D39" t="str">
            <v>Thị Bích</v>
          </cell>
          <cell r="E39" t="str">
            <v>Nguyệt</v>
          </cell>
          <cell r="F39">
            <v>34608</v>
          </cell>
          <cell r="G39" t="str">
            <v>Nữ</v>
          </cell>
          <cell r="H39" t="str">
            <v>Đã Đăng Ký (chưa học xong)</v>
          </cell>
          <cell r="I39">
            <v>0</v>
          </cell>
          <cell r="J39">
            <v>3</v>
          </cell>
          <cell r="K39">
            <v>0</v>
          </cell>
          <cell r="L39">
            <v>1.65</v>
          </cell>
          <cell r="M39">
            <v>0</v>
          </cell>
          <cell r="N39">
            <v>2.33</v>
          </cell>
          <cell r="O39">
            <v>0</v>
          </cell>
          <cell r="P39">
            <v>0</v>
          </cell>
          <cell r="Q39">
            <v>0</v>
          </cell>
          <cell r="R39" t="str">
            <v>X</v>
          </cell>
          <cell r="S39">
            <v>2.65</v>
          </cell>
          <cell r="T39">
            <v>0</v>
          </cell>
          <cell r="U39">
            <v>2</v>
          </cell>
          <cell r="V39">
            <v>0</v>
          </cell>
          <cell r="W39">
            <v>2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 t="str">
            <v>X</v>
          </cell>
          <cell r="AC39">
            <v>0</v>
          </cell>
          <cell r="AD39">
            <v>1.65</v>
          </cell>
          <cell r="AE39">
            <v>0</v>
          </cell>
          <cell r="AF39">
            <v>12</v>
          </cell>
          <cell r="AG39">
            <v>20</v>
          </cell>
          <cell r="AH39">
            <v>2.65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1</v>
          </cell>
          <cell r="AQ39">
            <v>2</v>
          </cell>
          <cell r="AR39">
            <v>2</v>
          </cell>
          <cell r="AS39">
            <v>0</v>
          </cell>
          <cell r="AT39">
            <v>2.65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 t="str">
            <v>X</v>
          </cell>
          <cell r="AZ39">
            <v>0</v>
          </cell>
          <cell r="BA39">
            <v>0</v>
          </cell>
          <cell r="BB39">
            <v>0</v>
          </cell>
          <cell r="BC39">
            <v>6</v>
          </cell>
          <cell r="BD39">
            <v>23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 t="str">
            <v>X</v>
          </cell>
          <cell r="BW39" t="str">
            <v>X</v>
          </cell>
          <cell r="BX39" t="str">
            <v>X</v>
          </cell>
          <cell r="BY39">
            <v>0</v>
          </cell>
          <cell r="BZ39">
            <v>28</v>
          </cell>
          <cell r="CA39">
            <v>0</v>
          </cell>
          <cell r="CB39">
            <v>0</v>
          </cell>
          <cell r="CC39">
            <v>0</v>
          </cell>
          <cell r="CD39">
            <v>6</v>
          </cell>
          <cell r="CE39">
            <v>19</v>
          </cell>
          <cell r="CF39">
            <v>79</v>
          </cell>
          <cell r="CG39">
            <v>98</v>
          </cell>
          <cell r="CH39">
            <v>18</v>
          </cell>
          <cell r="CI39">
            <v>71</v>
          </cell>
          <cell r="CJ39">
            <v>95</v>
          </cell>
          <cell r="CK39">
            <v>89</v>
          </cell>
          <cell r="CL39">
            <v>0.46</v>
          </cell>
          <cell r="CN39">
            <v>0.75</v>
          </cell>
          <cell r="CO39" t="str">
            <v>KO</v>
          </cell>
          <cell r="CQ39">
            <v>0.43</v>
          </cell>
          <cell r="CR39">
            <v>47</v>
          </cell>
          <cell r="CS39">
            <v>2.4</v>
          </cell>
          <cell r="CT39">
            <v>0.9</v>
          </cell>
          <cell r="CU39" t="str">
            <v/>
          </cell>
        </row>
        <row r="40">
          <cell r="B40">
            <v>1910212619</v>
          </cell>
          <cell r="C40" t="str">
            <v>Nguyễn</v>
          </cell>
          <cell r="D40" t="str">
            <v xml:space="preserve">Thị </v>
          </cell>
          <cell r="E40" t="str">
            <v>Nhi</v>
          </cell>
          <cell r="F40">
            <v>34674</v>
          </cell>
          <cell r="G40" t="str">
            <v>Nữ</v>
          </cell>
          <cell r="H40" t="str">
            <v>Đã Đăng Ký (chưa học xong)</v>
          </cell>
          <cell r="I40">
            <v>3.33</v>
          </cell>
          <cell r="J40">
            <v>3</v>
          </cell>
          <cell r="K40">
            <v>1.65</v>
          </cell>
          <cell r="L40">
            <v>1.65</v>
          </cell>
          <cell r="M40">
            <v>2</v>
          </cell>
          <cell r="N40">
            <v>2.65</v>
          </cell>
          <cell r="O40" t="str">
            <v>X</v>
          </cell>
          <cell r="P40">
            <v>1.65</v>
          </cell>
          <cell r="Q40">
            <v>2.33</v>
          </cell>
          <cell r="R40">
            <v>2</v>
          </cell>
          <cell r="S40">
            <v>3</v>
          </cell>
          <cell r="T40">
            <v>3.33</v>
          </cell>
          <cell r="U40">
            <v>2.65</v>
          </cell>
          <cell r="V40">
            <v>0</v>
          </cell>
          <cell r="W40">
            <v>2.65</v>
          </cell>
          <cell r="X40">
            <v>2</v>
          </cell>
          <cell r="Y40">
            <v>0</v>
          </cell>
          <cell r="Z40">
            <v>0</v>
          </cell>
          <cell r="AA40">
            <v>2</v>
          </cell>
          <cell r="AB40">
            <v>1.65</v>
          </cell>
          <cell r="AC40">
            <v>2.65</v>
          </cell>
          <cell r="AD40">
            <v>3.33</v>
          </cell>
          <cell r="AE40">
            <v>1.65</v>
          </cell>
          <cell r="AF40">
            <v>31</v>
          </cell>
          <cell r="AG40">
            <v>1</v>
          </cell>
          <cell r="AH40">
            <v>2</v>
          </cell>
          <cell r="AI40">
            <v>2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2</v>
          </cell>
          <cell r="AO40">
            <v>0</v>
          </cell>
          <cell r="AP40">
            <v>3</v>
          </cell>
          <cell r="AQ40">
            <v>0</v>
          </cell>
          <cell r="AR40">
            <v>1.65</v>
          </cell>
          <cell r="AS40">
            <v>1.65</v>
          </cell>
          <cell r="AT40">
            <v>3</v>
          </cell>
          <cell r="AU40">
            <v>2.65</v>
          </cell>
          <cell r="AV40">
            <v>1.65</v>
          </cell>
          <cell r="AW40">
            <v>2.65</v>
          </cell>
          <cell r="AX40">
            <v>2.65</v>
          </cell>
          <cell r="AY40">
            <v>2</v>
          </cell>
          <cell r="AZ40">
            <v>2.33</v>
          </cell>
          <cell r="BA40">
            <v>2.33</v>
          </cell>
          <cell r="BB40">
            <v>3</v>
          </cell>
          <cell r="BC40">
            <v>29</v>
          </cell>
          <cell r="BD40">
            <v>0</v>
          </cell>
          <cell r="BE40">
            <v>0</v>
          </cell>
          <cell r="BF40">
            <v>2.33</v>
          </cell>
          <cell r="BG40">
            <v>2.33</v>
          </cell>
          <cell r="BH40">
            <v>2</v>
          </cell>
          <cell r="BI40">
            <v>0</v>
          </cell>
          <cell r="BJ40">
            <v>2</v>
          </cell>
          <cell r="BK40">
            <v>2.33</v>
          </cell>
          <cell r="BL40">
            <v>2</v>
          </cell>
          <cell r="BM40">
            <v>1.65</v>
          </cell>
          <cell r="BN40">
            <v>2.65</v>
          </cell>
          <cell r="BO40">
            <v>2.33</v>
          </cell>
          <cell r="BP40">
            <v>0</v>
          </cell>
          <cell r="BQ40">
            <v>0</v>
          </cell>
          <cell r="BR40">
            <v>0</v>
          </cell>
          <cell r="BS40">
            <v>2.33</v>
          </cell>
          <cell r="BT40">
            <v>3.65</v>
          </cell>
          <cell r="BU40">
            <v>1.65</v>
          </cell>
          <cell r="BV40">
            <v>2.33</v>
          </cell>
          <cell r="BW40">
            <v>2.65</v>
          </cell>
          <cell r="BX40">
            <v>3.65</v>
          </cell>
          <cell r="BY40">
            <v>28</v>
          </cell>
          <cell r="BZ40">
            <v>0</v>
          </cell>
          <cell r="CA40">
            <v>3.33</v>
          </cell>
          <cell r="CB40">
            <v>4</v>
          </cell>
          <cell r="CC40">
            <v>6</v>
          </cell>
          <cell r="CD40">
            <v>0</v>
          </cell>
          <cell r="CE40">
            <v>97</v>
          </cell>
          <cell r="CF40">
            <v>1</v>
          </cell>
          <cell r="CG40">
            <v>98</v>
          </cell>
          <cell r="CH40">
            <v>94</v>
          </cell>
          <cell r="CI40">
            <v>1</v>
          </cell>
          <cell r="CJ40">
            <v>95</v>
          </cell>
          <cell r="CK40">
            <v>95</v>
          </cell>
          <cell r="CL40">
            <v>2.23</v>
          </cell>
          <cell r="CN40">
            <v>0.01</v>
          </cell>
          <cell r="CO40" t="str">
            <v>xet vot</v>
          </cell>
          <cell r="CQ40">
            <v>2.44</v>
          </cell>
          <cell r="CR40">
            <v>98</v>
          </cell>
          <cell r="CS40">
            <v>6.31</v>
          </cell>
          <cell r="CT40">
            <v>2.4500000000000002</v>
          </cell>
          <cell r="CU40" t="str">
            <v/>
          </cell>
        </row>
        <row r="41">
          <cell r="B41">
            <v>1910216924</v>
          </cell>
          <cell r="C41" t="str">
            <v>Nguyễn</v>
          </cell>
          <cell r="D41" t="str">
            <v>Thị Quỳnh</v>
          </cell>
          <cell r="E41" t="str">
            <v>Nhi</v>
          </cell>
          <cell r="F41">
            <v>34527</v>
          </cell>
          <cell r="G41" t="str">
            <v>Nữ</v>
          </cell>
          <cell r="H41" t="str">
            <v>Đã Đăng Ký (chưa học xong)</v>
          </cell>
          <cell r="I41">
            <v>3.65</v>
          </cell>
          <cell r="J41">
            <v>3</v>
          </cell>
          <cell r="K41">
            <v>3.33</v>
          </cell>
          <cell r="L41">
            <v>2.65</v>
          </cell>
          <cell r="M41">
            <v>2.33</v>
          </cell>
          <cell r="N41">
            <v>1.65</v>
          </cell>
          <cell r="O41">
            <v>1.65</v>
          </cell>
          <cell r="P41">
            <v>1.65</v>
          </cell>
          <cell r="Q41">
            <v>1.65</v>
          </cell>
          <cell r="R41">
            <v>2.65</v>
          </cell>
          <cell r="S41">
            <v>3.33</v>
          </cell>
          <cell r="T41">
            <v>3.33</v>
          </cell>
          <cell r="U41">
            <v>3</v>
          </cell>
          <cell r="V41">
            <v>0</v>
          </cell>
          <cell r="W41">
            <v>3</v>
          </cell>
          <cell r="X41">
            <v>0</v>
          </cell>
          <cell r="Y41">
            <v>2.65</v>
          </cell>
          <cell r="Z41">
            <v>0</v>
          </cell>
          <cell r="AA41">
            <v>2.65</v>
          </cell>
          <cell r="AB41">
            <v>1</v>
          </cell>
          <cell r="AC41">
            <v>1.65</v>
          </cell>
          <cell r="AD41">
            <v>2.33</v>
          </cell>
          <cell r="AE41">
            <v>3</v>
          </cell>
          <cell r="AF41">
            <v>32</v>
          </cell>
          <cell r="AG41">
            <v>0</v>
          </cell>
          <cell r="AH41">
            <v>2</v>
          </cell>
          <cell r="AI41">
            <v>4</v>
          </cell>
          <cell r="AJ41">
            <v>0</v>
          </cell>
          <cell r="AK41">
            <v>0</v>
          </cell>
          <cell r="AL41">
            <v>3.65</v>
          </cell>
          <cell r="AM41">
            <v>0</v>
          </cell>
          <cell r="AN41">
            <v>0</v>
          </cell>
          <cell r="AO41">
            <v>0</v>
          </cell>
          <cell r="AP41">
            <v>3</v>
          </cell>
          <cell r="AQ41">
            <v>0</v>
          </cell>
          <cell r="AR41">
            <v>1.65</v>
          </cell>
          <cell r="AS41">
            <v>2</v>
          </cell>
          <cell r="AT41">
            <v>2.65</v>
          </cell>
          <cell r="AU41">
            <v>2.65</v>
          </cell>
          <cell r="AV41">
            <v>2.65</v>
          </cell>
          <cell r="AW41">
            <v>2</v>
          </cell>
          <cell r="AX41">
            <v>1.65</v>
          </cell>
          <cell r="AY41">
            <v>1.65</v>
          </cell>
          <cell r="AZ41">
            <v>1.65</v>
          </cell>
          <cell r="BA41">
            <v>1.65</v>
          </cell>
          <cell r="BB41">
            <v>4</v>
          </cell>
          <cell r="BC41">
            <v>29</v>
          </cell>
          <cell r="BD41">
            <v>0</v>
          </cell>
          <cell r="BE41">
            <v>0</v>
          </cell>
          <cell r="BF41">
            <v>2.33</v>
          </cell>
          <cell r="BG41">
            <v>2.33</v>
          </cell>
          <cell r="BH41">
            <v>1.65</v>
          </cell>
          <cell r="BI41">
            <v>0</v>
          </cell>
          <cell r="BJ41">
            <v>1.65</v>
          </cell>
          <cell r="BK41">
            <v>2.33</v>
          </cell>
          <cell r="BL41">
            <v>1.65</v>
          </cell>
          <cell r="BM41">
            <v>2</v>
          </cell>
          <cell r="BN41">
            <v>2.33</v>
          </cell>
          <cell r="BO41">
            <v>0</v>
          </cell>
          <cell r="BP41">
            <v>0</v>
          </cell>
          <cell r="BQ41">
            <v>2</v>
          </cell>
          <cell r="BR41">
            <v>0</v>
          </cell>
          <cell r="BS41">
            <v>2</v>
          </cell>
          <cell r="BT41">
            <v>3</v>
          </cell>
          <cell r="BU41">
            <v>2.65</v>
          </cell>
          <cell r="BV41">
            <v>3.33</v>
          </cell>
          <cell r="BW41">
            <v>3</v>
          </cell>
          <cell r="BX41">
            <v>3.65</v>
          </cell>
          <cell r="BY41">
            <v>28</v>
          </cell>
          <cell r="BZ41">
            <v>0</v>
          </cell>
          <cell r="CA41">
            <v>3.33</v>
          </cell>
          <cell r="CB41">
            <v>4</v>
          </cell>
          <cell r="CC41">
            <v>6</v>
          </cell>
          <cell r="CD41">
            <v>0</v>
          </cell>
          <cell r="CE41">
            <v>98</v>
          </cell>
          <cell r="CF41">
            <v>0</v>
          </cell>
          <cell r="CG41">
            <v>98</v>
          </cell>
          <cell r="CH41">
            <v>95</v>
          </cell>
          <cell r="CI41">
            <v>0</v>
          </cell>
          <cell r="CJ41">
            <v>95</v>
          </cell>
          <cell r="CK41">
            <v>95</v>
          </cell>
          <cell r="CL41">
            <v>2.23</v>
          </cell>
          <cell r="CN41">
            <v>0</v>
          </cell>
          <cell r="CO41" t="str">
            <v xml:space="preserve">Đủ ĐK </v>
          </cell>
          <cell r="CQ41">
            <v>2.4500000000000002</v>
          </cell>
          <cell r="CR41">
            <v>98</v>
          </cell>
          <cell r="CS41">
            <v>6.32</v>
          </cell>
          <cell r="CT41">
            <v>2.4500000000000002</v>
          </cell>
          <cell r="CU41" t="str">
            <v/>
          </cell>
        </row>
        <row r="42">
          <cell r="B42">
            <v>1910217036</v>
          </cell>
          <cell r="C42" t="str">
            <v>Huỳnh</v>
          </cell>
          <cell r="D42" t="str">
            <v>Thị Tú</v>
          </cell>
          <cell r="E42" t="str">
            <v>Oanh</v>
          </cell>
          <cell r="F42">
            <v>34948</v>
          </cell>
          <cell r="G42" t="str">
            <v>Nữ</v>
          </cell>
          <cell r="H42" t="str">
            <v>Đã Đăng Ký (chưa học xong)</v>
          </cell>
          <cell r="I42">
            <v>3</v>
          </cell>
          <cell r="J42">
            <v>2.65</v>
          </cell>
          <cell r="K42">
            <v>2.33</v>
          </cell>
          <cell r="L42">
            <v>3.65</v>
          </cell>
          <cell r="M42">
            <v>2.33</v>
          </cell>
          <cell r="N42">
            <v>2.33</v>
          </cell>
          <cell r="O42">
            <v>3</v>
          </cell>
          <cell r="P42">
            <v>3.65</v>
          </cell>
          <cell r="Q42">
            <v>2.33</v>
          </cell>
          <cell r="R42">
            <v>3</v>
          </cell>
          <cell r="S42">
            <v>3.33</v>
          </cell>
          <cell r="T42">
            <v>3.65</v>
          </cell>
          <cell r="U42">
            <v>3.65</v>
          </cell>
          <cell r="V42">
            <v>0</v>
          </cell>
          <cell r="W42">
            <v>3.65</v>
          </cell>
          <cell r="X42">
            <v>0</v>
          </cell>
          <cell r="Y42">
            <v>4</v>
          </cell>
          <cell r="Z42">
            <v>0</v>
          </cell>
          <cell r="AA42">
            <v>4</v>
          </cell>
          <cell r="AB42">
            <v>3.33</v>
          </cell>
          <cell r="AC42">
            <v>4</v>
          </cell>
          <cell r="AD42">
            <v>3.65</v>
          </cell>
          <cell r="AE42">
            <v>3</v>
          </cell>
          <cell r="AF42">
            <v>32</v>
          </cell>
          <cell r="AG42">
            <v>0</v>
          </cell>
          <cell r="AH42">
            <v>1</v>
          </cell>
          <cell r="AI42">
            <v>2.33</v>
          </cell>
          <cell r="AJ42">
            <v>3.65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3</v>
          </cell>
          <cell r="AQ42">
            <v>0</v>
          </cell>
          <cell r="AR42">
            <v>3.33</v>
          </cell>
          <cell r="AS42">
            <v>2</v>
          </cell>
          <cell r="AT42">
            <v>3</v>
          </cell>
          <cell r="AU42">
            <v>3.65</v>
          </cell>
          <cell r="AV42">
            <v>2.65</v>
          </cell>
          <cell r="AW42">
            <v>3.33</v>
          </cell>
          <cell r="AX42">
            <v>4</v>
          </cell>
          <cell r="AY42">
            <v>3.33</v>
          </cell>
          <cell r="AZ42">
            <v>3</v>
          </cell>
          <cell r="BA42">
            <v>2.33</v>
          </cell>
          <cell r="BB42">
            <v>3.65</v>
          </cell>
          <cell r="BC42">
            <v>29</v>
          </cell>
          <cell r="BD42">
            <v>0</v>
          </cell>
          <cell r="BE42">
            <v>0</v>
          </cell>
          <cell r="BF42">
            <v>2.65</v>
          </cell>
          <cell r="BG42">
            <v>2.65</v>
          </cell>
          <cell r="BH42">
            <v>2.65</v>
          </cell>
          <cell r="BI42">
            <v>0</v>
          </cell>
          <cell r="BJ42">
            <v>2.65</v>
          </cell>
          <cell r="BK42">
            <v>3.65</v>
          </cell>
          <cell r="BL42">
            <v>3.65</v>
          </cell>
          <cell r="BM42">
            <v>3.33</v>
          </cell>
          <cell r="BN42">
            <v>2.33</v>
          </cell>
          <cell r="BO42">
            <v>0</v>
          </cell>
          <cell r="BP42">
            <v>0</v>
          </cell>
          <cell r="BQ42">
            <v>1.65</v>
          </cell>
          <cell r="BR42">
            <v>0</v>
          </cell>
          <cell r="BS42">
            <v>1.65</v>
          </cell>
          <cell r="BT42">
            <v>4</v>
          </cell>
          <cell r="BU42">
            <v>3.65</v>
          </cell>
          <cell r="BV42">
            <v>3.65</v>
          </cell>
          <cell r="BW42">
            <v>3</v>
          </cell>
          <cell r="BX42">
            <v>3.65</v>
          </cell>
          <cell r="BY42">
            <v>28</v>
          </cell>
          <cell r="BZ42">
            <v>0</v>
          </cell>
          <cell r="CA42">
            <v>4</v>
          </cell>
          <cell r="CB42">
            <v>4</v>
          </cell>
          <cell r="CC42">
            <v>6</v>
          </cell>
          <cell r="CD42">
            <v>0</v>
          </cell>
          <cell r="CE42">
            <v>98</v>
          </cell>
          <cell r="CF42">
            <v>0</v>
          </cell>
          <cell r="CG42">
            <v>98</v>
          </cell>
          <cell r="CH42">
            <v>95</v>
          </cell>
          <cell r="CI42">
            <v>0</v>
          </cell>
          <cell r="CJ42">
            <v>95</v>
          </cell>
          <cell r="CK42">
            <v>95</v>
          </cell>
          <cell r="CL42">
            <v>2.98</v>
          </cell>
          <cell r="CN42">
            <v>0</v>
          </cell>
          <cell r="CO42" t="str">
            <v xml:space="preserve">Đủ ĐK </v>
          </cell>
          <cell r="CQ42">
            <v>3.24</v>
          </cell>
          <cell r="CR42">
            <v>98</v>
          </cell>
          <cell r="CS42">
            <v>7.6</v>
          </cell>
          <cell r="CT42">
            <v>3.24</v>
          </cell>
          <cell r="CU42" t="str">
            <v/>
          </cell>
        </row>
        <row r="43">
          <cell r="B43">
            <v>161327515</v>
          </cell>
          <cell r="C43" t="str">
            <v>Nguyễn</v>
          </cell>
          <cell r="D43" t="str">
            <v>Huy</v>
          </cell>
          <cell r="E43" t="str">
            <v>Phan</v>
          </cell>
          <cell r="F43">
            <v>33374</v>
          </cell>
          <cell r="G43" t="str">
            <v>Nam</v>
          </cell>
          <cell r="H43" t="str">
            <v>Đang Học Lại</v>
          </cell>
          <cell r="I43">
            <v>4</v>
          </cell>
          <cell r="J43">
            <v>2.33</v>
          </cell>
          <cell r="K43">
            <v>0</v>
          </cell>
          <cell r="L43">
            <v>1.65</v>
          </cell>
          <cell r="M43">
            <v>0</v>
          </cell>
          <cell r="N43">
            <v>1.65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3</v>
          </cell>
          <cell r="T43">
            <v>2</v>
          </cell>
          <cell r="U43">
            <v>0</v>
          </cell>
          <cell r="V43">
            <v>2.33</v>
          </cell>
          <cell r="W43">
            <v>2.33</v>
          </cell>
          <cell r="X43">
            <v>0</v>
          </cell>
          <cell r="Y43">
            <v>2</v>
          </cell>
          <cell r="Z43">
            <v>0</v>
          </cell>
          <cell r="AA43">
            <v>2</v>
          </cell>
          <cell r="AB43">
            <v>0</v>
          </cell>
          <cell r="AC43">
            <v>2.65</v>
          </cell>
          <cell r="AD43">
            <v>1.65</v>
          </cell>
          <cell r="AE43">
            <v>2.65</v>
          </cell>
          <cell r="AF43">
            <v>24</v>
          </cell>
          <cell r="AG43">
            <v>8</v>
          </cell>
          <cell r="AH43">
            <v>2.65</v>
          </cell>
          <cell r="AI43">
            <v>1.65</v>
          </cell>
          <cell r="AJ43">
            <v>2.65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3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2</v>
          </cell>
          <cell r="AW43">
            <v>1.65</v>
          </cell>
          <cell r="AX43">
            <v>0</v>
          </cell>
          <cell r="AY43">
            <v>1</v>
          </cell>
          <cell r="AZ43">
            <v>2.33</v>
          </cell>
          <cell r="BA43">
            <v>0</v>
          </cell>
          <cell r="BB43">
            <v>0</v>
          </cell>
          <cell r="BC43">
            <v>11</v>
          </cell>
          <cell r="BD43">
            <v>18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28</v>
          </cell>
          <cell r="CA43">
            <v>0</v>
          </cell>
          <cell r="CB43">
            <v>0</v>
          </cell>
          <cell r="CC43">
            <v>0</v>
          </cell>
          <cell r="CD43">
            <v>6</v>
          </cell>
          <cell r="CE43">
            <v>38</v>
          </cell>
          <cell r="CF43">
            <v>60</v>
          </cell>
          <cell r="CG43">
            <v>98</v>
          </cell>
          <cell r="CH43">
            <v>35</v>
          </cell>
          <cell r="CI43">
            <v>54</v>
          </cell>
          <cell r="CJ43">
            <v>95</v>
          </cell>
          <cell r="CK43">
            <v>89</v>
          </cell>
          <cell r="CL43">
            <v>0.87</v>
          </cell>
          <cell r="CN43">
            <v>0.56999999999999995</v>
          </cell>
          <cell r="CO43" t="str">
            <v>KO</v>
          </cell>
          <cell r="CQ43">
            <v>0.81</v>
          </cell>
          <cell r="CR43">
            <v>78</v>
          </cell>
          <cell r="CS43">
            <v>3.01</v>
          </cell>
          <cell r="CT43">
            <v>1.03</v>
          </cell>
          <cell r="CU43" t="str">
            <v>ENG 101; ENG 102; ENG 201</v>
          </cell>
        </row>
        <row r="44">
          <cell r="B44">
            <v>1910218748</v>
          </cell>
          <cell r="C44" t="str">
            <v>Phan</v>
          </cell>
          <cell r="D44" t="str">
            <v xml:space="preserve">Thị Minh </v>
          </cell>
          <cell r="E44" t="str">
            <v>Phương</v>
          </cell>
          <cell r="F44">
            <v>35051</v>
          </cell>
          <cell r="G44" t="str">
            <v>Nữ</v>
          </cell>
          <cell r="H44" t="str">
            <v>Không Còn Học, Đã Chuyển Ngành</v>
          </cell>
          <cell r="I44">
            <v>3</v>
          </cell>
          <cell r="J44">
            <v>3</v>
          </cell>
          <cell r="K44">
            <v>2</v>
          </cell>
          <cell r="L44">
            <v>2.33</v>
          </cell>
          <cell r="M44">
            <v>1.65</v>
          </cell>
          <cell r="N44">
            <v>1.65</v>
          </cell>
          <cell r="O44">
            <v>2</v>
          </cell>
          <cell r="P44">
            <v>2</v>
          </cell>
          <cell r="Q44" t="str">
            <v>X</v>
          </cell>
          <cell r="R44">
            <v>2</v>
          </cell>
          <cell r="S44">
            <v>3.65</v>
          </cell>
          <cell r="T44">
            <v>2.65</v>
          </cell>
          <cell r="U44">
            <v>3.33</v>
          </cell>
          <cell r="V44">
            <v>3</v>
          </cell>
          <cell r="W44">
            <v>3.33</v>
          </cell>
          <cell r="X44">
            <v>0</v>
          </cell>
          <cell r="Y44">
            <v>2.65</v>
          </cell>
          <cell r="Z44">
            <v>0</v>
          </cell>
          <cell r="AA44">
            <v>2.65</v>
          </cell>
          <cell r="AB44">
            <v>3.33</v>
          </cell>
          <cell r="AC44">
            <v>3.65</v>
          </cell>
          <cell r="AD44">
            <v>2.65</v>
          </cell>
          <cell r="AE44">
            <v>1.65</v>
          </cell>
          <cell r="AF44">
            <v>34</v>
          </cell>
          <cell r="AG44">
            <v>1</v>
          </cell>
          <cell r="AH44">
            <v>2.33</v>
          </cell>
          <cell r="AI44">
            <v>2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3</v>
          </cell>
          <cell r="AP44">
            <v>3</v>
          </cell>
          <cell r="AQ44">
            <v>0</v>
          </cell>
          <cell r="AR44">
            <v>1.65</v>
          </cell>
          <cell r="AS44">
            <v>2</v>
          </cell>
          <cell r="AT44">
            <v>3.65</v>
          </cell>
          <cell r="AU44">
            <v>1.65</v>
          </cell>
          <cell r="AV44">
            <v>2.33</v>
          </cell>
          <cell r="AW44">
            <v>3.33</v>
          </cell>
          <cell r="AX44">
            <v>2.65</v>
          </cell>
          <cell r="AY44">
            <v>3</v>
          </cell>
          <cell r="AZ44">
            <v>2</v>
          </cell>
          <cell r="BA44">
            <v>2</v>
          </cell>
          <cell r="BB44">
            <v>3.33</v>
          </cell>
          <cell r="BC44">
            <v>29</v>
          </cell>
          <cell r="BD44">
            <v>0</v>
          </cell>
          <cell r="BE44">
            <v>0</v>
          </cell>
          <cell r="BF44">
            <v>2</v>
          </cell>
          <cell r="BG44">
            <v>2</v>
          </cell>
          <cell r="BH44">
            <v>1.65</v>
          </cell>
          <cell r="BI44">
            <v>0</v>
          </cell>
          <cell r="BJ44">
            <v>1.65</v>
          </cell>
          <cell r="BK44">
            <v>3</v>
          </cell>
          <cell r="BL44">
            <v>1.65</v>
          </cell>
          <cell r="BM44" t="str">
            <v>X</v>
          </cell>
          <cell r="BN44">
            <v>3.33</v>
          </cell>
          <cell r="BO44">
            <v>2.65</v>
          </cell>
          <cell r="BP44">
            <v>0</v>
          </cell>
          <cell r="BQ44">
            <v>0</v>
          </cell>
          <cell r="BR44">
            <v>0</v>
          </cell>
          <cell r="BS44">
            <v>2.65</v>
          </cell>
          <cell r="BT44">
            <v>3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16</v>
          </cell>
          <cell r="BZ44">
            <v>12</v>
          </cell>
          <cell r="CA44">
            <v>0</v>
          </cell>
          <cell r="CB44">
            <v>0</v>
          </cell>
          <cell r="CC44">
            <v>0</v>
          </cell>
          <cell r="CD44">
            <v>6</v>
          </cell>
          <cell r="CE44">
            <v>82</v>
          </cell>
          <cell r="CF44">
            <v>19</v>
          </cell>
          <cell r="CG44">
            <v>98</v>
          </cell>
          <cell r="CH44">
            <v>79</v>
          </cell>
          <cell r="CI44">
            <v>13</v>
          </cell>
          <cell r="CJ44">
            <v>95</v>
          </cell>
          <cell r="CK44">
            <v>92</v>
          </cell>
          <cell r="CL44">
            <v>2.15</v>
          </cell>
          <cell r="CN44">
            <v>0.14000000000000001</v>
          </cell>
          <cell r="CO44" t="str">
            <v>KO</v>
          </cell>
          <cell r="CQ44">
            <v>2.08</v>
          </cell>
          <cell r="CR44">
            <v>83</v>
          </cell>
          <cell r="CS44">
            <v>6.47</v>
          </cell>
          <cell r="CT44">
            <v>2.58</v>
          </cell>
          <cell r="CU44" t="str">
            <v>DTE-ACC 102; HIS 221; PHI 100; DTE-ACC 152; MKT 251; MTH 102; STA 271; ES 279; MGO 301; MGT 403; PHI 162</v>
          </cell>
        </row>
        <row r="45">
          <cell r="B45">
            <v>1910237803</v>
          </cell>
          <cell r="C45" t="str">
            <v>Huỳnh</v>
          </cell>
          <cell r="D45" t="str">
            <v>Thị Nhật</v>
          </cell>
          <cell r="E45" t="str">
            <v>Phượng</v>
          </cell>
          <cell r="F45">
            <v>34926</v>
          </cell>
          <cell r="G45" t="str">
            <v>Nữ</v>
          </cell>
          <cell r="H45" t="str">
            <v>Không Còn Học, Đã Chuyển Ngành</v>
          </cell>
          <cell r="I45">
            <v>3</v>
          </cell>
          <cell r="J45">
            <v>2.33</v>
          </cell>
          <cell r="K45">
            <v>2</v>
          </cell>
          <cell r="L45">
            <v>2.65</v>
          </cell>
          <cell r="M45" t="str">
            <v>P</v>
          </cell>
          <cell r="N45" t="str">
            <v>P</v>
          </cell>
          <cell r="O45">
            <v>0</v>
          </cell>
          <cell r="P45">
            <v>0</v>
          </cell>
          <cell r="Q45">
            <v>1.65</v>
          </cell>
          <cell r="R45">
            <v>0</v>
          </cell>
          <cell r="S45">
            <v>3</v>
          </cell>
          <cell r="T45">
            <v>1.65</v>
          </cell>
          <cell r="U45">
            <v>2</v>
          </cell>
          <cell r="V45">
            <v>2.65</v>
          </cell>
          <cell r="W45">
            <v>2.65</v>
          </cell>
          <cell r="X45">
            <v>0</v>
          </cell>
          <cell r="Y45">
            <v>2.33</v>
          </cell>
          <cell r="Z45">
            <v>0</v>
          </cell>
          <cell r="AA45">
            <v>2.33</v>
          </cell>
          <cell r="AB45">
            <v>3</v>
          </cell>
          <cell r="AC45">
            <v>2</v>
          </cell>
          <cell r="AD45">
            <v>1.65</v>
          </cell>
          <cell r="AE45">
            <v>2.65</v>
          </cell>
          <cell r="AF45">
            <v>32</v>
          </cell>
          <cell r="AG45">
            <v>3</v>
          </cell>
          <cell r="AH45">
            <v>2.65</v>
          </cell>
          <cell r="AI45">
            <v>1.65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2.33</v>
          </cell>
          <cell r="AP45">
            <v>3</v>
          </cell>
          <cell r="AQ45">
            <v>0</v>
          </cell>
          <cell r="AR45">
            <v>2</v>
          </cell>
          <cell r="AS45">
            <v>2.65</v>
          </cell>
          <cell r="AT45">
            <v>3.33</v>
          </cell>
          <cell r="AU45">
            <v>2.33</v>
          </cell>
          <cell r="AV45">
            <v>2.65</v>
          </cell>
          <cell r="AW45">
            <v>1.65</v>
          </cell>
          <cell r="AX45">
            <v>2.33</v>
          </cell>
          <cell r="AY45">
            <v>0</v>
          </cell>
          <cell r="AZ45">
            <v>0</v>
          </cell>
          <cell r="BA45">
            <v>0</v>
          </cell>
          <cell r="BB45">
            <v>3.33</v>
          </cell>
          <cell r="BC45">
            <v>21</v>
          </cell>
          <cell r="BD45">
            <v>8</v>
          </cell>
          <cell r="BE45">
            <v>0</v>
          </cell>
          <cell r="BF45">
            <v>1.65</v>
          </cell>
          <cell r="BG45">
            <v>1.65</v>
          </cell>
          <cell r="BH45" t="str">
            <v>X</v>
          </cell>
          <cell r="BI45">
            <v>0</v>
          </cell>
          <cell r="BJ45">
            <v>0</v>
          </cell>
          <cell r="BK45" t="str">
            <v>X</v>
          </cell>
          <cell r="BL45" t="str">
            <v>X</v>
          </cell>
          <cell r="BM45">
            <v>0</v>
          </cell>
          <cell r="BN45">
            <v>3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1.65</v>
          </cell>
          <cell r="BV45">
            <v>0</v>
          </cell>
          <cell r="BW45">
            <v>0</v>
          </cell>
          <cell r="BX45">
            <v>0</v>
          </cell>
          <cell r="BY45">
            <v>6</v>
          </cell>
          <cell r="BZ45">
            <v>22</v>
          </cell>
          <cell r="CA45">
            <v>0</v>
          </cell>
          <cell r="CB45">
            <v>0</v>
          </cell>
          <cell r="CC45">
            <v>0</v>
          </cell>
          <cell r="CD45">
            <v>6</v>
          </cell>
          <cell r="CE45">
            <v>62</v>
          </cell>
          <cell r="CF45">
            <v>39</v>
          </cell>
          <cell r="CG45">
            <v>98</v>
          </cell>
          <cell r="CH45">
            <v>57</v>
          </cell>
          <cell r="CI45">
            <v>33</v>
          </cell>
          <cell r="CJ45">
            <v>93</v>
          </cell>
          <cell r="CK45">
            <v>90</v>
          </cell>
          <cell r="CL45">
            <v>1.43</v>
          </cell>
          <cell r="CN45">
            <v>0.35</v>
          </cell>
          <cell r="CO45" t="str">
            <v>KO</v>
          </cell>
          <cell r="CQ45">
            <v>1.38</v>
          </cell>
          <cell r="CR45">
            <v>72</v>
          </cell>
          <cell r="CS45">
            <v>5.26</v>
          </cell>
          <cell r="CT45">
            <v>2.0099999999999998</v>
          </cell>
          <cell r="CU45" t="str">
            <v>DTE-ACC 102; HIS 221; PHI 100; DTE-ACC 152; EVR 205; MKT 251; MTH 102; ES 279; PHI 162</v>
          </cell>
        </row>
        <row r="46">
          <cell r="B46">
            <v>1811214486</v>
          </cell>
          <cell r="C46" t="str">
            <v>Bùi</v>
          </cell>
          <cell r="D46" t="str">
            <v>Xuân</v>
          </cell>
          <cell r="E46" t="str">
            <v>Thanh</v>
          </cell>
          <cell r="F46">
            <v>34292</v>
          </cell>
          <cell r="G46" t="str">
            <v>Nam</v>
          </cell>
          <cell r="H46" t="str">
            <v>Đang Học Lại</v>
          </cell>
          <cell r="I46">
            <v>1.65</v>
          </cell>
          <cell r="J46">
            <v>1</v>
          </cell>
          <cell r="K46">
            <v>2.33</v>
          </cell>
          <cell r="L46" t="str">
            <v>X</v>
          </cell>
          <cell r="M46">
            <v>2.33</v>
          </cell>
          <cell r="N46">
            <v>2.33</v>
          </cell>
          <cell r="O46">
            <v>1.65</v>
          </cell>
          <cell r="P46">
            <v>0</v>
          </cell>
          <cell r="Q46">
            <v>1.65</v>
          </cell>
          <cell r="R46">
            <v>3.33</v>
          </cell>
          <cell r="S46">
            <v>3</v>
          </cell>
          <cell r="T46">
            <v>3.65</v>
          </cell>
          <cell r="U46">
            <v>0</v>
          </cell>
          <cell r="V46">
            <v>1.65</v>
          </cell>
          <cell r="W46">
            <v>1.65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3.33</v>
          </cell>
          <cell r="AC46">
            <v>3.33</v>
          </cell>
          <cell r="AD46">
            <v>2</v>
          </cell>
          <cell r="AE46">
            <v>2.33</v>
          </cell>
          <cell r="AF46">
            <v>28</v>
          </cell>
          <cell r="AG46">
            <v>4</v>
          </cell>
          <cell r="AH46">
            <v>4</v>
          </cell>
          <cell r="AI46">
            <v>3.65</v>
          </cell>
          <cell r="AJ46">
            <v>3.65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3</v>
          </cell>
          <cell r="AQ46">
            <v>0</v>
          </cell>
          <cell r="AR46">
            <v>4</v>
          </cell>
          <cell r="AS46">
            <v>2.33</v>
          </cell>
          <cell r="AT46">
            <v>2</v>
          </cell>
          <cell r="AU46">
            <v>2.65</v>
          </cell>
          <cell r="AV46">
            <v>3.33</v>
          </cell>
          <cell r="AW46">
            <v>3</v>
          </cell>
          <cell r="AX46">
            <v>2.65</v>
          </cell>
          <cell r="AY46">
            <v>3</v>
          </cell>
          <cell r="AZ46">
            <v>2.65</v>
          </cell>
          <cell r="BA46">
            <v>2</v>
          </cell>
          <cell r="BB46">
            <v>3.33</v>
          </cell>
          <cell r="BC46">
            <v>29</v>
          </cell>
          <cell r="BD46">
            <v>0</v>
          </cell>
          <cell r="BE46">
            <v>0</v>
          </cell>
          <cell r="BF46">
            <v>2.65</v>
          </cell>
          <cell r="BG46">
            <v>2.65</v>
          </cell>
          <cell r="BH46">
            <v>3</v>
          </cell>
          <cell r="BI46">
            <v>0</v>
          </cell>
          <cell r="BJ46">
            <v>3</v>
          </cell>
          <cell r="BK46">
            <v>3</v>
          </cell>
          <cell r="BL46">
            <v>3.65</v>
          </cell>
          <cell r="BM46">
            <v>3.33</v>
          </cell>
          <cell r="BN46">
            <v>2.33</v>
          </cell>
          <cell r="BO46">
            <v>0</v>
          </cell>
          <cell r="BP46">
            <v>0</v>
          </cell>
          <cell r="BQ46">
            <v>3</v>
          </cell>
          <cell r="BR46">
            <v>0</v>
          </cell>
          <cell r="BS46">
            <v>3</v>
          </cell>
          <cell r="BT46">
            <v>2</v>
          </cell>
          <cell r="BU46">
            <v>4</v>
          </cell>
          <cell r="BV46">
            <v>3.33</v>
          </cell>
          <cell r="BW46">
            <v>3.33</v>
          </cell>
          <cell r="BX46">
            <v>3.65</v>
          </cell>
          <cell r="BY46">
            <v>28</v>
          </cell>
          <cell r="BZ46">
            <v>0</v>
          </cell>
          <cell r="CA46">
            <v>3</v>
          </cell>
          <cell r="CB46">
            <v>0</v>
          </cell>
          <cell r="CC46">
            <v>5</v>
          </cell>
          <cell r="CD46">
            <v>1</v>
          </cell>
          <cell r="CE46">
            <v>93</v>
          </cell>
          <cell r="CF46">
            <v>5</v>
          </cell>
          <cell r="CG46">
            <v>98</v>
          </cell>
          <cell r="CH46">
            <v>90</v>
          </cell>
          <cell r="CI46">
            <v>4</v>
          </cell>
          <cell r="CJ46">
            <v>95</v>
          </cell>
          <cell r="CK46">
            <v>94</v>
          </cell>
          <cell r="CL46">
            <v>2.5099999999999998</v>
          </cell>
          <cell r="CN46">
            <v>0.04</v>
          </cell>
          <cell r="CO46" t="str">
            <v>xet vot</v>
          </cell>
          <cell r="CQ46">
            <v>2.64</v>
          </cell>
          <cell r="CR46">
            <v>96</v>
          </cell>
          <cell r="CS46">
            <v>6.78</v>
          </cell>
          <cell r="CT46">
            <v>2.77</v>
          </cell>
          <cell r="CU46" t="str">
            <v>ENG 101; ENG 102</v>
          </cell>
        </row>
        <row r="47">
          <cell r="B47">
            <v>1911217049</v>
          </cell>
          <cell r="C47" t="str">
            <v>Trần</v>
          </cell>
          <cell r="D47" t="str">
            <v>Văn</v>
          </cell>
          <cell r="E47" t="str">
            <v>Thanh</v>
          </cell>
          <cell r="F47">
            <v>34779</v>
          </cell>
          <cell r="G47" t="str">
            <v>Nam</v>
          </cell>
          <cell r="H47" t="str">
            <v>Đã Đăng Ký (chưa học xong)</v>
          </cell>
          <cell r="I47">
            <v>3.33</v>
          </cell>
          <cell r="J47">
            <v>2.65</v>
          </cell>
          <cell r="K47">
            <v>1.65</v>
          </cell>
          <cell r="L47">
            <v>1.65</v>
          </cell>
          <cell r="M47">
            <v>1.65</v>
          </cell>
          <cell r="N47">
            <v>1</v>
          </cell>
          <cell r="O47" t="str">
            <v>X</v>
          </cell>
          <cell r="P47">
            <v>2.33</v>
          </cell>
          <cell r="Q47">
            <v>2</v>
          </cell>
          <cell r="R47">
            <v>1.65</v>
          </cell>
          <cell r="S47">
            <v>3</v>
          </cell>
          <cell r="T47">
            <v>2</v>
          </cell>
          <cell r="U47">
            <v>3</v>
          </cell>
          <cell r="V47">
            <v>0</v>
          </cell>
          <cell r="W47">
            <v>3</v>
          </cell>
          <cell r="X47">
            <v>0</v>
          </cell>
          <cell r="Y47">
            <v>2.33</v>
          </cell>
          <cell r="Z47">
            <v>0</v>
          </cell>
          <cell r="AA47">
            <v>2.33</v>
          </cell>
          <cell r="AB47">
            <v>3</v>
          </cell>
          <cell r="AC47">
            <v>4</v>
          </cell>
          <cell r="AD47">
            <v>2.33</v>
          </cell>
          <cell r="AE47">
            <v>3.65</v>
          </cell>
          <cell r="AF47">
            <v>31</v>
          </cell>
          <cell r="AG47">
            <v>1</v>
          </cell>
          <cell r="AH47">
            <v>4</v>
          </cell>
          <cell r="AI47">
            <v>4</v>
          </cell>
          <cell r="AJ47">
            <v>4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3</v>
          </cell>
          <cell r="AQ47">
            <v>0</v>
          </cell>
          <cell r="AR47">
            <v>1.65</v>
          </cell>
          <cell r="AS47">
            <v>1.65</v>
          </cell>
          <cell r="AT47">
            <v>3</v>
          </cell>
          <cell r="AU47">
            <v>2.65</v>
          </cell>
          <cell r="AV47">
            <v>3</v>
          </cell>
          <cell r="AW47">
            <v>3</v>
          </cell>
          <cell r="AX47">
            <v>3.33</v>
          </cell>
          <cell r="AY47">
            <v>2.65</v>
          </cell>
          <cell r="AZ47">
            <v>2</v>
          </cell>
          <cell r="BA47">
            <v>2.65</v>
          </cell>
          <cell r="BB47">
            <v>3.65</v>
          </cell>
          <cell r="BC47">
            <v>29</v>
          </cell>
          <cell r="BD47">
            <v>0</v>
          </cell>
          <cell r="BE47">
            <v>0</v>
          </cell>
          <cell r="BF47">
            <v>3.33</v>
          </cell>
          <cell r="BG47">
            <v>3.33</v>
          </cell>
          <cell r="BH47">
            <v>1.65</v>
          </cell>
          <cell r="BI47">
            <v>0</v>
          </cell>
          <cell r="BJ47">
            <v>1.65</v>
          </cell>
          <cell r="BK47">
            <v>3.33</v>
          </cell>
          <cell r="BL47">
            <v>2.33</v>
          </cell>
          <cell r="BM47">
            <v>2.65</v>
          </cell>
          <cell r="BN47">
            <v>2.65</v>
          </cell>
          <cell r="BO47">
            <v>2.33</v>
          </cell>
          <cell r="BP47">
            <v>0</v>
          </cell>
          <cell r="BQ47">
            <v>0</v>
          </cell>
          <cell r="BR47">
            <v>0</v>
          </cell>
          <cell r="BS47">
            <v>2.33</v>
          </cell>
          <cell r="BT47">
            <v>3</v>
          </cell>
          <cell r="BU47">
            <v>2.65</v>
          </cell>
          <cell r="BV47">
            <v>3</v>
          </cell>
          <cell r="BW47">
            <v>2.33</v>
          </cell>
          <cell r="BX47">
            <v>3.33</v>
          </cell>
          <cell r="BY47">
            <v>28</v>
          </cell>
          <cell r="BZ47">
            <v>0</v>
          </cell>
          <cell r="CA47">
            <v>3</v>
          </cell>
          <cell r="CB47">
            <v>4</v>
          </cell>
          <cell r="CC47">
            <v>6</v>
          </cell>
          <cell r="CD47">
            <v>0</v>
          </cell>
          <cell r="CE47">
            <v>97</v>
          </cell>
          <cell r="CF47">
            <v>1</v>
          </cell>
          <cell r="CG47">
            <v>98</v>
          </cell>
          <cell r="CH47">
            <v>94</v>
          </cell>
          <cell r="CI47">
            <v>1</v>
          </cell>
          <cell r="CJ47">
            <v>95</v>
          </cell>
          <cell r="CK47">
            <v>95</v>
          </cell>
          <cell r="CL47">
            <v>2.4500000000000002</v>
          </cell>
          <cell r="CN47">
            <v>0.01</v>
          </cell>
          <cell r="CO47" t="str">
            <v>xet vot</v>
          </cell>
          <cell r="CQ47">
            <v>2.65</v>
          </cell>
          <cell r="CR47">
            <v>98</v>
          </cell>
          <cell r="CS47">
            <v>6.63</v>
          </cell>
          <cell r="CT47">
            <v>2.65</v>
          </cell>
          <cell r="CU47" t="str">
            <v/>
          </cell>
        </row>
        <row r="48">
          <cell r="B48">
            <v>1910218066</v>
          </cell>
          <cell r="C48" t="str">
            <v>Trần</v>
          </cell>
          <cell r="D48" t="str">
            <v>Thị Hoài</v>
          </cell>
          <cell r="E48" t="str">
            <v>Thao</v>
          </cell>
          <cell r="F48">
            <v>34797</v>
          </cell>
          <cell r="G48" t="str">
            <v>Nữ</v>
          </cell>
          <cell r="H48" t="str">
            <v>Đã Đăng Ký (chưa học xong)</v>
          </cell>
          <cell r="I48">
            <v>3.65</v>
          </cell>
          <cell r="J48">
            <v>3</v>
          </cell>
          <cell r="K48">
            <v>2.33</v>
          </cell>
          <cell r="L48">
            <v>2.33</v>
          </cell>
          <cell r="M48">
            <v>2.33</v>
          </cell>
          <cell r="N48">
            <v>3</v>
          </cell>
          <cell r="O48">
            <v>1.65</v>
          </cell>
          <cell r="P48">
            <v>1.65</v>
          </cell>
          <cell r="Q48">
            <v>2.33</v>
          </cell>
          <cell r="R48" t="str">
            <v>X</v>
          </cell>
          <cell r="S48">
            <v>2.65</v>
          </cell>
          <cell r="T48">
            <v>2.33</v>
          </cell>
          <cell r="U48">
            <v>2</v>
          </cell>
          <cell r="V48">
            <v>0</v>
          </cell>
          <cell r="W48">
            <v>2</v>
          </cell>
          <cell r="X48">
            <v>0</v>
          </cell>
          <cell r="Y48">
            <v>3.33</v>
          </cell>
          <cell r="Z48">
            <v>0</v>
          </cell>
          <cell r="AA48">
            <v>3.33</v>
          </cell>
          <cell r="AB48">
            <v>3.33</v>
          </cell>
          <cell r="AC48">
            <v>2.65</v>
          </cell>
          <cell r="AD48">
            <v>2</v>
          </cell>
          <cell r="AE48">
            <v>3</v>
          </cell>
          <cell r="AF48">
            <v>31</v>
          </cell>
          <cell r="AG48">
            <v>1</v>
          </cell>
          <cell r="AH48">
            <v>3.33</v>
          </cell>
          <cell r="AI48">
            <v>2.33</v>
          </cell>
          <cell r="AJ48">
            <v>3.65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3</v>
          </cell>
          <cell r="AQ48">
            <v>0</v>
          </cell>
          <cell r="AR48">
            <v>2</v>
          </cell>
          <cell r="AS48">
            <v>2.33</v>
          </cell>
          <cell r="AT48">
            <v>2.65</v>
          </cell>
          <cell r="AU48">
            <v>3</v>
          </cell>
          <cell r="AV48">
            <v>1.65</v>
          </cell>
          <cell r="AW48">
            <v>2.65</v>
          </cell>
          <cell r="AX48">
            <v>2.65</v>
          </cell>
          <cell r="AY48">
            <v>3</v>
          </cell>
          <cell r="AZ48">
            <v>1.65</v>
          </cell>
          <cell r="BA48">
            <v>1.65</v>
          </cell>
          <cell r="BB48">
            <v>3.33</v>
          </cell>
          <cell r="BC48">
            <v>29</v>
          </cell>
          <cell r="BD48">
            <v>0</v>
          </cell>
          <cell r="BE48">
            <v>0</v>
          </cell>
          <cell r="BF48">
            <v>2</v>
          </cell>
          <cell r="BG48">
            <v>2</v>
          </cell>
          <cell r="BH48">
            <v>2.33</v>
          </cell>
          <cell r="BI48">
            <v>0</v>
          </cell>
          <cell r="BJ48">
            <v>2.33</v>
          </cell>
          <cell r="BK48">
            <v>2.65</v>
          </cell>
          <cell r="BL48">
            <v>3</v>
          </cell>
          <cell r="BM48">
            <v>3</v>
          </cell>
          <cell r="BN48">
            <v>2.33</v>
          </cell>
          <cell r="BO48">
            <v>0</v>
          </cell>
          <cell r="BP48">
            <v>0</v>
          </cell>
          <cell r="BQ48">
            <v>1.65</v>
          </cell>
          <cell r="BR48">
            <v>0</v>
          </cell>
          <cell r="BS48">
            <v>1.65</v>
          </cell>
          <cell r="BT48">
            <v>3</v>
          </cell>
          <cell r="BU48">
            <v>2.65</v>
          </cell>
          <cell r="BV48">
            <v>3.65</v>
          </cell>
          <cell r="BW48">
            <v>2.65</v>
          </cell>
          <cell r="BX48">
            <v>3.65</v>
          </cell>
          <cell r="BY48">
            <v>28</v>
          </cell>
          <cell r="BZ48">
            <v>0</v>
          </cell>
          <cell r="CA48">
            <v>3</v>
          </cell>
          <cell r="CB48">
            <v>4</v>
          </cell>
          <cell r="CC48">
            <v>6</v>
          </cell>
          <cell r="CD48">
            <v>0</v>
          </cell>
          <cell r="CE48">
            <v>97</v>
          </cell>
          <cell r="CF48">
            <v>1</v>
          </cell>
          <cell r="CG48">
            <v>98</v>
          </cell>
          <cell r="CH48">
            <v>94</v>
          </cell>
          <cell r="CI48">
            <v>1</v>
          </cell>
          <cell r="CJ48">
            <v>95</v>
          </cell>
          <cell r="CK48">
            <v>95</v>
          </cell>
          <cell r="CL48">
            <v>2.37</v>
          </cell>
          <cell r="CN48">
            <v>0.01</v>
          </cell>
          <cell r="CO48" t="str">
            <v>xet vot</v>
          </cell>
          <cell r="CQ48">
            <v>2.57</v>
          </cell>
          <cell r="CR48">
            <v>97</v>
          </cell>
          <cell r="CS48">
            <v>6.58</v>
          </cell>
          <cell r="CT48">
            <v>2.6</v>
          </cell>
          <cell r="CU48" t="str">
            <v/>
          </cell>
        </row>
        <row r="49">
          <cell r="B49">
            <v>1910217007</v>
          </cell>
          <cell r="C49" t="str">
            <v>Nguyễn</v>
          </cell>
          <cell r="D49" t="str">
            <v>Thị Phương</v>
          </cell>
          <cell r="E49" t="str">
            <v>Thảo</v>
          </cell>
          <cell r="F49">
            <v>34704</v>
          </cell>
          <cell r="G49" t="str">
            <v>Nữ</v>
          </cell>
          <cell r="H49" t="str">
            <v>Đã Đăng Ký (chưa học xong)</v>
          </cell>
          <cell r="I49">
            <v>4</v>
          </cell>
          <cell r="J49">
            <v>3.33</v>
          </cell>
          <cell r="K49">
            <v>3.33</v>
          </cell>
          <cell r="L49">
            <v>4</v>
          </cell>
          <cell r="M49">
            <v>2.65</v>
          </cell>
          <cell r="N49">
            <v>3</v>
          </cell>
          <cell r="O49">
            <v>2.33</v>
          </cell>
          <cell r="P49">
            <v>2</v>
          </cell>
          <cell r="Q49">
            <v>1.65</v>
          </cell>
          <cell r="R49">
            <v>1</v>
          </cell>
          <cell r="S49">
            <v>3.65</v>
          </cell>
          <cell r="T49">
            <v>4</v>
          </cell>
          <cell r="U49">
            <v>2.65</v>
          </cell>
          <cell r="V49">
            <v>0</v>
          </cell>
          <cell r="W49">
            <v>2.65</v>
          </cell>
          <cell r="X49">
            <v>0</v>
          </cell>
          <cell r="Y49">
            <v>3.33</v>
          </cell>
          <cell r="Z49">
            <v>0</v>
          </cell>
          <cell r="AA49">
            <v>3.33</v>
          </cell>
          <cell r="AB49">
            <v>3.33</v>
          </cell>
          <cell r="AC49">
            <v>2.65</v>
          </cell>
          <cell r="AD49">
            <v>3.65</v>
          </cell>
          <cell r="AE49">
            <v>2.65</v>
          </cell>
          <cell r="AF49">
            <v>32</v>
          </cell>
          <cell r="AG49">
            <v>0</v>
          </cell>
          <cell r="AH49">
            <v>3.33</v>
          </cell>
          <cell r="AI49">
            <v>2</v>
          </cell>
          <cell r="AJ49">
            <v>0</v>
          </cell>
          <cell r="AK49">
            <v>0</v>
          </cell>
          <cell r="AL49">
            <v>1.65</v>
          </cell>
          <cell r="AM49">
            <v>0</v>
          </cell>
          <cell r="AN49">
            <v>0</v>
          </cell>
          <cell r="AO49">
            <v>0</v>
          </cell>
          <cell r="AP49">
            <v>3</v>
          </cell>
          <cell r="AQ49">
            <v>0</v>
          </cell>
          <cell r="AR49">
            <v>3</v>
          </cell>
          <cell r="AS49">
            <v>1.65</v>
          </cell>
          <cell r="AT49">
            <v>3.33</v>
          </cell>
          <cell r="AU49">
            <v>2.33</v>
          </cell>
          <cell r="AV49">
            <v>2.65</v>
          </cell>
          <cell r="AW49">
            <v>2.65</v>
          </cell>
          <cell r="AX49">
            <v>2</v>
          </cell>
          <cell r="AY49">
            <v>1.65</v>
          </cell>
          <cell r="AZ49">
            <v>2.33</v>
          </cell>
          <cell r="BA49">
            <v>1.65</v>
          </cell>
          <cell r="BB49">
            <v>3.65</v>
          </cell>
          <cell r="BC49">
            <v>29</v>
          </cell>
          <cell r="BD49">
            <v>0</v>
          </cell>
          <cell r="BE49">
            <v>0</v>
          </cell>
          <cell r="BF49">
            <v>1.65</v>
          </cell>
          <cell r="BG49">
            <v>1.65</v>
          </cell>
          <cell r="BH49" t="str">
            <v>X</v>
          </cell>
          <cell r="BI49">
            <v>0</v>
          </cell>
          <cell r="BJ49">
            <v>0</v>
          </cell>
          <cell r="BK49" t="str">
            <v>X</v>
          </cell>
          <cell r="BL49" t="str">
            <v>X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1.65</v>
          </cell>
          <cell r="BR49">
            <v>0</v>
          </cell>
          <cell r="BS49">
            <v>1.65</v>
          </cell>
          <cell r="BT49">
            <v>1</v>
          </cell>
          <cell r="BU49">
            <v>1.65</v>
          </cell>
          <cell r="BV49">
            <v>1.65</v>
          </cell>
          <cell r="BW49">
            <v>1.65</v>
          </cell>
          <cell r="BX49">
            <v>3.33</v>
          </cell>
          <cell r="BY49">
            <v>16</v>
          </cell>
          <cell r="BZ49">
            <v>12</v>
          </cell>
          <cell r="CA49">
            <v>2</v>
          </cell>
          <cell r="CB49">
            <v>0</v>
          </cell>
          <cell r="CC49">
            <v>5</v>
          </cell>
          <cell r="CD49">
            <v>1</v>
          </cell>
          <cell r="CE49">
            <v>85</v>
          </cell>
          <cell r="CF49">
            <v>13</v>
          </cell>
          <cell r="CG49">
            <v>98</v>
          </cell>
          <cell r="CH49">
            <v>82</v>
          </cell>
          <cell r="CI49">
            <v>12</v>
          </cell>
          <cell r="CJ49">
            <v>95</v>
          </cell>
          <cell r="CK49">
            <v>94</v>
          </cell>
          <cell r="CL49">
            <v>2.0699999999999998</v>
          </cell>
          <cell r="CN49">
            <v>0.13</v>
          </cell>
          <cell r="CO49" t="str">
            <v>KO</v>
          </cell>
          <cell r="CQ49">
            <v>2.15</v>
          </cell>
          <cell r="CR49">
            <v>87</v>
          </cell>
          <cell r="CS49">
            <v>6.23</v>
          </cell>
          <cell r="CT49">
            <v>2.4300000000000002</v>
          </cell>
          <cell r="CU49" t="str">
            <v/>
          </cell>
        </row>
        <row r="50">
          <cell r="B50">
            <v>1910217013</v>
          </cell>
          <cell r="C50" t="str">
            <v>Hồ</v>
          </cell>
          <cell r="D50" t="str">
            <v>Phương</v>
          </cell>
          <cell r="E50" t="str">
            <v>Thảo</v>
          </cell>
          <cell r="F50">
            <v>34950</v>
          </cell>
          <cell r="G50" t="str">
            <v>Nữ</v>
          </cell>
          <cell r="H50" t="str">
            <v>Tạm Ngưng Học / Bảo Lưu</v>
          </cell>
          <cell r="I50">
            <v>0</v>
          </cell>
          <cell r="J50" t="str">
            <v>X</v>
          </cell>
          <cell r="K50" t="str">
            <v>X</v>
          </cell>
          <cell r="L50" t="str">
            <v>X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3</v>
          </cell>
          <cell r="T50" t="str">
            <v>X</v>
          </cell>
          <cell r="U50">
            <v>2.65</v>
          </cell>
          <cell r="V50">
            <v>0</v>
          </cell>
          <cell r="W50">
            <v>2.65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 t="str">
            <v>X</v>
          </cell>
          <cell r="AE50">
            <v>0</v>
          </cell>
          <cell r="AF50">
            <v>6</v>
          </cell>
          <cell r="AG50">
            <v>26</v>
          </cell>
          <cell r="AH50" t="str">
            <v>X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3</v>
          </cell>
          <cell r="AR50" t="str">
            <v>X</v>
          </cell>
          <cell r="AS50">
            <v>0</v>
          </cell>
          <cell r="AT50">
            <v>3.65</v>
          </cell>
          <cell r="AU50" t="str">
            <v>X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3</v>
          </cell>
          <cell r="BD50">
            <v>26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28</v>
          </cell>
          <cell r="CA50">
            <v>0</v>
          </cell>
          <cell r="CB50">
            <v>0</v>
          </cell>
          <cell r="CC50">
            <v>0</v>
          </cell>
          <cell r="CD50">
            <v>6</v>
          </cell>
          <cell r="CE50">
            <v>9</v>
          </cell>
          <cell r="CF50">
            <v>89</v>
          </cell>
          <cell r="CG50">
            <v>98</v>
          </cell>
          <cell r="CH50">
            <v>9</v>
          </cell>
          <cell r="CI50">
            <v>80</v>
          </cell>
          <cell r="CJ50">
            <v>95</v>
          </cell>
          <cell r="CK50">
            <v>89</v>
          </cell>
          <cell r="CL50">
            <v>0.31</v>
          </cell>
          <cell r="CN50">
            <v>0.84</v>
          </cell>
          <cell r="CO50" t="str">
            <v>KO</v>
          </cell>
          <cell r="CQ50">
            <v>0.28999999999999998</v>
          </cell>
          <cell r="CR50">
            <v>12</v>
          </cell>
          <cell r="CS50">
            <v>5.5</v>
          </cell>
          <cell r="CT50">
            <v>2.3199999999999998</v>
          </cell>
          <cell r="CU50" t="str">
            <v/>
          </cell>
        </row>
        <row r="51">
          <cell r="B51">
            <v>1910217016</v>
          </cell>
          <cell r="C51" t="str">
            <v>Nguyễn</v>
          </cell>
          <cell r="D51" t="str">
            <v>Thị</v>
          </cell>
          <cell r="E51" t="str">
            <v>Thảo</v>
          </cell>
          <cell r="F51">
            <v>34999</v>
          </cell>
          <cell r="G51" t="str">
            <v>Nữ</v>
          </cell>
          <cell r="H51" t="str">
            <v>Đã Đăng Ký (chưa học xong)</v>
          </cell>
          <cell r="I51">
            <v>3.65</v>
          </cell>
          <cell r="J51">
            <v>3.65</v>
          </cell>
          <cell r="K51" t="str">
            <v>P</v>
          </cell>
          <cell r="L51">
            <v>3.65</v>
          </cell>
          <cell r="M51">
            <v>2.33</v>
          </cell>
          <cell r="N51">
            <v>3</v>
          </cell>
          <cell r="O51">
            <v>2.33</v>
          </cell>
          <cell r="P51">
            <v>3.33</v>
          </cell>
          <cell r="Q51">
            <v>1.65</v>
          </cell>
          <cell r="R51">
            <v>3.33</v>
          </cell>
          <cell r="S51">
            <v>3.33</v>
          </cell>
          <cell r="T51">
            <v>2.33</v>
          </cell>
          <cell r="U51">
            <v>3.33</v>
          </cell>
          <cell r="V51">
            <v>0</v>
          </cell>
          <cell r="W51">
            <v>3.33</v>
          </cell>
          <cell r="X51">
            <v>0</v>
          </cell>
          <cell r="Y51">
            <v>1</v>
          </cell>
          <cell r="Z51">
            <v>0</v>
          </cell>
          <cell r="AA51">
            <v>1</v>
          </cell>
          <cell r="AB51">
            <v>3.33</v>
          </cell>
          <cell r="AC51">
            <v>4</v>
          </cell>
          <cell r="AD51">
            <v>2.33</v>
          </cell>
          <cell r="AE51">
            <v>2.33</v>
          </cell>
          <cell r="AF51">
            <v>32</v>
          </cell>
          <cell r="AG51">
            <v>0</v>
          </cell>
          <cell r="AH51">
            <v>2.65</v>
          </cell>
          <cell r="AI51">
            <v>3.65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2.33</v>
          </cell>
          <cell r="AO51">
            <v>0</v>
          </cell>
          <cell r="AP51">
            <v>3</v>
          </cell>
          <cell r="AQ51">
            <v>0</v>
          </cell>
          <cell r="AR51">
            <v>3.33</v>
          </cell>
          <cell r="AS51">
            <v>2.33</v>
          </cell>
          <cell r="AT51">
            <v>3.33</v>
          </cell>
          <cell r="AU51">
            <v>3</v>
          </cell>
          <cell r="AV51">
            <v>3</v>
          </cell>
          <cell r="AW51">
            <v>2.33</v>
          </cell>
          <cell r="AX51">
            <v>2.65</v>
          </cell>
          <cell r="AY51">
            <v>2</v>
          </cell>
          <cell r="AZ51">
            <v>2.33</v>
          </cell>
          <cell r="BA51">
            <v>2.33</v>
          </cell>
          <cell r="BB51">
            <v>3</v>
          </cell>
          <cell r="BC51">
            <v>29</v>
          </cell>
          <cell r="BD51">
            <v>0</v>
          </cell>
          <cell r="BE51">
            <v>0</v>
          </cell>
          <cell r="BF51">
            <v>2.33</v>
          </cell>
          <cell r="BG51">
            <v>2.33</v>
          </cell>
          <cell r="BH51">
            <v>1.65</v>
          </cell>
          <cell r="BI51">
            <v>0</v>
          </cell>
          <cell r="BJ51">
            <v>1.65</v>
          </cell>
          <cell r="BK51">
            <v>3</v>
          </cell>
          <cell r="BL51">
            <v>3</v>
          </cell>
          <cell r="BM51">
            <v>1.65</v>
          </cell>
          <cell r="BN51">
            <v>2.33</v>
          </cell>
          <cell r="BO51">
            <v>1.65</v>
          </cell>
          <cell r="BP51">
            <v>0</v>
          </cell>
          <cell r="BQ51">
            <v>0</v>
          </cell>
          <cell r="BR51">
            <v>0</v>
          </cell>
          <cell r="BS51">
            <v>1.65</v>
          </cell>
          <cell r="BT51">
            <v>3.65</v>
          </cell>
          <cell r="BU51">
            <v>4</v>
          </cell>
          <cell r="BV51">
            <v>3</v>
          </cell>
          <cell r="BW51">
            <v>3.33</v>
          </cell>
          <cell r="BX51">
            <v>4</v>
          </cell>
          <cell r="BY51">
            <v>28</v>
          </cell>
          <cell r="BZ51">
            <v>0</v>
          </cell>
          <cell r="CA51">
            <v>0</v>
          </cell>
          <cell r="CB51">
            <v>4</v>
          </cell>
          <cell r="CC51">
            <v>1</v>
          </cell>
          <cell r="CD51">
            <v>5</v>
          </cell>
          <cell r="CE51">
            <v>93</v>
          </cell>
          <cell r="CF51">
            <v>5</v>
          </cell>
          <cell r="CG51">
            <v>98</v>
          </cell>
          <cell r="CH51">
            <v>89</v>
          </cell>
          <cell r="CI51">
            <v>0</v>
          </cell>
          <cell r="CJ51">
            <v>94</v>
          </cell>
          <cell r="CK51">
            <v>89</v>
          </cell>
          <cell r="CL51">
            <v>2.75</v>
          </cell>
          <cell r="CN51">
            <v>0</v>
          </cell>
          <cell r="CO51" t="str">
            <v xml:space="preserve">Đủ ĐK </v>
          </cell>
          <cell r="CQ51">
            <v>2.65</v>
          </cell>
          <cell r="CR51">
            <v>98</v>
          </cell>
          <cell r="CS51">
            <v>6.49</v>
          </cell>
          <cell r="CT51">
            <v>2.65</v>
          </cell>
          <cell r="CU51" t="str">
            <v/>
          </cell>
        </row>
        <row r="52">
          <cell r="B52">
            <v>1910217033</v>
          </cell>
          <cell r="C52" t="str">
            <v>Nguyễn</v>
          </cell>
          <cell r="D52" t="str">
            <v>Thạch</v>
          </cell>
          <cell r="E52" t="str">
            <v>Thảo</v>
          </cell>
          <cell r="F52">
            <v>34987</v>
          </cell>
          <cell r="G52" t="str">
            <v>Nữ</v>
          </cell>
          <cell r="H52" t="str">
            <v>Đã Đăng Ký (chưa học xong)</v>
          </cell>
          <cell r="I52">
            <v>3.65</v>
          </cell>
          <cell r="J52">
            <v>3.33</v>
          </cell>
          <cell r="K52">
            <v>2</v>
          </cell>
          <cell r="L52">
            <v>3.33</v>
          </cell>
          <cell r="M52">
            <v>2.33</v>
          </cell>
          <cell r="N52">
            <v>1.65</v>
          </cell>
          <cell r="O52">
            <v>2</v>
          </cell>
          <cell r="P52">
            <v>3</v>
          </cell>
          <cell r="Q52">
            <v>2</v>
          </cell>
          <cell r="R52">
            <v>1.65</v>
          </cell>
          <cell r="S52">
            <v>3.33</v>
          </cell>
          <cell r="T52">
            <v>2</v>
          </cell>
          <cell r="U52">
            <v>3</v>
          </cell>
          <cell r="V52">
            <v>0</v>
          </cell>
          <cell r="W52">
            <v>3</v>
          </cell>
          <cell r="X52">
            <v>0</v>
          </cell>
          <cell r="Y52">
            <v>3.33</v>
          </cell>
          <cell r="Z52">
            <v>0</v>
          </cell>
          <cell r="AA52">
            <v>3.33</v>
          </cell>
          <cell r="AB52">
            <v>3.33</v>
          </cell>
          <cell r="AC52">
            <v>2.33</v>
          </cell>
          <cell r="AD52">
            <v>2</v>
          </cell>
          <cell r="AE52">
            <v>1.65</v>
          </cell>
          <cell r="AF52">
            <v>32</v>
          </cell>
          <cell r="AG52">
            <v>0</v>
          </cell>
          <cell r="AH52">
            <v>2.33</v>
          </cell>
          <cell r="AI52">
            <v>3</v>
          </cell>
          <cell r="AJ52">
            <v>3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3</v>
          </cell>
          <cell r="AQ52">
            <v>0</v>
          </cell>
          <cell r="AR52">
            <v>3</v>
          </cell>
          <cell r="AS52">
            <v>2</v>
          </cell>
          <cell r="AT52">
            <v>3.33</v>
          </cell>
          <cell r="AU52">
            <v>2.33</v>
          </cell>
          <cell r="AV52">
            <v>2</v>
          </cell>
          <cell r="AW52">
            <v>1</v>
          </cell>
          <cell r="AX52">
            <v>2.33</v>
          </cell>
          <cell r="AY52">
            <v>2.65</v>
          </cell>
          <cell r="AZ52">
            <v>1.65</v>
          </cell>
          <cell r="BA52">
            <v>1.65</v>
          </cell>
          <cell r="BB52">
            <v>3.65</v>
          </cell>
          <cell r="BC52">
            <v>29</v>
          </cell>
          <cell r="BD52">
            <v>0</v>
          </cell>
          <cell r="BE52">
            <v>0</v>
          </cell>
          <cell r="BF52">
            <v>3</v>
          </cell>
          <cell r="BG52">
            <v>3</v>
          </cell>
          <cell r="BH52">
            <v>2</v>
          </cell>
          <cell r="BI52">
            <v>0</v>
          </cell>
          <cell r="BJ52">
            <v>2</v>
          </cell>
          <cell r="BK52">
            <v>3.65</v>
          </cell>
          <cell r="BL52">
            <v>2</v>
          </cell>
          <cell r="BM52">
            <v>1.65</v>
          </cell>
          <cell r="BN52">
            <v>2</v>
          </cell>
          <cell r="BO52">
            <v>0</v>
          </cell>
          <cell r="BP52">
            <v>0</v>
          </cell>
          <cell r="BQ52">
            <v>2.65</v>
          </cell>
          <cell r="BR52">
            <v>0</v>
          </cell>
          <cell r="BS52">
            <v>2.65</v>
          </cell>
          <cell r="BT52">
            <v>1.65</v>
          </cell>
          <cell r="BU52">
            <v>2.65</v>
          </cell>
          <cell r="BV52">
            <v>2.33</v>
          </cell>
          <cell r="BW52">
            <v>1.65</v>
          </cell>
          <cell r="BX52">
            <v>4</v>
          </cell>
          <cell r="BY52">
            <v>28</v>
          </cell>
          <cell r="BZ52">
            <v>0</v>
          </cell>
          <cell r="CA52">
            <v>3</v>
          </cell>
          <cell r="CB52">
            <v>0</v>
          </cell>
          <cell r="CC52">
            <v>5</v>
          </cell>
          <cell r="CD52">
            <v>1</v>
          </cell>
          <cell r="CE52">
            <v>97</v>
          </cell>
          <cell r="CF52">
            <v>1</v>
          </cell>
          <cell r="CG52">
            <v>98</v>
          </cell>
          <cell r="CH52">
            <v>94</v>
          </cell>
          <cell r="CI52">
            <v>0</v>
          </cell>
          <cell r="CJ52">
            <v>95</v>
          </cell>
          <cell r="CK52">
            <v>94</v>
          </cell>
          <cell r="CL52">
            <v>2.27</v>
          </cell>
          <cell r="CN52">
            <v>0</v>
          </cell>
          <cell r="CO52" t="str">
            <v xml:space="preserve">Đủ ĐK </v>
          </cell>
          <cell r="CQ52">
            <v>2.41</v>
          </cell>
          <cell r="CR52">
            <v>97</v>
          </cell>
          <cell r="CS52">
            <v>6.33</v>
          </cell>
          <cell r="CT52">
            <v>2.44</v>
          </cell>
          <cell r="CU52" t="str">
            <v/>
          </cell>
        </row>
        <row r="53">
          <cell r="B53">
            <v>1910217042</v>
          </cell>
          <cell r="C53" t="str">
            <v>Nguyễn</v>
          </cell>
          <cell r="D53" t="str">
            <v>Thị Thu</v>
          </cell>
          <cell r="E53" t="str">
            <v>Thảo</v>
          </cell>
          <cell r="F53">
            <v>34736</v>
          </cell>
          <cell r="G53" t="str">
            <v>Nữ</v>
          </cell>
          <cell r="H53" t="str">
            <v>Đã Đăng Ký (chưa học xong)</v>
          </cell>
          <cell r="I53">
            <v>3.33</v>
          </cell>
          <cell r="J53">
            <v>3.33</v>
          </cell>
          <cell r="K53" t="str">
            <v>P</v>
          </cell>
          <cell r="L53">
            <v>3</v>
          </cell>
          <cell r="M53">
            <v>2.65</v>
          </cell>
          <cell r="N53">
            <v>3.33</v>
          </cell>
          <cell r="O53">
            <v>2.33</v>
          </cell>
          <cell r="P53">
            <v>3.33</v>
          </cell>
          <cell r="Q53">
            <v>1.65</v>
          </cell>
          <cell r="R53">
            <v>2</v>
          </cell>
          <cell r="S53">
            <v>2.33</v>
          </cell>
          <cell r="T53">
            <v>2.65</v>
          </cell>
          <cell r="U53">
            <v>3.65</v>
          </cell>
          <cell r="V53">
            <v>0</v>
          </cell>
          <cell r="W53">
            <v>3.65</v>
          </cell>
          <cell r="X53">
            <v>3.33</v>
          </cell>
          <cell r="Y53">
            <v>0</v>
          </cell>
          <cell r="Z53">
            <v>0</v>
          </cell>
          <cell r="AA53">
            <v>3.33</v>
          </cell>
          <cell r="AB53">
            <v>3.33</v>
          </cell>
          <cell r="AC53">
            <v>3.33</v>
          </cell>
          <cell r="AD53">
            <v>2.65</v>
          </cell>
          <cell r="AE53">
            <v>3</v>
          </cell>
          <cell r="AF53">
            <v>32</v>
          </cell>
          <cell r="AG53">
            <v>0</v>
          </cell>
          <cell r="AH53">
            <v>2.65</v>
          </cell>
          <cell r="AI53">
            <v>2.65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1.65</v>
          </cell>
          <cell r="AO53">
            <v>0</v>
          </cell>
          <cell r="AP53">
            <v>3</v>
          </cell>
          <cell r="AQ53">
            <v>0</v>
          </cell>
          <cell r="AR53">
            <v>3.33</v>
          </cell>
          <cell r="AS53">
            <v>1.65</v>
          </cell>
          <cell r="AT53">
            <v>3.65</v>
          </cell>
          <cell r="AU53">
            <v>3.33</v>
          </cell>
          <cell r="AV53">
            <v>2.33</v>
          </cell>
          <cell r="AW53">
            <v>3.65</v>
          </cell>
          <cell r="AX53">
            <v>3.33</v>
          </cell>
          <cell r="AY53">
            <v>3.33</v>
          </cell>
          <cell r="AZ53">
            <v>3</v>
          </cell>
          <cell r="BA53">
            <v>2</v>
          </cell>
          <cell r="BB53">
            <v>3</v>
          </cell>
          <cell r="BC53">
            <v>29</v>
          </cell>
          <cell r="BD53">
            <v>0</v>
          </cell>
          <cell r="BE53">
            <v>0</v>
          </cell>
          <cell r="BF53">
            <v>2.33</v>
          </cell>
          <cell r="BG53">
            <v>2.33</v>
          </cell>
          <cell r="BH53">
            <v>2.65</v>
          </cell>
          <cell r="BI53">
            <v>0</v>
          </cell>
          <cell r="BJ53">
            <v>2.65</v>
          </cell>
          <cell r="BK53">
            <v>2.65</v>
          </cell>
          <cell r="BL53">
            <v>2.33</v>
          </cell>
          <cell r="BM53">
            <v>3.33</v>
          </cell>
          <cell r="BN53">
            <v>2.65</v>
          </cell>
          <cell r="BO53">
            <v>0</v>
          </cell>
          <cell r="BP53">
            <v>0</v>
          </cell>
          <cell r="BQ53">
            <v>3.65</v>
          </cell>
          <cell r="BR53">
            <v>0</v>
          </cell>
          <cell r="BS53">
            <v>3.65</v>
          </cell>
          <cell r="BT53">
            <v>4</v>
          </cell>
          <cell r="BU53">
            <v>3.33</v>
          </cell>
          <cell r="BV53">
            <v>3</v>
          </cell>
          <cell r="BW53">
            <v>3</v>
          </cell>
          <cell r="BX53">
            <v>3</v>
          </cell>
          <cell r="BY53">
            <v>28</v>
          </cell>
          <cell r="BZ53">
            <v>0</v>
          </cell>
          <cell r="CA53">
            <v>2.33</v>
          </cell>
          <cell r="CB53">
            <v>4</v>
          </cell>
          <cell r="CC53">
            <v>6</v>
          </cell>
          <cell r="CD53">
            <v>0</v>
          </cell>
          <cell r="CE53">
            <v>98</v>
          </cell>
          <cell r="CF53">
            <v>0</v>
          </cell>
          <cell r="CG53">
            <v>98</v>
          </cell>
          <cell r="CH53">
            <v>94</v>
          </cell>
          <cell r="CI53">
            <v>0</v>
          </cell>
          <cell r="CJ53">
            <v>94</v>
          </cell>
          <cell r="CK53">
            <v>94</v>
          </cell>
          <cell r="CL53">
            <v>2.79</v>
          </cell>
          <cell r="CN53">
            <v>0</v>
          </cell>
          <cell r="CO53" t="str">
            <v xml:space="preserve">Đủ ĐK </v>
          </cell>
          <cell r="CQ53">
            <v>2.96</v>
          </cell>
          <cell r="CR53">
            <v>98</v>
          </cell>
          <cell r="CS53">
            <v>7.17</v>
          </cell>
          <cell r="CT53">
            <v>2.96</v>
          </cell>
          <cell r="CU53" t="str">
            <v/>
          </cell>
        </row>
        <row r="54">
          <cell r="B54">
            <v>1910217012</v>
          </cell>
          <cell r="C54" t="str">
            <v>Phan</v>
          </cell>
          <cell r="D54" t="str">
            <v>Thị Bảo</v>
          </cell>
          <cell r="E54" t="str">
            <v>Thoa</v>
          </cell>
          <cell r="F54">
            <v>34784</v>
          </cell>
          <cell r="G54" t="str">
            <v>Nữ</v>
          </cell>
          <cell r="H54" t="str">
            <v>Không Còn Học, Đã Chuyển Ngành</v>
          </cell>
          <cell r="I54">
            <v>4</v>
          </cell>
          <cell r="J54">
            <v>3.33</v>
          </cell>
          <cell r="K54">
            <v>2.65</v>
          </cell>
          <cell r="L54">
            <v>4</v>
          </cell>
          <cell r="M54">
            <v>2</v>
          </cell>
          <cell r="N54">
            <v>2</v>
          </cell>
          <cell r="O54">
            <v>1.65</v>
          </cell>
          <cell r="P54">
            <v>2.65</v>
          </cell>
          <cell r="Q54">
            <v>2.33</v>
          </cell>
          <cell r="R54">
            <v>3.33</v>
          </cell>
          <cell r="S54">
            <v>3</v>
          </cell>
          <cell r="T54">
            <v>3.65</v>
          </cell>
          <cell r="U54">
            <v>3</v>
          </cell>
          <cell r="V54">
            <v>3.65</v>
          </cell>
          <cell r="W54">
            <v>3.65</v>
          </cell>
          <cell r="X54">
            <v>0</v>
          </cell>
          <cell r="Y54">
            <v>2.65</v>
          </cell>
          <cell r="Z54">
            <v>0</v>
          </cell>
          <cell r="AA54">
            <v>2.65</v>
          </cell>
          <cell r="AB54">
            <v>3</v>
          </cell>
          <cell r="AC54">
            <v>2.33</v>
          </cell>
          <cell r="AD54">
            <v>3.33</v>
          </cell>
          <cell r="AE54">
            <v>2.65</v>
          </cell>
          <cell r="AF54">
            <v>35</v>
          </cell>
          <cell r="AG54">
            <v>0</v>
          </cell>
          <cell r="AH54">
            <v>2.65</v>
          </cell>
          <cell r="AI54">
            <v>2.33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3</v>
          </cell>
          <cell r="AP54">
            <v>3</v>
          </cell>
          <cell r="AQ54">
            <v>0</v>
          </cell>
          <cell r="AR54">
            <v>1.65</v>
          </cell>
          <cell r="AS54">
            <v>2.65</v>
          </cell>
          <cell r="AT54">
            <v>4</v>
          </cell>
          <cell r="AU54">
            <v>3</v>
          </cell>
          <cell r="AV54">
            <v>3</v>
          </cell>
          <cell r="AW54">
            <v>3.65</v>
          </cell>
          <cell r="AX54">
            <v>3.65</v>
          </cell>
          <cell r="AY54">
            <v>2.65</v>
          </cell>
          <cell r="AZ54">
            <v>2.33</v>
          </cell>
          <cell r="BA54">
            <v>2.33</v>
          </cell>
          <cell r="BB54">
            <v>3.65</v>
          </cell>
          <cell r="BC54">
            <v>29</v>
          </cell>
          <cell r="BD54">
            <v>0</v>
          </cell>
          <cell r="BE54">
            <v>0</v>
          </cell>
          <cell r="BF54">
            <v>2.65</v>
          </cell>
          <cell r="BG54">
            <v>2.65</v>
          </cell>
          <cell r="BH54">
            <v>2</v>
          </cell>
          <cell r="BI54">
            <v>0</v>
          </cell>
          <cell r="BJ54">
            <v>2</v>
          </cell>
          <cell r="BK54">
            <v>3.65</v>
          </cell>
          <cell r="BL54">
            <v>2</v>
          </cell>
          <cell r="BM54" t="str">
            <v>X</v>
          </cell>
          <cell r="BN54">
            <v>3</v>
          </cell>
          <cell r="BO54">
            <v>2</v>
          </cell>
          <cell r="BP54">
            <v>0</v>
          </cell>
          <cell r="BQ54">
            <v>0</v>
          </cell>
          <cell r="BR54">
            <v>0</v>
          </cell>
          <cell r="BS54">
            <v>2</v>
          </cell>
          <cell r="BT54">
            <v>3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16</v>
          </cell>
          <cell r="BZ54">
            <v>12</v>
          </cell>
          <cell r="CA54">
            <v>0</v>
          </cell>
          <cell r="CB54">
            <v>0</v>
          </cell>
          <cell r="CC54">
            <v>0</v>
          </cell>
          <cell r="CD54">
            <v>6</v>
          </cell>
          <cell r="CE54">
            <v>83</v>
          </cell>
          <cell r="CF54">
            <v>18</v>
          </cell>
          <cell r="CG54">
            <v>98</v>
          </cell>
          <cell r="CH54">
            <v>80</v>
          </cell>
          <cell r="CI54">
            <v>12</v>
          </cell>
          <cell r="CJ54">
            <v>95</v>
          </cell>
          <cell r="CK54">
            <v>92</v>
          </cell>
          <cell r="CL54">
            <v>2.42</v>
          </cell>
          <cell r="CN54">
            <v>0.13</v>
          </cell>
          <cell r="CO54" t="str">
            <v>KO</v>
          </cell>
          <cell r="CQ54">
            <v>2.35</v>
          </cell>
          <cell r="CR54">
            <v>83</v>
          </cell>
          <cell r="CS54">
            <v>7.09</v>
          </cell>
          <cell r="CT54">
            <v>2.9</v>
          </cell>
          <cell r="CU54" t="str">
            <v>ENG 216; ENG 217; ENG 219; DTE-ACC 102; HIS 221; DTE-ACC 152; EVR 205; MKT 251; MTH 102; STA 271; ES 279; MGO 301; MGT 403; PHI 162</v>
          </cell>
        </row>
        <row r="55">
          <cell r="B55">
            <v>1910611816</v>
          </cell>
          <cell r="C55" t="str">
            <v>Võ</v>
          </cell>
          <cell r="D55" t="str">
            <v>Lê Thủy</v>
          </cell>
          <cell r="E55" t="str">
            <v>Tiên</v>
          </cell>
          <cell r="F55">
            <v>34741</v>
          </cell>
          <cell r="G55" t="str">
            <v>Nữ</v>
          </cell>
          <cell r="H55" t="str">
            <v>Không Còn Học, Đã Chuyển Ngành</v>
          </cell>
          <cell r="I55">
            <v>2</v>
          </cell>
          <cell r="J55">
            <v>2.33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3.33</v>
          </cell>
          <cell r="T55">
            <v>1.65</v>
          </cell>
          <cell r="U55">
            <v>2</v>
          </cell>
          <cell r="V55">
            <v>1.65</v>
          </cell>
          <cell r="W55">
            <v>2</v>
          </cell>
          <cell r="X55">
            <v>0</v>
          </cell>
          <cell r="Y55">
            <v>3</v>
          </cell>
          <cell r="Z55">
            <v>0</v>
          </cell>
          <cell r="AA55">
            <v>3</v>
          </cell>
          <cell r="AB55">
            <v>3</v>
          </cell>
          <cell r="AC55">
            <v>3</v>
          </cell>
          <cell r="AD55">
            <v>0</v>
          </cell>
          <cell r="AE55">
            <v>3</v>
          </cell>
          <cell r="AF55">
            <v>25</v>
          </cell>
          <cell r="AG55">
            <v>10</v>
          </cell>
          <cell r="AH55">
            <v>2</v>
          </cell>
          <cell r="AI55">
            <v>1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2.65</v>
          </cell>
          <cell r="AP55">
            <v>3</v>
          </cell>
          <cell r="AQ55">
            <v>0</v>
          </cell>
          <cell r="AR55">
            <v>1.65</v>
          </cell>
          <cell r="AS55" t="str">
            <v>X</v>
          </cell>
          <cell r="AT55">
            <v>3.65</v>
          </cell>
          <cell r="AU55">
            <v>1.65</v>
          </cell>
          <cell r="AV55">
            <v>3</v>
          </cell>
          <cell r="AW55" t="str">
            <v>X</v>
          </cell>
          <cell r="AX55">
            <v>2.65</v>
          </cell>
          <cell r="AY55">
            <v>2</v>
          </cell>
          <cell r="AZ55">
            <v>0</v>
          </cell>
          <cell r="BA55" t="str">
            <v>X</v>
          </cell>
          <cell r="BB55">
            <v>3.65</v>
          </cell>
          <cell r="BC55">
            <v>18</v>
          </cell>
          <cell r="BD55">
            <v>11</v>
          </cell>
          <cell r="BE55">
            <v>0</v>
          </cell>
          <cell r="BF55">
            <v>1</v>
          </cell>
          <cell r="BG55">
            <v>1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2</v>
          </cell>
          <cell r="BZ55">
            <v>26</v>
          </cell>
          <cell r="CA55">
            <v>0</v>
          </cell>
          <cell r="CB55">
            <v>0</v>
          </cell>
          <cell r="CC55">
            <v>0</v>
          </cell>
          <cell r="CD55">
            <v>6</v>
          </cell>
          <cell r="CE55">
            <v>48</v>
          </cell>
          <cell r="CF55">
            <v>53</v>
          </cell>
          <cell r="CG55">
            <v>98</v>
          </cell>
          <cell r="CH55">
            <v>45</v>
          </cell>
          <cell r="CI55">
            <v>47</v>
          </cell>
          <cell r="CJ55">
            <v>95</v>
          </cell>
          <cell r="CK55">
            <v>92</v>
          </cell>
          <cell r="CL55">
            <v>1.1299999999999999</v>
          </cell>
          <cell r="CN55">
            <v>0.49</v>
          </cell>
          <cell r="CO55" t="str">
            <v>KO</v>
          </cell>
          <cell r="CQ55">
            <v>1.1000000000000001</v>
          </cell>
          <cell r="CR55">
            <v>64</v>
          </cell>
          <cell r="CS55">
            <v>4.75</v>
          </cell>
          <cell r="CT55">
            <v>1.79</v>
          </cell>
          <cell r="CU55" t="str">
            <v>DTE-ACC 102; HIS 221; PHI 100; EVR 205; MTH 102; ES 279</v>
          </cell>
        </row>
        <row r="56">
          <cell r="B56">
            <v>1810215010</v>
          </cell>
          <cell r="C56" t="str">
            <v>Nguyễn</v>
          </cell>
          <cell r="D56" t="str">
            <v>Thị Bích</v>
          </cell>
          <cell r="E56" t="str">
            <v>Trâm</v>
          </cell>
          <cell r="F56">
            <v>34583</v>
          </cell>
          <cell r="G56" t="str">
            <v>Nữ</v>
          </cell>
          <cell r="H56" t="str">
            <v>Tạm Ngưng Học / Bảo Lưu</v>
          </cell>
          <cell r="I56" t="str">
            <v>X</v>
          </cell>
          <cell r="J56">
            <v>3</v>
          </cell>
          <cell r="K56">
            <v>3.33</v>
          </cell>
          <cell r="L56">
            <v>4</v>
          </cell>
          <cell r="M56" t="str">
            <v>X</v>
          </cell>
          <cell r="N56" t="str">
            <v>X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4</v>
          </cell>
          <cell r="T56">
            <v>3.33</v>
          </cell>
          <cell r="U56">
            <v>3.33</v>
          </cell>
          <cell r="V56">
            <v>0</v>
          </cell>
          <cell r="W56">
            <v>3.33</v>
          </cell>
          <cell r="X56">
            <v>0</v>
          </cell>
          <cell r="Y56">
            <v>3.33</v>
          </cell>
          <cell r="Z56">
            <v>0</v>
          </cell>
          <cell r="AA56">
            <v>3.33</v>
          </cell>
          <cell r="AB56">
            <v>0</v>
          </cell>
          <cell r="AC56">
            <v>0</v>
          </cell>
          <cell r="AD56">
            <v>3.33</v>
          </cell>
          <cell r="AE56">
            <v>0</v>
          </cell>
          <cell r="AF56">
            <v>17</v>
          </cell>
          <cell r="AG56">
            <v>15</v>
          </cell>
          <cell r="AH56">
            <v>3</v>
          </cell>
          <cell r="AI56" t="str">
            <v>X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1</v>
          </cell>
          <cell r="AQ56">
            <v>2</v>
          </cell>
          <cell r="AR56">
            <v>3.33</v>
          </cell>
          <cell r="AS56" t="str">
            <v>X</v>
          </cell>
          <cell r="AT56">
            <v>2</v>
          </cell>
          <cell r="AU56" t="str">
            <v>X</v>
          </cell>
          <cell r="AV56">
            <v>4</v>
          </cell>
          <cell r="AW56">
            <v>4</v>
          </cell>
          <cell r="AX56" t="str">
            <v>X</v>
          </cell>
          <cell r="AY56">
            <v>0</v>
          </cell>
          <cell r="AZ56" t="str">
            <v>X</v>
          </cell>
          <cell r="BA56">
            <v>0</v>
          </cell>
          <cell r="BB56">
            <v>0</v>
          </cell>
          <cell r="BC56">
            <v>12</v>
          </cell>
          <cell r="BD56">
            <v>17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 t="str">
            <v>X</v>
          </cell>
          <cell r="BL56" t="str">
            <v>X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28</v>
          </cell>
          <cell r="CA56">
            <v>0</v>
          </cell>
          <cell r="CB56">
            <v>0</v>
          </cell>
          <cell r="CC56">
            <v>0</v>
          </cell>
          <cell r="CD56">
            <v>6</v>
          </cell>
          <cell r="CE56">
            <v>30</v>
          </cell>
          <cell r="CF56">
            <v>68</v>
          </cell>
          <cell r="CG56">
            <v>98</v>
          </cell>
          <cell r="CH56">
            <v>29</v>
          </cell>
          <cell r="CI56">
            <v>60</v>
          </cell>
          <cell r="CJ56">
            <v>95</v>
          </cell>
          <cell r="CK56">
            <v>89</v>
          </cell>
          <cell r="CL56">
            <v>1.1100000000000001</v>
          </cell>
          <cell r="CN56">
            <v>0.63</v>
          </cell>
          <cell r="CO56" t="str">
            <v>KO</v>
          </cell>
          <cell r="CQ56">
            <v>1.04</v>
          </cell>
          <cell r="CR56">
            <v>30</v>
          </cell>
          <cell r="CS56">
            <v>7.82</v>
          </cell>
          <cell r="CT56">
            <v>3.4</v>
          </cell>
          <cell r="CU56" t="str">
            <v/>
          </cell>
        </row>
        <row r="57">
          <cell r="B57">
            <v>1810214464</v>
          </cell>
          <cell r="C57" t="str">
            <v>Tạ</v>
          </cell>
          <cell r="D57" t="str">
            <v>Huỳnh Thục</v>
          </cell>
          <cell r="E57" t="str">
            <v>Trang</v>
          </cell>
          <cell r="F57">
            <v>34650</v>
          </cell>
          <cell r="G57" t="str">
            <v>Nữ</v>
          </cell>
          <cell r="H57" t="str">
            <v>Đang Học Lại</v>
          </cell>
          <cell r="I57">
            <v>2.33</v>
          </cell>
          <cell r="J57">
            <v>2</v>
          </cell>
          <cell r="K57">
            <v>1.65</v>
          </cell>
          <cell r="L57">
            <v>2.33</v>
          </cell>
          <cell r="M57">
            <v>2.33</v>
          </cell>
          <cell r="N57">
            <v>1.65</v>
          </cell>
          <cell r="O57">
            <v>2</v>
          </cell>
          <cell r="P57">
            <v>2.33</v>
          </cell>
          <cell r="Q57">
            <v>1.65</v>
          </cell>
          <cell r="R57">
            <v>1.65</v>
          </cell>
          <cell r="S57">
            <v>2.65</v>
          </cell>
          <cell r="T57">
            <v>2.33</v>
          </cell>
          <cell r="U57">
            <v>0</v>
          </cell>
          <cell r="V57">
            <v>1.65</v>
          </cell>
          <cell r="W57">
            <v>1.65</v>
          </cell>
          <cell r="X57">
            <v>0</v>
          </cell>
          <cell r="Y57">
            <v>2.65</v>
          </cell>
          <cell r="Z57">
            <v>0</v>
          </cell>
          <cell r="AA57">
            <v>2.65</v>
          </cell>
          <cell r="AB57">
            <v>3.33</v>
          </cell>
          <cell r="AC57">
            <v>3.65</v>
          </cell>
          <cell r="AD57">
            <v>1.65</v>
          </cell>
          <cell r="AE57">
            <v>2.33</v>
          </cell>
          <cell r="AF57">
            <v>32</v>
          </cell>
          <cell r="AG57">
            <v>0</v>
          </cell>
          <cell r="AH57">
            <v>2</v>
          </cell>
          <cell r="AI57">
            <v>2</v>
          </cell>
          <cell r="AJ57">
            <v>0</v>
          </cell>
          <cell r="AK57">
            <v>2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3</v>
          </cell>
          <cell r="AQ57">
            <v>0</v>
          </cell>
          <cell r="AR57">
            <v>3</v>
          </cell>
          <cell r="AS57">
            <v>2</v>
          </cell>
          <cell r="AT57">
            <v>1.65</v>
          </cell>
          <cell r="AU57">
            <v>2.65</v>
          </cell>
          <cell r="AV57">
            <v>1.65</v>
          </cell>
          <cell r="AW57">
            <v>2.65</v>
          </cell>
          <cell r="AX57">
            <v>2.33</v>
          </cell>
          <cell r="AY57">
            <v>1.65</v>
          </cell>
          <cell r="AZ57">
            <v>1.65</v>
          </cell>
          <cell r="BA57">
            <v>2.33</v>
          </cell>
          <cell r="BB57">
            <v>3.33</v>
          </cell>
          <cell r="BC57">
            <v>29</v>
          </cell>
          <cell r="BD57">
            <v>0</v>
          </cell>
          <cell r="BE57">
            <v>0</v>
          </cell>
          <cell r="BF57">
            <v>2.33</v>
          </cell>
          <cell r="BG57">
            <v>2.33</v>
          </cell>
          <cell r="BH57">
            <v>2</v>
          </cell>
          <cell r="BI57">
            <v>0</v>
          </cell>
          <cell r="BJ57">
            <v>2</v>
          </cell>
          <cell r="BK57">
            <v>2.65</v>
          </cell>
          <cell r="BL57">
            <v>2</v>
          </cell>
          <cell r="BM57">
            <v>2.65</v>
          </cell>
          <cell r="BN57">
            <v>2.33</v>
          </cell>
          <cell r="BO57">
            <v>0</v>
          </cell>
          <cell r="BP57">
            <v>0</v>
          </cell>
          <cell r="BQ57">
            <v>2.33</v>
          </cell>
          <cell r="BR57">
            <v>0</v>
          </cell>
          <cell r="BS57">
            <v>2.33</v>
          </cell>
          <cell r="BT57">
            <v>2</v>
          </cell>
          <cell r="BU57">
            <v>2.33</v>
          </cell>
          <cell r="BV57">
            <v>2.33</v>
          </cell>
          <cell r="BW57">
            <v>1.65</v>
          </cell>
          <cell r="BX57">
            <v>3.65</v>
          </cell>
          <cell r="BY57">
            <v>28</v>
          </cell>
          <cell r="BZ57">
            <v>0</v>
          </cell>
          <cell r="CA57">
            <v>2.33</v>
          </cell>
          <cell r="CB57">
            <v>0</v>
          </cell>
          <cell r="CC57">
            <v>5</v>
          </cell>
          <cell r="CD57">
            <v>1</v>
          </cell>
          <cell r="CE57">
            <v>97</v>
          </cell>
          <cell r="CF57">
            <v>1</v>
          </cell>
          <cell r="CG57">
            <v>98</v>
          </cell>
          <cell r="CH57">
            <v>94</v>
          </cell>
          <cell r="CI57">
            <v>0</v>
          </cell>
          <cell r="CJ57">
            <v>95</v>
          </cell>
          <cell r="CK57">
            <v>94</v>
          </cell>
          <cell r="CL57">
            <v>2.15</v>
          </cell>
          <cell r="CN57">
            <v>0</v>
          </cell>
          <cell r="CO57" t="str">
            <v xml:space="preserve">Đủ ĐK </v>
          </cell>
          <cell r="CQ57">
            <v>2.25</v>
          </cell>
          <cell r="CR57">
            <v>97</v>
          </cell>
          <cell r="CS57">
            <v>6.04</v>
          </cell>
          <cell r="CT57">
            <v>2.27</v>
          </cell>
          <cell r="CU57" t="str">
            <v>ENG 101; ENG 102; ENG 201</v>
          </cell>
        </row>
        <row r="58">
          <cell r="B58">
            <v>1910237766</v>
          </cell>
          <cell r="C58" t="str">
            <v>Nguyễn</v>
          </cell>
          <cell r="D58" t="str">
            <v>Thị Huyền</v>
          </cell>
          <cell r="E58" t="str">
            <v>Trang</v>
          </cell>
          <cell r="F58">
            <v>34987</v>
          </cell>
          <cell r="G58" t="str">
            <v>Nữ</v>
          </cell>
          <cell r="H58" t="str">
            <v>Không Còn Học, Đã Chuyển Ngành</v>
          </cell>
          <cell r="I58">
            <v>2.65</v>
          </cell>
          <cell r="J58">
            <v>2.65</v>
          </cell>
          <cell r="K58">
            <v>2.65</v>
          </cell>
          <cell r="L58">
            <v>3.33</v>
          </cell>
          <cell r="M58">
            <v>1.65</v>
          </cell>
          <cell r="N58">
            <v>2.65</v>
          </cell>
          <cell r="O58" t="str">
            <v>X</v>
          </cell>
          <cell r="P58">
            <v>0</v>
          </cell>
          <cell r="Q58" t="str">
            <v>X</v>
          </cell>
          <cell r="R58" t="str">
            <v>X</v>
          </cell>
          <cell r="S58">
            <v>3.33</v>
          </cell>
          <cell r="T58">
            <v>2.33</v>
          </cell>
          <cell r="U58">
            <v>2.33</v>
          </cell>
          <cell r="V58">
            <v>2.65</v>
          </cell>
          <cell r="W58">
            <v>2.65</v>
          </cell>
          <cell r="X58">
            <v>2.65</v>
          </cell>
          <cell r="Y58">
            <v>0</v>
          </cell>
          <cell r="Z58">
            <v>0</v>
          </cell>
          <cell r="AA58">
            <v>2.65</v>
          </cell>
          <cell r="AB58">
            <v>3.33</v>
          </cell>
          <cell r="AC58">
            <v>1.65</v>
          </cell>
          <cell r="AD58">
            <v>2</v>
          </cell>
          <cell r="AE58">
            <v>2.33</v>
          </cell>
          <cell r="AF58">
            <v>31</v>
          </cell>
          <cell r="AG58">
            <v>4</v>
          </cell>
          <cell r="AH58">
            <v>1.65</v>
          </cell>
          <cell r="AI58">
            <v>2</v>
          </cell>
          <cell r="AJ58">
            <v>3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3</v>
          </cell>
          <cell r="AQ58">
            <v>0</v>
          </cell>
          <cell r="AR58">
            <v>2</v>
          </cell>
          <cell r="AS58">
            <v>2</v>
          </cell>
          <cell r="AT58">
            <v>1.65</v>
          </cell>
          <cell r="AU58">
            <v>2.65</v>
          </cell>
          <cell r="AV58">
            <v>2</v>
          </cell>
          <cell r="AW58">
            <v>1.65</v>
          </cell>
          <cell r="AX58" t="str">
            <v>X</v>
          </cell>
          <cell r="AY58">
            <v>1.65</v>
          </cell>
          <cell r="AZ58">
            <v>0</v>
          </cell>
          <cell r="BA58">
            <v>3</v>
          </cell>
          <cell r="BB58">
            <v>3</v>
          </cell>
          <cell r="BC58">
            <v>24</v>
          </cell>
          <cell r="BD58">
            <v>5</v>
          </cell>
          <cell r="BE58">
            <v>0</v>
          </cell>
          <cell r="BF58">
            <v>3</v>
          </cell>
          <cell r="BG58">
            <v>3</v>
          </cell>
          <cell r="BH58">
            <v>0</v>
          </cell>
          <cell r="BI58">
            <v>0</v>
          </cell>
          <cell r="BJ58">
            <v>0</v>
          </cell>
          <cell r="BK58">
            <v>2</v>
          </cell>
          <cell r="BL58">
            <v>2.33</v>
          </cell>
          <cell r="BM58" t="str">
            <v>X</v>
          </cell>
          <cell r="BN58">
            <v>0</v>
          </cell>
          <cell r="BO58">
            <v>2.65</v>
          </cell>
          <cell r="BP58">
            <v>0</v>
          </cell>
          <cell r="BQ58">
            <v>0</v>
          </cell>
          <cell r="BR58">
            <v>0</v>
          </cell>
          <cell r="BS58">
            <v>2.65</v>
          </cell>
          <cell r="BT58">
            <v>0</v>
          </cell>
          <cell r="BU58">
            <v>2.65</v>
          </cell>
          <cell r="BV58">
            <v>3.33</v>
          </cell>
          <cell r="BW58">
            <v>0</v>
          </cell>
          <cell r="BX58">
            <v>0</v>
          </cell>
          <cell r="BY58">
            <v>13</v>
          </cell>
          <cell r="BZ58">
            <v>15</v>
          </cell>
          <cell r="CA58">
            <v>0</v>
          </cell>
          <cell r="CB58">
            <v>0</v>
          </cell>
          <cell r="CC58">
            <v>0</v>
          </cell>
          <cell r="CD58">
            <v>6</v>
          </cell>
          <cell r="CE58">
            <v>71</v>
          </cell>
          <cell r="CF58">
            <v>30</v>
          </cell>
          <cell r="CG58">
            <v>98</v>
          </cell>
          <cell r="CH58">
            <v>68</v>
          </cell>
          <cell r="CI58">
            <v>24</v>
          </cell>
          <cell r="CJ58">
            <v>95</v>
          </cell>
          <cell r="CK58">
            <v>92</v>
          </cell>
          <cell r="CL58">
            <v>1.7</v>
          </cell>
          <cell r="CN58">
            <v>0.25</v>
          </cell>
          <cell r="CO58" t="str">
            <v>KO</v>
          </cell>
          <cell r="CQ58">
            <v>1.65</v>
          </cell>
          <cell r="CR58">
            <v>73</v>
          </cell>
          <cell r="CS58">
            <v>6.12</v>
          </cell>
          <cell r="CT58">
            <v>2.34</v>
          </cell>
          <cell r="CU58" t="str">
            <v>DTE-ACC 102; HIS 221; PHI 100; ACC 303; DTE-ACC 152; EVR 205; MTH 102; PHI 162; ES 303; MGT 403</v>
          </cell>
        </row>
        <row r="59">
          <cell r="B59">
            <v>1910237793</v>
          </cell>
          <cell r="C59" t="str">
            <v>Nguyễn</v>
          </cell>
          <cell r="D59" t="str">
            <v>Thị Hoàng</v>
          </cell>
          <cell r="E59" t="str">
            <v>Trang</v>
          </cell>
          <cell r="F59">
            <v>34958</v>
          </cell>
          <cell r="G59" t="str">
            <v>Nữ</v>
          </cell>
          <cell r="H59" t="str">
            <v>Không Còn Học, Đã Chuyển Ngành</v>
          </cell>
          <cell r="I59">
            <v>3.65</v>
          </cell>
          <cell r="J59">
            <v>2.65</v>
          </cell>
          <cell r="K59" t="str">
            <v>P</v>
          </cell>
          <cell r="L59">
            <v>2</v>
          </cell>
          <cell r="M59" t="str">
            <v>P</v>
          </cell>
          <cell r="N59" t="str">
            <v>P</v>
          </cell>
          <cell r="O59" t="str">
            <v>X</v>
          </cell>
          <cell r="P59">
            <v>0</v>
          </cell>
          <cell r="Q59" t="str">
            <v>X</v>
          </cell>
          <cell r="R59" t="str">
            <v>X</v>
          </cell>
          <cell r="S59">
            <v>4</v>
          </cell>
          <cell r="T59">
            <v>2.33</v>
          </cell>
          <cell r="U59">
            <v>2</v>
          </cell>
          <cell r="V59">
            <v>0</v>
          </cell>
          <cell r="W59">
            <v>2</v>
          </cell>
          <cell r="X59">
            <v>2.33</v>
          </cell>
          <cell r="Y59">
            <v>0</v>
          </cell>
          <cell r="Z59">
            <v>0</v>
          </cell>
          <cell r="AA59">
            <v>2.33</v>
          </cell>
          <cell r="AB59">
            <v>3</v>
          </cell>
          <cell r="AC59">
            <v>2.65</v>
          </cell>
          <cell r="AD59">
            <v>2.33</v>
          </cell>
          <cell r="AE59">
            <v>1.65</v>
          </cell>
          <cell r="AF59">
            <v>28</v>
          </cell>
          <cell r="AG59">
            <v>4</v>
          </cell>
          <cell r="AH59">
            <v>2</v>
          </cell>
          <cell r="AI59" t="str">
            <v>X</v>
          </cell>
          <cell r="AJ59">
            <v>3.33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2</v>
          </cell>
          <cell r="AQ59">
            <v>1</v>
          </cell>
          <cell r="AR59">
            <v>2</v>
          </cell>
          <cell r="AS59">
            <v>2.33</v>
          </cell>
          <cell r="AT59">
            <v>4</v>
          </cell>
          <cell r="AU59">
            <v>1</v>
          </cell>
          <cell r="AV59">
            <v>1.65</v>
          </cell>
          <cell r="AW59">
            <v>2</v>
          </cell>
          <cell r="AX59" t="str">
            <v>X</v>
          </cell>
          <cell r="AY59">
            <v>1</v>
          </cell>
          <cell r="AZ59">
            <v>1.65</v>
          </cell>
          <cell r="BA59" t="str">
            <v>X</v>
          </cell>
          <cell r="BB59">
            <v>3</v>
          </cell>
          <cell r="BC59">
            <v>23</v>
          </cell>
          <cell r="BD59">
            <v>6</v>
          </cell>
          <cell r="BE59">
            <v>0</v>
          </cell>
          <cell r="BF59">
            <v>2</v>
          </cell>
          <cell r="BG59">
            <v>2</v>
          </cell>
          <cell r="BH59">
            <v>0</v>
          </cell>
          <cell r="BI59">
            <v>0</v>
          </cell>
          <cell r="BJ59">
            <v>0</v>
          </cell>
          <cell r="BK59">
            <v>2.33</v>
          </cell>
          <cell r="BL59" t="str">
            <v>X</v>
          </cell>
          <cell r="BM59">
            <v>0</v>
          </cell>
          <cell r="BN59">
            <v>0</v>
          </cell>
          <cell r="BO59">
            <v>2.33</v>
          </cell>
          <cell r="BP59">
            <v>0</v>
          </cell>
          <cell r="BQ59">
            <v>0</v>
          </cell>
          <cell r="BR59">
            <v>0</v>
          </cell>
          <cell r="BS59">
            <v>2.33</v>
          </cell>
          <cell r="BT59">
            <v>0</v>
          </cell>
          <cell r="BU59">
            <v>2.33</v>
          </cell>
          <cell r="BV59">
            <v>3</v>
          </cell>
          <cell r="BW59">
            <v>0</v>
          </cell>
          <cell r="BX59">
            <v>0</v>
          </cell>
          <cell r="BY59">
            <v>11</v>
          </cell>
          <cell r="BZ59">
            <v>17</v>
          </cell>
          <cell r="CA59">
            <v>0</v>
          </cell>
          <cell r="CB59">
            <v>0</v>
          </cell>
          <cell r="CC59">
            <v>0</v>
          </cell>
          <cell r="CD59">
            <v>6</v>
          </cell>
          <cell r="CE59">
            <v>64</v>
          </cell>
          <cell r="CF59">
            <v>34</v>
          </cell>
          <cell r="CG59">
            <v>98</v>
          </cell>
          <cell r="CH59">
            <v>59</v>
          </cell>
          <cell r="CI59">
            <v>27</v>
          </cell>
          <cell r="CJ59">
            <v>92</v>
          </cell>
          <cell r="CK59">
            <v>86</v>
          </cell>
          <cell r="CL59">
            <v>1.63</v>
          </cell>
          <cell r="CN59">
            <v>0.28999999999999998</v>
          </cell>
          <cell r="CO59" t="str">
            <v>KO</v>
          </cell>
          <cell r="CQ59">
            <v>1.53</v>
          </cell>
          <cell r="CR59">
            <v>79</v>
          </cell>
          <cell r="CS59">
            <v>5.0599999999999996</v>
          </cell>
          <cell r="CT59">
            <v>1.9</v>
          </cell>
          <cell r="CU59" t="str">
            <v>DTE-ACC 102; HIS 221; PHI 100; ACC 303; DTE-ACC 152; EVR 205; ES 303</v>
          </cell>
        </row>
        <row r="60">
          <cell r="B60">
            <v>161136020</v>
          </cell>
          <cell r="C60" t="str">
            <v>Đinh</v>
          </cell>
          <cell r="D60" t="str">
            <v>Tuấn</v>
          </cell>
          <cell r="E60" t="str">
            <v>Vũ</v>
          </cell>
          <cell r="F60">
            <v>33142</v>
          </cell>
          <cell r="G60" t="str">
            <v>Nam</v>
          </cell>
          <cell r="H60" t="str">
            <v>Không Còn Học, Đã Chuyển Ngành</v>
          </cell>
          <cell r="I60">
            <v>1</v>
          </cell>
          <cell r="J60">
            <v>2</v>
          </cell>
          <cell r="K60">
            <v>2.33</v>
          </cell>
          <cell r="L60" t="str">
            <v>X</v>
          </cell>
          <cell r="M60">
            <v>1.65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1.65</v>
          </cell>
          <cell r="T60">
            <v>0</v>
          </cell>
          <cell r="U60">
            <v>2.65</v>
          </cell>
          <cell r="V60">
            <v>1</v>
          </cell>
          <cell r="W60">
            <v>2.65</v>
          </cell>
          <cell r="X60">
            <v>0</v>
          </cell>
          <cell r="Y60">
            <v>1</v>
          </cell>
          <cell r="Z60">
            <v>0</v>
          </cell>
          <cell r="AA60">
            <v>1</v>
          </cell>
          <cell r="AB60">
            <v>0</v>
          </cell>
          <cell r="AC60">
            <v>2.65</v>
          </cell>
          <cell r="AD60">
            <v>2.33</v>
          </cell>
          <cell r="AE60">
            <v>0</v>
          </cell>
          <cell r="AF60">
            <v>22</v>
          </cell>
          <cell r="AG60">
            <v>13</v>
          </cell>
          <cell r="AH60">
            <v>1.65</v>
          </cell>
          <cell r="AI60" t="str">
            <v>X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1</v>
          </cell>
          <cell r="AQ60">
            <v>2</v>
          </cell>
          <cell r="AR60">
            <v>1.65</v>
          </cell>
          <cell r="AS60">
            <v>2</v>
          </cell>
          <cell r="AT60">
            <v>3</v>
          </cell>
          <cell r="AU60">
            <v>0</v>
          </cell>
          <cell r="AV60">
            <v>1.65</v>
          </cell>
          <cell r="AW60">
            <v>0</v>
          </cell>
          <cell r="AX60">
            <v>0</v>
          </cell>
          <cell r="AY60">
            <v>1</v>
          </cell>
          <cell r="AZ60">
            <v>0</v>
          </cell>
          <cell r="BA60">
            <v>0</v>
          </cell>
          <cell r="BB60">
            <v>0</v>
          </cell>
          <cell r="BC60">
            <v>15</v>
          </cell>
          <cell r="BD60">
            <v>14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 t="str">
            <v>X</v>
          </cell>
          <cell r="BW60">
            <v>0</v>
          </cell>
          <cell r="BX60">
            <v>0</v>
          </cell>
          <cell r="BY60">
            <v>0</v>
          </cell>
          <cell r="BZ60">
            <v>28</v>
          </cell>
          <cell r="CA60">
            <v>0</v>
          </cell>
          <cell r="CB60">
            <v>0</v>
          </cell>
          <cell r="CC60">
            <v>0</v>
          </cell>
          <cell r="CD60">
            <v>6</v>
          </cell>
          <cell r="CE60">
            <v>38</v>
          </cell>
          <cell r="CF60">
            <v>63</v>
          </cell>
          <cell r="CG60">
            <v>98</v>
          </cell>
          <cell r="CH60">
            <v>37</v>
          </cell>
          <cell r="CI60">
            <v>55</v>
          </cell>
          <cell r="CJ60">
            <v>95</v>
          </cell>
          <cell r="CK60">
            <v>92</v>
          </cell>
          <cell r="CL60">
            <v>0.71</v>
          </cell>
          <cell r="CN60">
            <v>0.57999999999999996</v>
          </cell>
          <cell r="CO60" t="str">
            <v>KO</v>
          </cell>
          <cell r="CQ60">
            <v>0.69</v>
          </cell>
          <cell r="CR60">
            <v>59</v>
          </cell>
          <cell r="CS60">
            <v>3.91</v>
          </cell>
          <cell r="CT60">
            <v>1.2</v>
          </cell>
          <cell r="CU60" t="str">
            <v>PHY 101; ENG 101; CS 211; CR 210; CS 100; CHE 100; MTH 103; ENG 102; ENG 201; DTE-ACC 102; DTE-ACC 152; MKT 251; PHI 100</v>
          </cell>
        </row>
        <row r="61">
          <cell r="B61">
            <v>1810214466</v>
          </cell>
          <cell r="C61" t="str">
            <v>Trương</v>
          </cell>
          <cell r="D61" t="str">
            <v>Thị Như</v>
          </cell>
          <cell r="E61" t="str">
            <v>Ý</v>
          </cell>
          <cell r="F61">
            <v>34595</v>
          </cell>
          <cell r="G61" t="str">
            <v>Nữ</v>
          </cell>
          <cell r="H61" t="str">
            <v>Đã Đăng Ký (chưa học xong)</v>
          </cell>
          <cell r="I61">
            <v>3.65</v>
          </cell>
          <cell r="J61">
            <v>3.65</v>
          </cell>
          <cell r="K61">
            <v>2</v>
          </cell>
          <cell r="L61">
            <v>2.65</v>
          </cell>
          <cell r="M61">
            <v>1.65</v>
          </cell>
          <cell r="N61">
            <v>2.33</v>
          </cell>
          <cell r="O61">
            <v>2</v>
          </cell>
          <cell r="P61">
            <v>1.65</v>
          </cell>
          <cell r="Q61">
            <v>2</v>
          </cell>
          <cell r="R61">
            <v>1</v>
          </cell>
          <cell r="S61">
            <v>4</v>
          </cell>
          <cell r="T61">
            <v>3</v>
          </cell>
          <cell r="U61">
            <v>2.65</v>
          </cell>
          <cell r="V61">
            <v>0</v>
          </cell>
          <cell r="W61">
            <v>2.65</v>
          </cell>
          <cell r="X61">
            <v>0</v>
          </cell>
          <cell r="Y61">
            <v>3</v>
          </cell>
          <cell r="Z61">
            <v>0</v>
          </cell>
          <cell r="AA61">
            <v>3</v>
          </cell>
          <cell r="AB61">
            <v>3.33</v>
          </cell>
          <cell r="AC61">
            <v>2.65</v>
          </cell>
          <cell r="AD61">
            <v>1.65</v>
          </cell>
          <cell r="AE61">
            <v>2</v>
          </cell>
          <cell r="AF61">
            <v>32</v>
          </cell>
          <cell r="AG61">
            <v>0</v>
          </cell>
          <cell r="AH61">
            <v>3.33</v>
          </cell>
          <cell r="AI61">
            <v>3.33</v>
          </cell>
          <cell r="AJ61">
            <v>0</v>
          </cell>
          <cell r="AK61">
            <v>1.65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3</v>
          </cell>
          <cell r="AQ61">
            <v>0</v>
          </cell>
          <cell r="AR61">
            <v>2.65</v>
          </cell>
          <cell r="AS61">
            <v>0</v>
          </cell>
          <cell r="AT61">
            <v>3</v>
          </cell>
          <cell r="AU61">
            <v>2.33</v>
          </cell>
          <cell r="AV61">
            <v>2.65</v>
          </cell>
          <cell r="AW61">
            <v>2</v>
          </cell>
          <cell r="AX61">
            <v>2.33</v>
          </cell>
          <cell r="AY61">
            <v>2.65</v>
          </cell>
          <cell r="AZ61">
            <v>2</v>
          </cell>
          <cell r="BA61">
            <v>2.65</v>
          </cell>
          <cell r="BB61">
            <v>3.33</v>
          </cell>
          <cell r="BC61">
            <v>26</v>
          </cell>
          <cell r="BD61">
            <v>3</v>
          </cell>
          <cell r="BE61">
            <v>0</v>
          </cell>
          <cell r="BF61">
            <v>2.65</v>
          </cell>
          <cell r="BG61">
            <v>2.65</v>
          </cell>
          <cell r="BH61">
            <v>0</v>
          </cell>
          <cell r="BI61">
            <v>0</v>
          </cell>
          <cell r="BJ61">
            <v>0</v>
          </cell>
          <cell r="BK61">
            <v>3</v>
          </cell>
          <cell r="BL61">
            <v>0</v>
          </cell>
          <cell r="BM61">
            <v>0</v>
          </cell>
          <cell r="BN61">
            <v>3</v>
          </cell>
          <cell r="BO61">
            <v>0</v>
          </cell>
          <cell r="BP61">
            <v>0</v>
          </cell>
          <cell r="BQ61">
            <v>1.65</v>
          </cell>
          <cell r="BR61">
            <v>0</v>
          </cell>
          <cell r="BS61">
            <v>1.65</v>
          </cell>
          <cell r="BT61">
            <v>3</v>
          </cell>
          <cell r="BU61">
            <v>2</v>
          </cell>
          <cell r="BV61">
            <v>3</v>
          </cell>
          <cell r="BW61">
            <v>1.65</v>
          </cell>
          <cell r="BX61">
            <v>3</v>
          </cell>
          <cell r="BY61">
            <v>20</v>
          </cell>
          <cell r="BZ61">
            <v>8</v>
          </cell>
          <cell r="CA61">
            <v>0</v>
          </cell>
          <cell r="CB61">
            <v>0</v>
          </cell>
          <cell r="CC61">
            <v>0</v>
          </cell>
          <cell r="CD61">
            <v>6</v>
          </cell>
          <cell r="CE61">
            <v>81</v>
          </cell>
          <cell r="CF61">
            <v>17</v>
          </cell>
          <cell r="CG61">
            <v>98</v>
          </cell>
          <cell r="CH61">
            <v>78</v>
          </cell>
          <cell r="CI61">
            <v>11</v>
          </cell>
          <cell r="CJ61">
            <v>95</v>
          </cell>
          <cell r="CK61">
            <v>89</v>
          </cell>
          <cell r="CL61">
            <v>2.2799999999999998</v>
          </cell>
          <cell r="CN61">
            <v>0.12</v>
          </cell>
          <cell r="CO61" t="str">
            <v>KO</v>
          </cell>
          <cell r="CQ61">
            <v>2.14</v>
          </cell>
          <cell r="CR61">
            <v>97</v>
          </cell>
          <cell r="CS61">
            <v>5.46</v>
          </cell>
          <cell r="CT61">
            <v>2.16</v>
          </cell>
          <cell r="CU61" t="str">
            <v>ENG 101</v>
          </cell>
        </row>
      </sheetData>
      <sheetData sheetId="3" refreshError="1"/>
      <sheetData sheetId="4" refreshError="1"/>
      <sheetData sheetId="5">
        <row r="6">
          <cell r="B6">
            <v>1911616876</v>
          </cell>
          <cell r="C6" t="str">
            <v>Nguyễn Xuân</v>
          </cell>
          <cell r="D6" t="str">
            <v>An</v>
          </cell>
          <cell r="E6" t="str">
            <v>K19KCD</v>
          </cell>
          <cell r="F6">
            <v>34254</v>
          </cell>
          <cell r="G6" t="str">
            <v>Bình Định</v>
          </cell>
          <cell r="H6" t="str">
            <v>Nam</v>
          </cell>
          <cell r="K6">
            <v>7</v>
          </cell>
          <cell r="N6">
            <v>7</v>
          </cell>
          <cell r="O6">
            <v>8.9</v>
          </cell>
          <cell r="R6">
            <v>8.9</v>
          </cell>
          <cell r="S6">
            <v>7</v>
          </cell>
          <cell r="V6">
            <v>7</v>
          </cell>
          <cell r="W6">
            <v>7.32</v>
          </cell>
          <cell r="Y6" t="str">
            <v>Tốt</v>
          </cell>
          <cell r="Z6" t="str">
            <v>Đ</v>
          </cell>
          <cell r="AA6" t="str">
            <v>Đ</v>
          </cell>
          <cell r="AF6" t="str">
            <v>K19KCD</v>
          </cell>
          <cell r="AG6">
            <v>2960</v>
          </cell>
          <cell r="AH6">
            <v>42290</v>
          </cell>
          <cell r="AI6" t="e">
            <v>#N/A</v>
          </cell>
          <cell r="AJ6" t="e">
            <v>#N/A</v>
          </cell>
          <cell r="AK6" t="str">
            <v>K19XCD</v>
          </cell>
          <cell r="AL6">
            <v>482</v>
          </cell>
          <cell r="AM6">
            <v>42034</v>
          </cell>
          <cell r="AN6" t="e">
            <v>#N/A</v>
          </cell>
          <cell r="AO6" t="e">
            <v>#N/A</v>
          </cell>
        </row>
        <row r="7">
          <cell r="B7">
            <v>1911217045</v>
          </cell>
          <cell r="C7" t="str">
            <v>Phan Gia</v>
          </cell>
          <cell r="D7" t="str">
            <v>Bảo</v>
          </cell>
          <cell r="E7" t="str">
            <v>K19KCD</v>
          </cell>
          <cell r="F7">
            <v>34474</v>
          </cell>
          <cell r="G7" t="str">
            <v>Huế</v>
          </cell>
          <cell r="H7" t="str">
            <v>Nam</v>
          </cell>
          <cell r="N7">
            <v>0</v>
          </cell>
          <cell r="R7">
            <v>0</v>
          </cell>
          <cell r="V7">
            <v>0</v>
          </cell>
          <cell r="W7">
            <v>0</v>
          </cell>
          <cell r="AA7" t="str">
            <v>Đ</v>
          </cell>
          <cell r="AF7" t="e">
            <v>#N/A</v>
          </cell>
          <cell r="AG7" t="e">
            <v>#N/A</v>
          </cell>
          <cell r="AH7" t="e">
            <v>#N/A</v>
          </cell>
          <cell r="AI7" t="e">
            <v>#N/A</v>
          </cell>
          <cell r="AJ7" t="e">
            <v>#N/A</v>
          </cell>
          <cell r="AK7" t="str">
            <v>K19KCD</v>
          </cell>
          <cell r="AL7">
            <v>482</v>
          </cell>
          <cell r="AM7">
            <v>42034</v>
          </cell>
          <cell r="AN7" t="e">
            <v>#N/A</v>
          </cell>
          <cell r="AO7" t="e">
            <v>#N/A</v>
          </cell>
        </row>
        <row r="8">
          <cell r="B8">
            <v>1911211395</v>
          </cell>
          <cell r="C8" t="str">
            <v>Mai Quốc</v>
          </cell>
          <cell r="D8" t="str">
            <v>Cường</v>
          </cell>
          <cell r="E8" t="str">
            <v>K19KCD</v>
          </cell>
          <cell r="F8">
            <v>34469</v>
          </cell>
          <cell r="G8" t="str">
            <v>Quảng Bình</v>
          </cell>
          <cell r="H8" t="str">
            <v>Nam</v>
          </cell>
          <cell r="N8">
            <v>0</v>
          </cell>
          <cell r="R8">
            <v>0</v>
          </cell>
          <cell r="V8">
            <v>0</v>
          </cell>
          <cell r="W8">
            <v>0</v>
          </cell>
          <cell r="AF8" t="e">
            <v>#N/A</v>
          </cell>
          <cell r="AG8" t="e">
            <v>#N/A</v>
          </cell>
          <cell r="AH8" t="e">
            <v>#N/A</v>
          </cell>
          <cell r="AI8" t="e">
            <v>#N/A</v>
          </cell>
          <cell r="AJ8" t="e">
            <v>#N/A</v>
          </cell>
          <cell r="AK8" t="e">
            <v>#N/A</v>
          </cell>
          <cell r="AL8" t="e">
            <v>#N/A</v>
          </cell>
          <cell r="AM8" t="e">
            <v>#N/A</v>
          </cell>
          <cell r="AN8" t="e">
            <v>#N/A</v>
          </cell>
          <cell r="AO8" t="e">
            <v>#N/A</v>
          </cell>
        </row>
        <row r="9">
          <cell r="B9">
            <v>171328798</v>
          </cell>
          <cell r="C9" t="str">
            <v>Trương Thành</v>
          </cell>
          <cell r="D9" t="str">
            <v>Dũng</v>
          </cell>
          <cell r="E9" t="str">
            <v>K19KCD</v>
          </cell>
          <cell r="F9">
            <v>34069</v>
          </cell>
          <cell r="G9" t="str">
            <v>Quảng Bình</v>
          </cell>
          <cell r="H9" t="str">
            <v>Nam</v>
          </cell>
          <cell r="N9">
            <v>0</v>
          </cell>
          <cell r="R9">
            <v>0</v>
          </cell>
          <cell r="V9">
            <v>0</v>
          </cell>
          <cell r="W9">
            <v>0</v>
          </cell>
          <cell r="Z9" t="str">
            <v>Đ</v>
          </cell>
          <cell r="AA9" t="str">
            <v>Đ</v>
          </cell>
          <cell r="AF9" t="str">
            <v>K17KCD3</v>
          </cell>
          <cell r="AG9">
            <v>2483</v>
          </cell>
          <cell r="AH9">
            <v>41568</v>
          </cell>
          <cell r="AI9" t="e">
            <v>#N/A</v>
          </cell>
          <cell r="AJ9" t="e">
            <v>#N/A</v>
          </cell>
          <cell r="AK9" t="str">
            <v>K17KCD3</v>
          </cell>
          <cell r="AL9">
            <v>2484</v>
          </cell>
          <cell r="AM9">
            <v>41568</v>
          </cell>
          <cell r="AN9" t="e">
            <v>#N/A</v>
          </cell>
          <cell r="AO9" t="e">
            <v>#N/A</v>
          </cell>
        </row>
        <row r="10">
          <cell r="B10">
            <v>1910213006</v>
          </cell>
          <cell r="C10" t="str">
            <v>Nguyễn Thành</v>
          </cell>
          <cell r="D10" t="str">
            <v>Đạt</v>
          </cell>
          <cell r="E10" t="str">
            <v>K19KCD</v>
          </cell>
          <cell r="F10">
            <v>34660</v>
          </cell>
          <cell r="G10" t="str">
            <v>Quảng Nam</v>
          </cell>
          <cell r="H10" t="str">
            <v>Nam</v>
          </cell>
          <cell r="K10">
            <v>6.8</v>
          </cell>
          <cell r="N10">
            <v>6.8</v>
          </cell>
          <cell r="O10">
            <v>7.8</v>
          </cell>
          <cell r="R10">
            <v>7.8</v>
          </cell>
          <cell r="S10">
            <v>5.7</v>
          </cell>
          <cell r="V10">
            <v>5.7</v>
          </cell>
          <cell r="W10">
            <v>6.97</v>
          </cell>
          <cell r="Y10" t="str">
            <v>Tốt</v>
          </cell>
          <cell r="Z10" t="str">
            <v>Đ</v>
          </cell>
          <cell r="AA10" t="str">
            <v>Đ</v>
          </cell>
          <cell r="AF10" t="str">
            <v>K19KCD</v>
          </cell>
          <cell r="AG10">
            <v>2960</v>
          </cell>
          <cell r="AH10">
            <v>42290</v>
          </cell>
          <cell r="AI10" t="e">
            <v>#N/A</v>
          </cell>
          <cell r="AJ10" t="e">
            <v>#N/A</v>
          </cell>
          <cell r="AK10" t="str">
            <v>K19KCD</v>
          </cell>
          <cell r="AL10">
            <v>482</v>
          </cell>
          <cell r="AM10">
            <v>42034</v>
          </cell>
          <cell r="AN10" t="e">
            <v>#N/A</v>
          </cell>
          <cell r="AO10" t="e">
            <v>#N/A</v>
          </cell>
        </row>
        <row r="11">
          <cell r="B11">
            <v>1911217046</v>
          </cell>
          <cell r="C11" t="str">
            <v>Phạm Gia</v>
          </cell>
          <cell r="D11" t="str">
            <v>Đỉnh</v>
          </cell>
          <cell r="E11" t="str">
            <v>K19KCD</v>
          </cell>
          <cell r="F11">
            <v>34597</v>
          </cell>
          <cell r="G11" t="str">
            <v>Đà Nẵng</v>
          </cell>
          <cell r="H11" t="str">
            <v>Nam</v>
          </cell>
          <cell r="N11">
            <v>0</v>
          </cell>
          <cell r="R11">
            <v>0</v>
          </cell>
          <cell r="V11">
            <v>0</v>
          </cell>
          <cell r="W11">
            <v>0</v>
          </cell>
          <cell r="AA11" t="str">
            <v>Đ</v>
          </cell>
          <cell r="AF11" t="e">
            <v>#N/A</v>
          </cell>
          <cell r="AG11" t="e">
            <v>#N/A</v>
          </cell>
          <cell r="AH11" t="e">
            <v>#N/A</v>
          </cell>
          <cell r="AI11" t="e">
            <v>#N/A</v>
          </cell>
          <cell r="AJ11" t="e">
            <v>#N/A</v>
          </cell>
          <cell r="AK11" t="str">
            <v>K19KCD</v>
          </cell>
          <cell r="AL11">
            <v>482</v>
          </cell>
          <cell r="AM11">
            <v>42034</v>
          </cell>
          <cell r="AN11" t="e">
            <v>#N/A</v>
          </cell>
          <cell r="AO11" t="e">
            <v>#N/A</v>
          </cell>
        </row>
        <row r="12">
          <cell r="B12">
            <v>1910227380</v>
          </cell>
          <cell r="C12" t="str">
            <v>Trương Thị Nhật</v>
          </cell>
          <cell r="D12" t="str">
            <v>Đông</v>
          </cell>
          <cell r="E12" t="str">
            <v>K19KCD</v>
          </cell>
          <cell r="F12">
            <v>35004</v>
          </cell>
          <cell r="G12" t="str">
            <v>Đà Nẵng</v>
          </cell>
          <cell r="H12" t="str">
            <v>Nữ</v>
          </cell>
          <cell r="N12">
            <v>0</v>
          </cell>
          <cell r="R12">
            <v>0</v>
          </cell>
          <cell r="V12">
            <v>0</v>
          </cell>
          <cell r="W12">
            <v>0</v>
          </cell>
          <cell r="Z12" t="str">
            <v>Đ</v>
          </cell>
          <cell r="AA12" t="str">
            <v>Đ</v>
          </cell>
          <cell r="AF12" t="str">
            <v>K19KCD</v>
          </cell>
          <cell r="AG12">
            <v>2960</v>
          </cell>
          <cell r="AH12">
            <v>42290</v>
          </cell>
          <cell r="AI12" t="e">
            <v>#N/A</v>
          </cell>
          <cell r="AJ12" t="e">
            <v>#N/A</v>
          </cell>
          <cell r="AK12" t="str">
            <v>K19KCD</v>
          </cell>
          <cell r="AL12">
            <v>482</v>
          </cell>
          <cell r="AM12">
            <v>42034</v>
          </cell>
          <cell r="AN12" t="e">
            <v>#N/A</v>
          </cell>
          <cell r="AO12" t="e">
            <v>#N/A</v>
          </cell>
        </row>
        <row r="13">
          <cell r="B13">
            <v>1910219403</v>
          </cell>
          <cell r="C13" t="str">
            <v>Đỗ Thị Hồng</v>
          </cell>
          <cell r="D13" t="str">
            <v>Giàu</v>
          </cell>
          <cell r="E13" t="str">
            <v>K19KCD</v>
          </cell>
          <cell r="F13">
            <v>34939</v>
          </cell>
          <cell r="G13" t="str">
            <v>Bình Định</v>
          </cell>
          <cell r="H13" t="str">
            <v>Nữ</v>
          </cell>
          <cell r="K13">
            <v>8</v>
          </cell>
          <cell r="N13">
            <v>8</v>
          </cell>
          <cell r="R13">
            <v>0</v>
          </cell>
          <cell r="V13">
            <v>0</v>
          </cell>
          <cell r="W13">
            <v>6.67</v>
          </cell>
          <cell r="Y13" t="str">
            <v>Tốt</v>
          </cell>
          <cell r="Z13" t="str">
            <v>Đ</v>
          </cell>
          <cell r="AA13" t="str">
            <v>Đ</v>
          </cell>
          <cell r="AF13" t="str">
            <v>K19KCD</v>
          </cell>
          <cell r="AG13">
            <v>2960</v>
          </cell>
          <cell r="AH13">
            <v>42290</v>
          </cell>
          <cell r="AI13" t="e">
            <v>#N/A</v>
          </cell>
          <cell r="AJ13" t="e">
            <v>#N/A</v>
          </cell>
          <cell r="AK13" t="str">
            <v>K19KCD</v>
          </cell>
          <cell r="AL13">
            <v>482</v>
          </cell>
          <cell r="AM13">
            <v>42034</v>
          </cell>
          <cell r="AN13" t="e">
            <v>#N/A</v>
          </cell>
          <cell r="AO13" t="e">
            <v>#N/A</v>
          </cell>
        </row>
        <row r="14">
          <cell r="B14">
            <v>1910219669</v>
          </cell>
          <cell r="C14" t="str">
            <v>Cao Thị</v>
          </cell>
          <cell r="D14" t="str">
            <v>Hằng</v>
          </cell>
          <cell r="E14" t="str">
            <v>K19KCD</v>
          </cell>
          <cell r="F14">
            <v>34842</v>
          </cell>
          <cell r="G14" t="str">
            <v>Quảng Bình</v>
          </cell>
          <cell r="H14" t="str">
            <v>Nữ</v>
          </cell>
          <cell r="K14">
            <v>8</v>
          </cell>
          <cell r="N14">
            <v>8</v>
          </cell>
          <cell r="O14">
            <v>8</v>
          </cell>
          <cell r="R14">
            <v>8</v>
          </cell>
          <cell r="S14">
            <v>6</v>
          </cell>
          <cell r="V14">
            <v>6</v>
          </cell>
          <cell r="W14">
            <v>8</v>
          </cell>
          <cell r="Y14" t="str">
            <v>Xuất Sắc</v>
          </cell>
          <cell r="Z14" t="str">
            <v>Đ</v>
          </cell>
          <cell r="AA14" t="str">
            <v>Đ</v>
          </cell>
          <cell r="AF14" t="e">
            <v>#N/A</v>
          </cell>
          <cell r="AG14" t="e">
            <v>#N/A</v>
          </cell>
          <cell r="AH14" t="e">
            <v>#N/A</v>
          </cell>
          <cell r="AI14" t="e">
            <v>#N/A</v>
          </cell>
          <cell r="AJ14" t="e">
            <v>#N/A</v>
          </cell>
          <cell r="AK14" t="str">
            <v>K19KCD</v>
          </cell>
          <cell r="AL14">
            <v>482</v>
          </cell>
          <cell r="AM14">
            <v>42034</v>
          </cell>
          <cell r="AN14" t="e">
            <v>#N/A</v>
          </cell>
          <cell r="AO14" t="e">
            <v>#N/A</v>
          </cell>
        </row>
        <row r="15">
          <cell r="B15">
            <v>1911221839</v>
          </cell>
          <cell r="C15" t="str">
            <v>Nguyễn Thị Anh</v>
          </cell>
          <cell r="D15" t="str">
            <v>Hằng</v>
          </cell>
          <cell r="E15" t="str">
            <v>K19KCD</v>
          </cell>
          <cell r="F15">
            <v>34745</v>
          </cell>
          <cell r="G15" t="str">
            <v>Quảng Nam</v>
          </cell>
          <cell r="H15" t="str">
            <v>Nữ</v>
          </cell>
          <cell r="N15">
            <v>0</v>
          </cell>
          <cell r="R15">
            <v>0</v>
          </cell>
          <cell r="V15">
            <v>0</v>
          </cell>
          <cell r="W15">
            <v>0</v>
          </cell>
          <cell r="Z15" t="str">
            <v>Đ</v>
          </cell>
          <cell r="AA15" t="str">
            <v>Đ</v>
          </cell>
          <cell r="AF15" t="str">
            <v>K19KCD</v>
          </cell>
          <cell r="AG15">
            <v>2960</v>
          </cell>
          <cell r="AH15">
            <v>42290</v>
          </cell>
          <cell r="AI15" t="e">
            <v>#N/A</v>
          </cell>
          <cell r="AJ15" t="e">
            <v>#N/A</v>
          </cell>
          <cell r="AK15" t="str">
            <v>K19QCD</v>
          </cell>
          <cell r="AL15">
            <v>482</v>
          </cell>
          <cell r="AM15">
            <v>42034</v>
          </cell>
          <cell r="AN15" t="e">
            <v>#N/A</v>
          </cell>
          <cell r="AO15" t="e">
            <v>#N/A</v>
          </cell>
        </row>
        <row r="16">
          <cell r="B16">
            <v>1910218590</v>
          </cell>
          <cell r="C16" t="str">
            <v>Nguyễn Thị Tố</v>
          </cell>
          <cell r="D16" t="str">
            <v>Loan</v>
          </cell>
          <cell r="E16" t="str">
            <v>K19KCD</v>
          </cell>
          <cell r="F16">
            <v>34807</v>
          </cell>
          <cell r="G16" t="str">
            <v>Quảng Bình</v>
          </cell>
          <cell r="H16" t="str">
            <v>Nữ</v>
          </cell>
          <cell r="K16">
            <v>6.8</v>
          </cell>
          <cell r="N16">
            <v>6.8</v>
          </cell>
          <cell r="R16">
            <v>0</v>
          </cell>
          <cell r="V16">
            <v>0</v>
          </cell>
          <cell r="W16">
            <v>5.67</v>
          </cell>
          <cell r="Y16" t="str">
            <v>Tốt</v>
          </cell>
          <cell r="Z16" t="str">
            <v>Đ</v>
          </cell>
          <cell r="AA16" t="str">
            <v>Đ</v>
          </cell>
          <cell r="AF16" t="str">
            <v>K19KCD</v>
          </cell>
          <cell r="AG16">
            <v>2960</v>
          </cell>
          <cell r="AH16">
            <v>42290</v>
          </cell>
          <cell r="AI16" t="e">
            <v>#N/A</v>
          </cell>
          <cell r="AJ16" t="e">
            <v>#N/A</v>
          </cell>
          <cell r="AK16" t="str">
            <v>K19KCD</v>
          </cell>
          <cell r="AL16">
            <v>482</v>
          </cell>
          <cell r="AM16">
            <v>42034</v>
          </cell>
          <cell r="AN16" t="e">
            <v>#N/A</v>
          </cell>
          <cell r="AO16" t="e">
            <v>#N/A</v>
          </cell>
        </row>
        <row r="17">
          <cell r="B17">
            <v>1910217011</v>
          </cell>
          <cell r="C17" t="str">
            <v>Phạm Trần Thanh</v>
          </cell>
          <cell r="D17" t="str">
            <v>Ly</v>
          </cell>
          <cell r="E17" t="str">
            <v>K19KCD</v>
          </cell>
          <cell r="F17">
            <v>34958</v>
          </cell>
          <cell r="G17" t="str">
            <v>Đà Nẵng</v>
          </cell>
          <cell r="H17" t="str">
            <v>Nữ</v>
          </cell>
          <cell r="N17">
            <v>0</v>
          </cell>
          <cell r="R17">
            <v>0</v>
          </cell>
          <cell r="V17">
            <v>0</v>
          </cell>
          <cell r="W17">
            <v>0</v>
          </cell>
          <cell r="AA17" t="str">
            <v>Đ</v>
          </cell>
          <cell r="AF17" t="e">
            <v>#N/A</v>
          </cell>
          <cell r="AG17" t="e">
            <v>#N/A</v>
          </cell>
          <cell r="AH17" t="e">
            <v>#N/A</v>
          </cell>
          <cell r="AI17" t="e">
            <v>#N/A</v>
          </cell>
          <cell r="AJ17" t="e">
            <v>#N/A</v>
          </cell>
          <cell r="AK17" t="str">
            <v>K19KCD</v>
          </cell>
          <cell r="AL17">
            <v>482</v>
          </cell>
          <cell r="AM17">
            <v>42034</v>
          </cell>
          <cell r="AN17" t="e">
            <v>#N/A</v>
          </cell>
          <cell r="AO17" t="e">
            <v>#N/A</v>
          </cell>
        </row>
        <row r="18">
          <cell r="B18">
            <v>1910227384</v>
          </cell>
          <cell r="C18" t="str">
            <v>Phạm Thị Trúc</v>
          </cell>
          <cell r="D18" t="str">
            <v>Ly</v>
          </cell>
          <cell r="E18" t="str">
            <v>K19KCD</v>
          </cell>
          <cell r="F18">
            <v>34914</v>
          </cell>
          <cell r="G18" t="str">
            <v>Quảng Ngãi</v>
          </cell>
          <cell r="H18" t="str">
            <v>Nữ</v>
          </cell>
          <cell r="K18">
            <v>7.5</v>
          </cell>
          <cell r="N18">
            <v>7.5</v>
          </cell>
          <cell r="O18">
            <v>8.3000000000000007</v>
          </cell>
          <cell r="R18">
            <v>8.3000000000000007</v>
          </cell>
          <cell r="S18">
            <v>7</v>
          </cell>
          <cell r="V18">
            <v>7</v>
          </cell>
          <cell r="W18">
            <v>7.63</v>
          </cell>
          <cell r="Y18" t="str">
            <v>Tốt</v>
          </cell>
          <cell r="Z18" t="str">
            <v>Đ</v>
          </cell>
          <cell r="AA18" t="str">
            <v>Đ</v>
          </cell>
          <cell r="AF18" t="str">
            <v>K19KCD</v>
          </cell>
          <cell r="AG18">
            <v>2960</v>
          </cell>
          <cell r="AH18">
            <v>42290</v>
          </cell>
          <cell r="AI18" t="e">
            <v>#N/A</v>
          </cell>
          <cell r="AJ18" t="e">
            <v>#N/A</v>
          </cell>
          <cell r="AK18" t="str">
            <v>K19KCD</v>
          </cell>
          <cell r="AL18">
            <v>482</v>
          </cell>
          <cell r="AM18">
            <v>42034</v>
          </cell>
          <cell r="AN18" t="e">
            <v>#N/A</v>
          </cell>
          <cell r="AO18" t="e">
            <v>#N/A</v>
          </cell>
        </row>
        <row r="19">
          <cell r="B19">
            <v>171326020</v>
          </cell>
          <cell r="C19" t="str">
            <v>Nguyễn Thị Kim</v>
          </cell>
          <cell r="D19" t="str">
            <v>Ngân</v>
          </cell>
          <cell r="E19" t="str">
            <v>K19KCD</v>
          </cell>
          <cell r="F19">
            <v>33886</v>
          </cell>
          <cell r="G19" t="str">
            <v>Quảng Trị</v>
          </cell>
          <cell r="H19" t="str">
            <v>Nữ</v>
          </cell>
          <cell r="N19">
            <v>0</v>
          </cell>
          <cell r="R19">
            <v>0</v>
          </cell>
          <cell r="V19">
            <v>0</v>
          </cell>
          <cell r="W19">
            <v>0</v>
          </cell>
          <cell r="AA19" t="str">
            <v>M</v>
          </cell>
          <cell r="AF19" t="e">
            <v>#N/A</v>
          </cell>
          <cell r="AG19" t="e">
            <v>#N/A</v>
          </cell>
          <cell r="AH19" t="e">
            <v>#N/A</v>
          </cell>
          <cell r="AI19" t="e">
            <v>#N/A</v>
          </cell>
          <cell r="AJ19" t="e">
            <v>#N/A</v>
          </cell>
          <cell r="AK19" t="e">
            <v>#N/A</v>
          </cell>
          <cell r="AL19" t="e">
            <v>#N/A</v>
          </cell>
          <cell r="AM19" t="e">
            <v>#N/A</v>
          </cell>
          <cell r="AN19" t="str">
            <v>K17KCD8</v>
          </cell>
          <cell r="AO19" t="str">
            <v xml:space="preserve">Miễn GDQP (Đã có CC QP) </v>
          </cell>
        </row>
        <row r="20">
          <cell r="B20">
            <v>1910211918</v>
          </cell>
          <cell r="C20" t="str">
            <v>Phan Thị Mỹ</v>
          </cell>
          <cell r="D20" t="str">
            <v>Ngân</v>
          </cell>
          <cell r="E20" t="str">
            <v>K19KCD</v>
          </cell>
          <cell r="F20">
            <v>34801</v>
          </cell>
          <cell r="G20" t="str">
            <v>Gia Lai</v>
          </cell>
          <cell r="H20" t="str">
            <v>Nữ</v>
          </cell>
          <cell r="K20">
            <v>7</v>
          </cell>
          <cell r="N20">
            <v>7</v>
          </cell>
          <cell r="O20">
            <v>9.8000000000000007</v>
          </cell>
          <cell r="R20">
            <v>9.8000000000000007</v>
          </cell>
          <cell r="S20">
            <v>7</v>
          </cell>
          <cell r="V20">
            <v>7</v>
          </cell>
          <cell r="W20">
            <v>7.47</v>
          </cell>
          <cell r="Y20" t="str">
            <v>Khá</v>
          </cell>
          <cell r="Z20" t="str">
            <v>Đ</v>
          </cell>
          <cell r="AA20" t="str">
            <v>Đ</v>
          </cell>
          <cell r="AF20" t="e">
            <v>#N/A</v>
          </cell>
          <cell r="AG20" t="e">
            <v>#N/A</v>
          </cell>
          <cell r="AH20" t="e">
            <v>#N/A</v>
          </cell>
          <cell r="AI20" t="e">
            <v>#N/A</v>
          </cell>
          <cell r="AJ20" t="e">
            <v>#N/A</v>
          </cell>
          <cell r="AK20" t="str">
            <v>K19KCD</v>
          </cell>
          <cell r="AL20">
            <v>482</v>
          </cell>
          <cell r="AM20">
            <v>42034</v>
          </cell>
          <cell r="AN20" t="e">
            <v>#N/A</v>
          </cell>
          <cell r="AO20" t="e">
            <v>#N/A</v>
          </cell>
        </row>
        <row r="21">
          <cell r="B21">
            <v>1910217020</v>
          </cell>
          <cell r="C21" t="str">
            <v>Lê Thái Hồng</v>
          </cell>
          <cell r="D21" t="str">
            <v>Ngân</v>
          </cell>
          <cell r="E21" t="str">
            <v>K19KCD</v>
          </cell>
          <cell r="F21">
            <v>34960</v>
          </cell>
          <cell r="G21" t="str">
            <v>Quảng Trị</v>
          </cell>
          <cell r="H21" t="str">
            <v>Nữ</v>
          </cell>
          <cell r="K21">
            <v>6.5</v>
          </cell>
          <cell r="N21">
            <v>6.5</v>
          </cell>
          <cell r="O21">
            <v>9.6</v>
          </cell>
          <cell r="R21">
            <v>9.6</v>
          </cell>
          <cell r="S21">
            <v>6</v>
          </cell>
          <cell r="V21">
            <v>6</v>
          </cell>
          <cell r="W21">
            <v>7.02</v>
          </cell>
          <cell r="Y21" t="str">
            <v>Tốt</v>
          </cell>
          <cell r="Z21" t="str">
            <v>Đ</v>
          </cell>
          <cell r="AA21" t="str">
            <v>Đ</v>
          </cell>
          <cell r="AF21" t="str">
            <v>K19KCD</v>
          </cell>
          <cell r="AG21">
            <v>2960</v>
          </cell>
          <cell r="AH21">
            <v>42290</v>
          </cell>
          <cell r="AI21" t="e">
            <v>#N/A</v>
          </cell>
          <cell r="AJ21" t="e">
            <v>#N/A</v>
          </cell>
          <cell r="AK21" t="str">
            <v>K19KCD</v>
          </cell>
          <cell r="AL21">
            <v>482</v>
          </cell>
          <cell r="AM21">
            <v>42034</v>
          </cell>
          <cell r="AN21" t="e">
            <v>#N/A</v>
          </cell>
          <cell r="AO21" t="e">
            <v>#N/A</v>
          </cell>
        </row>
        <row r="22">
          <cell r="B22">
            <v>152115506</v>
          </cell>
          <cell r="C22" t="str">
            <v>Kiều Bình</v>
          </cell>
          <cell r="D22" t="str">
            <v>Nguyên</v>
          </cell>
          <cell r="E22" t="str">
            <v>K19KCD</v>
          </cell>
          <cell r="F22">
            <v>33359</v>
          </cell>
          <cell r="G22" t="str">
            <v>Đà Nẵng</v>
          </cell>
          <cell r="H22" t="str">
            <v>Nam</v>
          </cell>
          <cell r="K22">
            <v>7.7</v>
          </cell>
          <cell r="N22">
            <v>7.7</v>
          </cell>
          <cell r="O22">
            <v>8.8000000000000007</v>
          </cell>
          <cell r="R22">
            <v>8.8000000000000007</v>
          </cell>
          <cell r="S22">
            <v>6.5</v>
          </cell>
          <cell r="V22">
            <v>6.5</v>
          </cell>
          <cell r="W22">
            <v>7.88</v>
          </cell>
          <cell r="Y22" t="str">
            <v>Khá</v>
          </cell>
          <cell r="Z22" t="str">
            <v>Đ</v>
          </cell>
          <cell r="AA22" t="str">
            <v>Đ</v>
          </cell>
          <cell r="AF22" t="str">
            <v>K19KCD</v>
          </cell>
          <cell r="AG22">
            <v>2960</v>
          </cell>
          <cell r="AH22">
            <v>42290</v>
          </cell>
          <cell r="AI22" t="e">
            <v>#N/A</v>
          </cell>
          <cell r="AJ22" t="e">
            <v>#N/A</v>
          </cell>
          <cell r="AK22" t="e">
            <v>#N/A</v>
          </cell>
          <cell r="AL22" t="e">
            <v>#N/A</v>
          </cell>
          <cell r="AM22" t="e">
            <v>#N/A</v>
          </cell>
          <cell r="AN22" t="e">
            <v>#N/A</v>
          </cell>
          <cell r="AO22" t="e">
            <v>#N/A</v>
          </cell>
        </row>
        <row r="23">
          <cell r="B23">
            <v>1810215918</v>
          </cell>
          <cell r="C23" t="str">
            <v>Nguyễn Thị Thu</v>
          </cell>
          <cell r="D23" t="str">
            <v>Nguyệt</v>
          </cell>
          <cell r="E23" t="str">
            <v>K19KCD</v>
          </cell>
          <cell r="F23">
            <v>34593</v>
          </cell>
          <cell r="G23" t="str">
            <v>Đà Nẵng</v>
          </cell>
          <cell r="H23" t="str">
            <v>Nữ</v>
          </cell>
          <cell r="K23">
            <v>7.5</v>
          </cell>
          <cell r="N23">
            <v>7.5</v>
          </cell>
          <cell r="O23">
            <v>8.8000000000000007</v>
          </cell>
          <cell r="R23">
            <v>8.8000000000000007</v>
          </cell>
          <cell r="S23">
            <v>7</v>
          </cell>
          <cell r="V23">
            <v>7</v>
          </cell>
          <cell r="W23">
            <v>7.72</v>
          </cell>
          <cell r="Y23" t="str">
            <v>Tốt</v>
          </cell>
          <cell r="Z23" t="str">
            <v>Đ</v>
          </cell>
          <cell r="AA23" t="str">
            <v>Đ</v>
          </cell>
          <cell r="AF23" t="str">
            <v>K19KCD</v>
          </cell>
          <cell r="AG23">
            <v>2960</v>
          </cell>
          <cell r="AH23">
            <v>42290</v>
          </cell>
          <cell r="AI23" t="e">
            <v>#N/A</v>
          </cell>
          <cell r="AJ23" t="e">
            <v>#N/A</v>
          </cell>
          <cell r="AK23" t="str">
            <v>K19KCD</v>
          </cell>
          <cell r="AL23">
            <v>482</v>
          </cell>
          <cell r="AM23">
            <v>42034</v>
          </cell>
          <cell r="AN23" t="e">
            <v>#N/A</v>
          </cell>
          <cell r="AO23" t="e">
            <v>#N/A</v>
          </cell>
        </row>
        <row r="24">
          <cell r="B24">
            <v>1910519392</v>
          </cell>
          <cell r="C24" t="str">
            <v>Phạm Thị Bích</v>
          </cell>
          <cell r="D24" t="str">
            <v>Nguyệt</v>
          </cell>
          <cell r="E24" t="str">
            <v>K19KCD</v>
          </cell>
          <cell r="F24">
            <v>34608</v>
          </cell>
          <cell r="G24" t="str">
            <v>Gia Lai</v>
          </cell>
          <cell r="H24" t="str">
            <v>Nữ</v>
          </cell>
          <cell r="N24">
            <v>0</v>
          </cell>
          <cell r="R24">
            <v>0</v>
          </cell>
          <cell r="V24">
            <v>0</v>
          </cell>
          <cell r="W24">
            <v>0</v>
          </cell>
          <cell r="AA24" t="str">
            <v>Đ</v>
          </cell>
          <cell r="AF24" t="e">
            <v>#N/A</v>
          </cell>
          <cell r="AG24" t="e">
            <v>#N/A</v>
          </cell>
          <cell r="AH24" t="e">
            <v>#N/A</v>
          </cell>
          <cell r="AI24" t="e">
            <v>#N/A</v>
          </cell>
          <cell r="AJ24" t="e">
            <v>#N/A</v>
          </cell>
          <cell r="AK24" t="str">
            <v>K19KCD</v>
          </cell>
          <cell r="AL24">
            <v>482</v>
          </cell>
          <cell r="AM24">
            <v>42034</v>
          </cell>
          <cell r="AN24" t="e">
            <v>#N/A</v>
          </cell>
          <cell r="AO24" t="e">
            <v>#N/A</v>
          </cell>
        </row>
        <row r="25">
          <cell r="B25">
            <v>1910212619</v>
          </cell>
          <cell r="C25" t="str">
            <v xml:space="preserve">Nguyễn Thị </v>
          </cell>
          <cell r="D25" t="str">
            <v>Nhi</v>
          </cell>
          <cell r="E25" t="str">
            <v>K19KCD</v>
          </cell>
          <cell r="F25">
            <v>34674</v>
          </cell>
          <cell r="G25" t="str">
            <v>Quảng Trị</v>
          </cell>
          <cell r="H25" t="str">
            <v>Nữ</v>
          </cell>
          <cell r="K25">
            <v>7.7</v>
          </cell>
          <cell r="N25">
            <v>7.7</v>
          </cell>
          <cell r="O25">
            <v>9</v>
          </cell>
          <cell r="R25">
            <v>9</v>
          </cell>
          <cell r="S25">
            <v>6</v>
          </cell>
          <cell r="V25">
            <v>6</v>
          </cell>
          <cell r="W25">
            <v>7.92</v>
          </cell>
          <cell r="Y25" t="str">
            <v>Tốt</v>
          </cell>
          <cell r="Z25" t="str">
            <v>Đ</v>
          </cell>
          <cell r="AA25" t="str">
            <v>Đ</v>
          </cell>
          <cell r="AF25" t="str">
            <v>K19KCD</v>
          </cell>
          <cell r="AG25">
            <v>2960</v>
          </cell>
          <cell r="AH25">
            <v>42290</v>
          </cell>
          <cell r="AI25" t="e">
            <v>#N/A</v>
          </cell>
          <cell r="AJ25" t="e">
            <v>#N/A</v>
          </cell>
          <cell r="AK25" t="str">
            <v>K19KCD</v>
          </cell>
          <cell r="AL25">
            <v>482</v>
          </cell>
          <cell r="AM25">
            <v>42034</v>
          </cell>
          <cell r="AN25" t="e">
            <v>#N/A</v>
          </cell>
          <cell r="AO25" t="e">
            <v>#N/A</v>
          </cell>
        </row>
        <row r="26">
          <cell r="B26">
            <v>1910216924</v>
          </cell>
          <cell r="C26" t="str">
            <v>Nguyễn Thị Quỳnh</v>
          </cell>
          <cell r="D26" t="str">
            <v>Nhi</v>
          </cell>
          <cell r="E26" t="str">
            <v>K19KCD</v>
          </cell>
          <cell r="F26">
            <v>34527</v>
          </cell>
          <cell r="G26" t="str">
            <v>Bình Định</v>
          </cell>
          <cell r="H26" t="str">
            <v>Nữ</v>
          </cell>
          <cell r="K26">
            <v>7.8</v>
          </cell>
          <cell r="N26">
            <v>7.8</v>
          </cell>
          <cell r="O26">
            <v>9</v>
          </cell>
          <cell r="R26">
            <v>9</v>
          </cell>
          <cell r="S26">
            <v>7</v>
          </cell>
          <cell r="V26">
            <v>7</v>
          </cell>
          <cell r="W26">
            <v>8</v>
          </cell>
          <cell r="Y26" t="str">
            <v>Tốt</v>
          </cell>
          <cell r="Z26" t="str">
            <v>Đ</v>
          </cell>
          <cell r="AA26" t="str">
            <v>Đ</v>
          </cell>
          <cell r="AF26" t="str">
            <v>K19KCD</v>
          </cell>
          <cell r="AG26">
            <v>2960</v>
          </cell>
          <cell r="AH26">
            <v>42290</v>
          </cell>
          <cell r="AI26" t="e">
            <v>#N/A</v>
          </cell>
          <cell r="AJ26" t="e">
            <v>#N/A</v>
          </cell>
          <cell r="AK26" t="str">
            <v>K19KCD</v>
          </cell>
          <cell r="AL26">
            <v>482</v>
          </cell>
          <cell r="AM26">
            <v>42034</v>
          </cell>
          <cell r="AN26" t="e">
            <v>#N/A</v>
          </cell>
          <cell r="AO26" t="e">
            <v>#N/A</v>
          </cell>
        </row>
        <row r="27">
          <cell r="B27">
            <v>1910217036</v>
          </cell>
          <cell r="C27" t="str">
            <v>Huỳnh Thị Tú</v>
          </cell>
          <cell r="D27" t="str">
            <v>Oanh</v>
          </cell>
          <cell r="E27" t="str">
            <v>K19KCD</v>
          </cell>
          <cell r="F27">
            <v>34948</v>
          </cell>
          <cell r="G27" t="str">
            <v>Quảng Nam</v>
          </cell>
          <cell r="H27" t="str">
            <v>Nữ</v>
          </cell>
          <cell r="K27">
            <v>8.5</v>
          </cell>
          <cell r="N27">
            <v>8.5</v>
          </cell>
          <cell r="O27">
            <v>9.8000000000000007</v>
          </cell>
          <cell r="R27">
            <v>9.8000000000000007</v>
          </cell>
          <cell r="S27">
            <v>7</v>
          </cell>
          <cell r="V27">
            <v>7</v>
          </cell>
          <cell r="W27">
            <v>8.7200000000000006</v>
          </cell>
          <cell r="Y27" t="str">
            <v>Xuất Sắc</v>
          </cell>
          <cell r="Z27" t="str">
            <v>Đ</v>
          </cell>
          <cell r="AA27" t="str">
            <v>Đ</v>
          </cell>
          <cell r="AF27" t="str">
            <v>K19KCD</v>
          </cell>
          <cell r="AG27">
            <v>2960</v>
          </cell>
          <cell r="AH27">
            <v>42290</v>
          </cell>
          <cell r="AI27" t="e">
            <v>#N/A</v>
          </cell>
          <cell r="AJ27" t="e">
            <v>#N/A</v>
          </cell>
          <cell r="AK27" t="str">
            <v>K19BCD</v>
          </cell>
          <cell r="AL27">
            <v>482</v>
          </cell>
          <cell r="AM27">
            <v>42034</v>
          </cell>
          <cell r="AN27" t="e">
            <v>#N/A</v>
          </cell>
          <cell r="AO27" t="e">
            <v>#N/A</v>
          </cell>
        </row>
        <row r="28">
          <cell r="B28">
            <v>161327515</v>
          </cell>
          <cell r="C28" t="str">
            <v>Nguyễn Huy</v>
          </cell>
          <cell r="D28" t="str">
            <v>Phan</v>
          </cell>
          <cell r="E28" t="str">
            <v>K19KCD</v>
          </cell>
          <cell r="F28">
            <v>33374</v>
          </cell>
          <cell r="G28" t="str">
            <v>Quảng Bình</v>
          </cell>
          <cell r="H28" t="str">
            <v>Nam</v>
          </cell>
          <cell r="N28">
            <v>0</v>
          </cell>
          <cell r="R28">
            <v>0</v>
          </cell>
          <cell r="V28">
            <v>0</v>
          </cell>
          <cell r="W28">
            <v>0</v>
          </cell>
          <cell r="Z28" t="str">
            <v>Đ</v>
          </cell>
          <cell r="AA28" t="str">
            <v>Đ</v>
          </cell>
          <cell r="AF28" t="str">
            <v>K17KCD7</v>
          </cell>
          <cell r="AG28">
            <v>2483</v>
          </cell>
          <cell r="AH28">
            <v>41568</v>
          </cell>
          <cell r="AI28" t="e">
            <v>#N/A</v>
          </cell>
          <cell r="AJ28" t="e">
            <v>#N/A</v>
          </cell>
          <cell r="AK28" t="str">
            <v>K17KCD7</v>
          </cell>
          <cell r="AL28">
            <v>282</v>
          </cell>
          <cell r="AM28">
            <v>41325</v>
          </cell>
          <cell r="AN28" t="e">
            <v>#N/A</v>
          </cell>
          <cell r="AO28" t="e">
            <v>#N/A</v>
          </cell>
        </row>
        <row r="29">
          <cell r="B29">
            <v>1910218748</v>
          </cell>
          <cell r="C29" t="str">
            <v xml:space="preserve">Phan Thị Minh </v>
          </cell>
          <cell r="D29" t="str">
            <v>Phương</v>
          </cell>
          <cell r="E29" t="str">
            <v>K19KCD</v>
          </cell>
          <cell r="F29">
            <v>35051</v>
          </cell>
          <cell r="G29" t="str">
            <v>Quảng Trị</v>
          </cell>
          <cell r="H29" t="str">
            <v>Nữ</v>
          </cell>
          <cell r="N29">
            <v>0</v>
          </cell>
          <cell r="R29">
            <v>0</v>
          </cell>
          <cell r="V29">
            <v>0</v>
          </cell>
          <cell r="W29">
            <v>0</v>
          </cell>
          <cell r="Z29" t="str">
            <v>Đ</v>
          </cell>
          <cell r="AA29" t="str">
            <v>Đ</v>
          </cell>
          <cell r="AF29" t="str">
            <v>K19KCD</v>
          </cell>
          <cell r="AG29">
            <v>2960</v>
          </cell>
          <cell r="AH29">
            <v>42290</v>
          </cell>
          <cell r="AI29" t="e">
            <v>#N/A</v>
          </cell>
          <cell r="AJ29" t="e">
            <v>#N/A</v>
          </cell>
          <cell r="AK29" t="str">
            <v>K19KCD</v>
          </cell>
          <cell r="AL29">
            <v>482</v>
          </cell>
          <cell r="AM29">
            <v>42034</v>
          </cell>
          <cell r="AN29" t="e">
            <v>#N/A</v>
          </cell>
          <cell r="AO29" t="e">
            <v>#N/A</v>
          </cell>
        </row>
        <row r="30">
          <cell r="B30">
            <v>1910237803</v>
          </cell>
          <cell r="C30" t="str">
            <v>Huỳnh Thị Nhật</v>
          </cell>
          <cell r="D30" t="str">
            <v>Phượng</v>
          </cell>
          <cell r="E30" t="str">
            <v>K19KCD</v>
          </cell>
          <cell r="F30">
            <v>34926</v>
          </cell>
          <cell r="G30" t="str">
            <v>Quảng Nam</v>
          </cell>
          <cell r="H30" t="str">
            <v>Nữ</v>
          </cell>
          <cell r="N30">
            <v>0</v>
          </cell>
          <cell r="R30">
            <v>0</v>
          </cell>
          <cell r="V30">
            <v>0</v>
          </cell>
          <cell r="W30">
            <v>0</v>
          </cell>
          <cell r="Z30" t="str">
            <v>Đ</v>
          </cell>
          <cell r="AA30" t="str">
            <v>Đ</v>
          </cell>
          <cell r="AF30" t="str">
            <v>K19KCD</v>
          </cell>
          <cell r="AG30">
            <v>2960</v>
          </cell>
          <cell r="AH30">
            <v>42290</v>
          </cell>
          <cell r="AI30" t="e">
            <v>#N/A</v>
          </cell>
          <cell r="AJ30" t="e">
            <v>#N/A</v>
          </cell>
          <cell r="AK30" t="str">
            <v>K19KCD</v>
          </cell>
          <cell r="AL30">
            <v>482</v>
          </cell>
          <cell r="AM30">
            <v>42034</v>
          </cell>
          <cell r="AN30" t="e">
            <v>#N/A</v>
          </cell>
          <cell r="AO30" t="e">
            <v>#N/A</v>
          </cell>
        </row>
        <row r="31">
          <cell r="B31">
            <v>1910611816</v>
          </cell>
          <cell r="C31" t="str">
            <v>Võ Lê Thủy</v>
          </cell>
          <cell r="D31" t="str">
            <v>Tiên</v>
          </cell>
          <cell r="E31" t="str">
            <v>K19KCD</v>
          </cell>
          <cell r="F31">
            <v>34741</v>
          </cell>
          <cell r="H31" t="str">
            <v>Nữ</v>
          </cell>
          <cell r="N31">
            <v>0</v>
          </cell>
          <cell r="R31">
            <v>0</v>
          </cell>
          <cell r="V31">
            <v>0</v>
          </cell>
          <cell r="W31">
            <v>0</v>
          </cell>
          <cell r="AA31" t="str">
            <v>Đ</v>
          </cell>
          <cell r="AF31" t="e">
            <v>#N/A</v>
          </cell>
          <cell r="AG31" t="e">
            <v>#N/A</v>
          </cell>
          <cell r="AH31" t="e">
            <v>#N/A</v>
          </cell>
          <cell r="AI31" t="e">
            <v>#N/A</v>
          </cell>
          <cell r="AJ31" t="e">
            <v>#N/A</v>
          </cell>
          <cell r="AK31" t="str">
            <v>K19KCD</v>
          </cell>
          <cell r="AL31">
            <v>482</v>
          </cell>
          <cell r="AM31">
            <v>42034</v>
          </cell>
          <cell r="AN31" t="e">
            <v>#N/A</v>
          </cell>
          <cell r="AO31" t="e">
            <v>#N/A</v>
          </cell>
        </row>
        <row r="32">
          <cell r="B32">
            <v>1811214486</v>
          </cell>
          <cell r="C32" t="str">
            <v>Bùi Xuân</v>
          </cell>
          <cell r="D32" t="str">
            <v>Thanh</v>
          </cell>
          <cell r="E32" t="str">
            <v>K19KCD</v>
          </cell>
          <cell r="F32">
            <v>34292</v>
          </cell>
          <cell r="G32" t="str">
            <v>Quảng Bình</v>
          </cell>
          <cell r="H32" t="str">
            <v>Nam</v>
          </cell>
          <cell r="K32">
            <v>7</v>
          </cell>
          <cell r="N32">
            <v>7</v>
          </cell>
          <cell r="R32">
            <v>0</v>
          </cell>
          <cell r="V32">
            <v>0</v>
          </cell>
          <cell r="W32">
            <v>5.83</v>
          </cell>
          <cell r="Z32" t="str">
            <v>Đ</v>
          </cell>
          <cell r="AA32" t="str">
            <v>Đ</v>
          </cell>
          <cell r="AF32" t="str">
            <v>K18KCD1</v>
          </cell>
          <cell r="AG32">
            <v>1094</v>
          </cell>
          <cell r="AH32">
            <v>41751</v>
          </cell>
          <cell r="AI32" t="e">
            <v>#N/A</v>
          </cell>
          <cell r="AJ32" t="e">
            <v>#N/A</v>
          </cell>
          <cell r="AK32" t="str">
            <v>K18KCD1</v>
          </cell>
          <cell r="AL32">
            <v>274</v>
          </cell>
          <cell r="AM32">
            <v>41662</v>
          </cell>
          <cell r="AN32" t="e">
            <v>#N/A</v>
          </cell>
          <cell r="AO32" t="e">
            <v>#N/A</v>
          </cell>
        </row>
        <row r="33">
          <cell r="B33">
            <v>1911217049</v>
          </cell>
          <cell r="C33" t="str">
            <v>Trần Văn</v>
          </cell>
          <cell r="D33" t="str">
            <v>Thanh</v>
          </cell>
          <cell r="E33" t="str">
            <v>K19KCD</v>
          </cell>
          <cell r="F33">
            <v>34779</v>
          </cell>
          <cell r="G33" t="str">
            <v>Quảng Bình</v>
          </cell>
          <cell r="H33" t="str">
            <v>Nam</v>
          </cell>
          <cell r="K33">
            <v>7</v>
          </cell>
          <cell r="N33">
            <v>7</v>
          </cell>
          <cell r="O33">
            <v>9</v>
          </cell>
          <cell r="R33">
            <v>9</v>
          </cell>
          <cell r="S33">
            <v>7</v>
          </cell>
          <cell r="V33">
            <v>7</v>
          </cell>
          <cell r="W33">
            <v>7.33</v>
          </cell>
          <cell r="Y33" t="str">
            <v>Tốt</v>
          </cell>
          <cell r="Z33" t="str">
            <v>Đ</v>
          </cell>
          <cell r="AA33" t="str">
            <v>Đ</v>
          </cell>
          <cell r="AF33" t="str">
            <v>K19KCD</v>
          </cell>
          <cell r="AG33">
            <v>2960</v>
          </cell>
          <cell r="AH33">
            <v>42290</v>
          </cell>
          <cell r="AI33" t="e">
            <v>#N/A</v>
          </cell>
          <cell r="AJ33" t="e">
            <v>#N/A</v>
          </cell>
          <cell r="AK33" t="str">
            <v>K19KCD</v>
          </cell>
          <cell r="AL33">
            <v>482</v>
          </cell>
          <cell r="AM33">
            <v>42034</v>
          </cell>
          <cell r="AN33" t="e">
            <v>#N/A</v>
          </cell>
          <cell r="AO33" t="e">
            <v>#N/A</v>
          </cell>
        </row>
        <row r="34">
          <cell r="B34">
            <v>1910218066</v>
          </cell>
          <cell r="C34" t="str">
            <v>Trần Thị Hoài</v>
          </cell>
          <cell r="D34" t="str">
            <v>Thao</v>
          </cell>
          <cell r="E34" t="str">
            <v>K19KCD</v>
          </cell>
          <cell r="F34">
            <v>34797</v>
          </cell>
          <cell r="G34" t="str">
            <v>Quảng Bình</v>
          </cell>
          <cell r="H34" t="str">
            <v>Nữ</v>
          </cell>
          <cell r="K34">
            <v>7</v>
          </cell>
          <cell r="N34">
            <v>7</v>
          </cell>
          <cell r="O34">
            <v>8.8000000000000007</v>
          </cell>
          <cell r="R34">
            <v>8.8000000000000007</v>
          </cell>
          <cell r="S34">
            <v>7</v>
          </cell>
          <cell r="V34">
            <v>7</v>
          </cell>
          <cell r="W34">
            <v>7.3</v>
          </cell>
          <cell r="Y34" t="str">
            <v>Khá</v>
          </cell>
          <cell r="Z34" t="str">
            <v>Đ</v>
          </cell>
          <cell r="AA34" t="str">
            <v>Đ</v>
          </cell>
          <cell r="AF34" t="e">
            <v>#N/A</v>
          </cell>
          <cell r="AG34" t="e">
            <v>#N/A</v>
          </cell>
          <cell r="AH34" t="e">
            <v>#N/A</v>
          </cell>
          <cell r="AI34" t="e">
            <v>#N/A</v>
          </cell>
          <cell r="AJ34" t="e">
            <v>#N/A</v>
          </cell>
          <cell r="AK34" t="str">
            <v>K19KCD</v>
          </cell>
          <cell r="AL34">
            <v>482</v>
          </cell>
          <cell r="AM34">
            <v>42034</v>
          </cell>
          <cell r="AN34" t="e">
            <v>#N/A</v>
          </cell>
          <cell r="AO34" t="e">
            <v>#N/A</v>
          </cell>
        </row>
        <row r="35">
          <cell r="B35">
            <v>1910217007</v>
          </cell>
          <cell r="C35" t="str">
            <v>Nguyễn Thị Phương</v>
          </cell>
          <cell r="D35" t="str">
            <v>Thảo</v>
          </cell>
          <cell r="E35" t="str">
            <v>K19KCD</v>
          </cell>
          <cell r="F35">
            <v>34704</v>
          </cell>
          <cell r="G35" t="str">
            <v>Đà Nẵng</v>
          </cell>
          <cell r="H35" t="str">
            <v>Nữ</v>
          </cell>
          <cell r="K35">
            <v>5.8</v>
          </cell>
          <cell r="N35">
            <v>5.8</v>
          </cell>
          <cell r="R35">
            <v>0</v>
          </cell>
          <cell r="V35">
            <v>0</v>
          </cell>
          <cell r="W35">
            <v>4.83</v>
          </cell>
          <cell r="Y35" t="str">
            <v>Tốt</v>
          </cell>
          <cell r="Z35" t="str">
            <v>Đ</v>
          </cell>
          <cell r="AA35" t="str">
            <v>Đ</v>
          </cell>
          <cell r="AF35" t="str">
            <v>K19KCD</v>
          </cell>
          <cell r="AG35">
            <v>2960</v>
          </cell>
          <cell r="AH35">
            <v>42290</v>
          </cell>
          <cell r="AI35" t="e">
            <v>#N/A</v>
          </cell>
          <cell r="AJ35" t="e">
            <v>#N/A</v>
          </cell>
          <cell r="AK35" t="str">
            <v>K19KCD</v>
          </cell>
          <cell r="AL35">
            <v>2119</v>
          </cell>
          <cell r="AM35">
            <v>42222</v>
          </cell>
          <cell r="AN35" t="e">
            <v>#N/A</v>
          </cell>
          <cell r="AO35" t="e">
            <v>#N/A</v>
          </cell>
        </row>
        <row r="36">
          <cell r="B36">
            <v>1910217013</v>
          </cell>
          <cell r="C36" t="str">
            <v>Hồ Phương</v>
          </cell>
          <cell r="D36" t="str">
            <v>Thảo</v>
          </cell>
          <cell r="E36" t="str">
            <v>K19KCD</v>
          </cell>
          <cell r="F36">
            <v>34950</v>
          </cell>
          <cell r="G36" t="str">
            <v>Đà Nẵng</v>
          </cell>
          <cell r="H36" t="str">
            <v>Nữ</v>
          </cell>
          <cell r="N36">
            <v>0</v>
          </cell>
          <cell r="R36">
            <v>0</v>
          </cell>
          <cell r="V36">
            <v>0</v>
          </cell>
          <cell r="W36">
            <v>0</v>
          </cell>
          <cell r="AF36" t="e">
            <v>#N/A</v>
          </cell>
          <cell r="AG36" t="e">
            <v>#N/A</v>
          </cell>
          <cell r="AH36" t="e">
            <v>#N/A</v>
          </cell>
          <cell r="AI36" t="e">
            <v>#N/A</v>
          </cell>
          <cell r="AJ36" t="e">
            <v>#N/A</v>
          </cell>
          <cell r="AK36" t="e">
            <v>#N/A</v>
          </cell>
          <cell r="AL36" t="e">
            <v>#N/A</v>
          </cell>
          <cell r="AM36" t="e">
            <v>#N/A</v>
          </cell>
          <cell r="AN36" t="e">
            <v>#N/A</v>
          </cell>
          <cell r="AO36" t="e">
            <v>#N/A</v>
          </cell>
        </row>
        <row r="37">
          <cell r="B37">
            <v>1910217016</v>
          </cell>
          <cell r="C37" t="str">
            <v>Nguyễn Thị</v>
          </cell>
          <cell r="D37" t="str">
            <v>Thảo</v>
          </cell>
          <cell r="E37" t="str">
            <v>K19KCD</v>
          </cell>
          <cell r="F37">
            <v>34999</v>
          </cell>
          <cell r="G37" t="str">
            <v>Đà Nẵng</v>
          </cell>
          <cell r="H37" t="str">
            <v>Nữ</v>
          </cell>
          <cell r="K37">
            <v>0</v>
          </cell>
          <cell r="N37">
            <v>0</v>
          </cell>
          <cell r="O37">
            <v>9.8000000000000007</v>
          </cell>
          <cell r="R37">
            <v>9.8000000000000007</v>
          </cell>
          <cell r="S37">
            <v>7</v>
          </cell>
          <cell r="V37">
            <v>7</v>
          </cell>
          <cell r="W37">
            <v>1.63</v>
          </cell>
          <cell r="Y37" t="str">
            <v>Tốt</v>
          </cell>
          <cell r="Z37" t="str">
            <v>Đ</v>
          </cell>
          <cell r="AA37" t="str">
            <v>Đ</v>
          </cell>
          <cell r="AF37" t="str">
            <v>K19KCD</v>
          </cell>
          <cell r="AG37">
            <v>2960</v>
          </cell>
          <cell r="AH37">
            <v>42290</v>
          </cell>
          <cell r="AI37" t="e">
            <v>#N/A</v>
          </cell>
          <cell r="AJ37" t="e">
            <v>#N/A</v>
          </cell>
          <cell r="AK37" t="str">
            <v>K19KCD</v>
          </cell>
          <cell r="AL37">
            <v>482</v>
          </cell>
          <cell r="AM37">
            <v>42034</v>
          </cell>
          <cell r="AN37" t="e">
            <v>#N/A</v>
          </cell>
          <cell r="AO37" t="e">
            <v>#N/A</v>
          </cell>
        </row>
        <row r="38">
          <cell r="B38">
            <v>1910217033</v>
          </cell>
          <cell r="C38" t="str">
            <v>Nguyễn Thạch</v>
          </cell>
          <cell r="D38" t="str">
            <v>Thảo</v>
          </cell>
          <cell r="E38" t="str">
            <v>K19KCD</v>
          </cell>
          <cell r="F38">
            <v>34987</v>
          </cell>
          <cell r="G38" t="str">
            <v>Quảng Nam</v>
          </cell>
          <cell r="H38" t="str">
            <v>Nữ</v>
          </cell>
          <cell r="K38">
            <v>7.2</v>
          </cell>
          <cell r="N38">
            <v>7.2</v>
          </cell>
          <cell r="R38">
            <v>0</v>
          </cell>
          <cell r="V38">
            <v>0</v>
          </cell>
          <cell r="W38">
            <v>6</v>
          </cell>
          <cell r="Y38" t="str">
            <v>Tốt</v>
          </cell>
          <cell r="Z38" t="str">
            <v>Đ</v>
          </cell>
          <cell r="AA38" t="str">
            <v>Đ</v>
          </cell>
          <cell r="AF38" t="str">
            <v>K19KCD</v>
          </cell>
          <cell r="AG38">
            <v>2960</v>
          </cell>
          <cell r="AH38">
            <v>42290</v>
          </cell>
          <cell r="AI38" t="e">
            <v>#N/A</v>
          </cell>
          <cell r="AJ38" t="e">
            <v>#N/A</v>
          </cell>
          <cell r="AK38" t="str">
            <v>K19KCD</v>
          </cell>
          <cell r="AL38">
            <v>482</v>
          </cell>
          <cell r="AM38">
            <v>42034</v>
          </cell>
          <cell r="AN38" t="e">
            <v>#N/A</v>
          </cell>
          <cell r="AO38" t="e">
            <v>#N/A</v>
          </cell>
        </row>
        <row r="39">
          <cell r="B39">
            <v>1910217042</v>
          </cell>
          <cell r="C39" t="str">
            <v>Nguyễn Thị Thu</v>
          </cell>
          <cell r="D39" t="str">
            <v>Thảo</v>
          </cell>
          <cell r="E39" t="str">
            <v>K19KCD</v>
          </cell>
          <cell r="F39">
            <v>34736</v>
          </cell>
          <cell r="G39" t="str">
            <v>Quảng Ngãi</v>
          </cell>
          <cell r="H39" t="str">
            <v>Nữ</v>
          </cell>
          <cell r="K39">
            <v>6</v>
          </cell>
          <cell r="N39">
            <v>6</v>
          </cell>
          <cell r="O39">
            <v>9.8000000000000007</v>
          </cell>
          <cell r="R39">
            <v>9.8000000000000007</v>
          </cell>
          <cell r="S39">
            <v>6</v>
          </cell>
          <cell r="V39">
            <v>6</v>
          </cell>
          <cell r="W39">
            <v>6.63</v>
          </cell>
          <cell r="Y39" t="str">
            <v>Tốt</v>
          </cell>
          <cell r="Z39" t="str">
            <v>Đ</v>
          </cell>
          <cell r="AA39" t="str">
            <v>Đ</v>
          </cell>
          <cell r="AF39" t="str">
            <v>K19KCD</v>
          </cell>
          <cell r="AG39">
            <v>2960</v>
          </cell>
          <cell r="AH39">
            <v>42290</v>
          </cell>
          <cell r="AI39" t="e">
            <v>#N/A</v>
          </cell>
          <cell r="AJ39" t="e">
            <v>#N/A</v>
          </cell>
          <cell r="AK39" t="str">
            <v>K19KCD</v>
          </cell>
          <cell r="AL39">
            <v>482</v>
          </cell>
          <cell r="AM39">
            <v>42034</v>
          </cell>
          <cell r="AN39" t="e">
            <v>#N/A</v>
          </cell>
          <cell r="AO39" t="e">
            <v>#N/A</v>
          </cell>
        </row>
        <row r="40">
          <cell r="B40">
            <v>1910217012</v>
          </cell>
          <cell r="C40" t="str">
            <v>Phan Thị Bảo</v>
          </cell>
          <cell r="D40" t="str">
            <v>Thoa</v>
          </cell>
          <cell r="E40" t="str">
            <v>K19KCD</v>
          </cell>
          <cell r="F40">
            <v>34784</v>
          </cell>
          <cell r="G40" t="str">
            <v>Đà Nẵng</v>
          </cell>
          <cell r="H40" t="str">
            <v>Nữ</v>
          </cell>
          <cell r="N40">
            <v>0</v>
          </cell>
          <cell r="R40">
            <v>0</v>
          </cell>
          <cell r="V40">
            <v>0</v>
          </cell>
          <cell r="W40">
            <v>0</v>
          </cell>
          <cell r="Z40" t="str">
            <v>Đ</v>
          </cell>
          <cell r="AA40" t="str">
            <v>Đ</v>
          </cell>
          <cell r="AF40" t="str">
            <v>K19KCD</v>
          </cell>
          <cell r="AG40">
            <v>2960</v>
          </cell>
          <cell r="AH40">
            <v>42290</v>
          </cell>
          <cell r="AI40" t="e">
            <v>#N/A</v>
          </cell>
          <cell r="AJ40" t="e">
            <v>#N/A</v>
          </cell>
          <cell r="AK40" t="str">
            <v>K19KCD</v>
          </cell>
          <cell r="AL40">
            <v>482</v>
          </cell>
          <cell r="AM40">
            <v>42034</v>
          </cell>
          <cell r="AN40" t="e">
            <v>#N/A</v>
          </cell>
          <cell r="AO40" t="e">
            <v>#N/A</v>
          </cell>
        </row>
        <row r="41">
          <cell r="B41">
            <v>1810214464</v>
          </cell>
          <cell r="C41" t="str">
            <v>Tạ Huỳnh Thục</v>
          </cell>
          <cell r="D41" t="str">
            <v>Trang</v>
          </cell>
          <cell r="E41" t="str">
            <v>K19KCD</v>
          </cell>
          <cell r="F41">
            <v>34650</v>
          </cell>
          <cell r="G41" t="str">
            <v>Đà Nẵng</v>
          </cell>
          <cell r="H41" t="str">
            <v>Nữ</v>
          </cell>
          <cell r="K41">
            <v>6.3</v>
          </cell>
          <cell r="N41">
            <v>6.3</v>
          </cell>
          <cell r="R41">
            <v>0</v>
          </cell>
          <cell r="V41">
            <v>0</v>
          </cell>
          <cell r="W41">
            <v>5.25</v>
          </cell>
          <cell r="Z41" t="str">
            <v>Đ</v>
          </cell>
          <cell r="AA41" t="str">
            <v>Đ</v>
          </cell>
          <cell r="AF41" t="str">
            <v>K19KCD</v>
          </cell>
          <cell r="AG41">
            <v>2960</v>
          </cell>
          <cell r="AH41">
            <v>42290</v>
          </cell>
          <cell r="AI41" t="e">
            <v>#N/A</v>
          </cell>
          <cell r="AJ41" t="e">
            <v>#N/A</v>
          </cell>
          <cell r="AK41" t="str">
            <v>K18KCD1</v>
          </cell>
          <cell r="AL41">
            <v>274</v>
          </cell>
          <cell r="AM41">
            <v>41662</v>
          </cell>
          <cell r="AN41" t="e">
            <v>#N/A</v>
          </cell>
          <cell r="AO41" t="e">
            <v>#N/A</v>
          </cell>
        </row>
        <row r="42">
          <cell r="B42">
            <v>1910237766</v>
          </cell>
          <cell r="C42" t="str">
            <v>Nguyễn Thị Huyền</v>
          </cell>
          <cell r="D42" t="str">
            <v>Trang</v>
          </cell>
          <cell r="E42" t="str">
            <v>K19KCD</v>
          </cell>
          <cell r="F42">
            <v>34987</v>
          </cell>
          <cell r="G42" t="str">
            <v>Đà Nẵng</v>
          </cell>
          <cell r="H42" t="str">
            <v>Nữ</v>
          </cell>
          <cell r="N42">
            <v>0</v>
          </cell>
          <cell r="R42">
            <v>0</v>
          </cell>
          <cell r="V42">
            <v>0</v>
          </cell>
          <cell r="W42">
            <v>0</v>
          </cell>
          <cell r="Z42" t="str">
            <v>Đ</v>
          </cell>
          <cell r="AA42" t="str">
            <v>Đ</v>
          </cell>
          <cell r="AF42" t="str">
            <v>K19KCD</v>
          </cell>
          <cell r="AG42">
            <v>2960</v>
          </cell>
          <cell r="AH42">
            <v>42290</v>
          </cell>
          <cell r="AI42" t="e">
            <v>#N/A</v>
          </cell>
          <cell r="AJ42" t="e">
            <v>#N/A</v>
          </cell>
          <cell r="AK42" t="str">
            <v>K19KCD</v>
          </cell>
          <cell r="AL42">
            <v>482</v>
          </cell>
          <cell r="AM42">
            <v>42034</v>
          </cell>
          <cell r="AN42" t="e">
            <v>#N/A</v>
          </cell>
          <cell r="AO42" t="e">
            <v>#N/A</v>
          </cell>
        </row>
        <row r="43">
          <cell r="B43">
            <v>1910237793</v>
          </cell>
          <cell r="C43" t="str">
            <v>Nguyễn Thị Hoàng</v>
          </cell>
          <cell r="D43" t="str">
            <v>Trang</v>
          </cell>
          <cell r="E43" t="str">
            <v>K19KCD</v>
          </cell>
          <cell r="F43">
            <v>34958</v>
          </cell>
          <cell r="G43" t="str">
            <v>Đà Nẵng</v>
          </cell>
          <cell r="H43" t="str">
            <v>Nữ</v>
          </cell>
          <cell r="N43">
            <v>0</v>
          </cell>
          <cell r="R43">
            <v>0</v>
          </cell>
          <cell r="V43">
            <v>0</v>
          </cell>
          <cell r="W43">
            <v>0</v>
          </cell>
          <cell r="AA43" t="str">
            <v>Đ</v>
          </cell>
          <cell r="AF43" t="e">
            <v>#N/A</v>
          </cell>
          <cell r="AG43" t="e">
            <v>#N/A</v>
          </cell>
          <cell r="AH43" t="e">
            <v>#N/A</v>
          </cell>
          <cell r="AI43" t="e">
            <v>#N/A</v>
          </cell>
          <cell r="AJ43" t="e">
            <v>#N/A</v>
          </cell>
          <cell r="AK43" t="str">
            <v>K19KCD</v>
          </cell>
          <cell r="AL43">
            <v>482</v>
          </cell>
          <cell r="AM43">
            <v>42034</v>
          </cell>
          <cell r="AN43" t="e">
            <v>#N/A</v>
          </cell>
          <cell r="AO43" t="e">
            <v>#N/A</v>
          </cell>
        </row>
        <row r="44">
          <cell r="B44">
            <v>1810215010</v>
          </cell>
          <cell r="C44" t="str">
            <v>Nguyễn Thị Bích</v>
          </cell>
          <cell r="D44" t="str">
            <v>Trâm</v>
          </cell>
          <cell r="E44" t="str">
            <v>K19KCD</v>
          </cell>
          <cell r="F44">
            <v>34583</v>
          </cell>
          <cell r="G44" t="str">
            <v>Quảng Nam</v>
          </cell>
          <cell r="H44" t="str">
            <v>Nữ</v>
          </cell>
          <cell r="N44">
            <v>0</v>
          </cell>
          <cell r="R44">
            <v>0</v>
          </cell>
          <cell r="V44">
            <v>0</v>
          </cell>
          <cell r="W44">
            <v>0</v>
          </cell>
          <cell r="AA44" t="str">
            <v>Đ</v>
          </cell>
          <cell r="AF44" t="e">
            <v>#N/A</v>
          </cell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  <cell r="AK44" t="str">
            <v>K19KCD</v>
          </cell>
          <cell r="AL44">
            <v>482</v>
          </cell>
          <cell r="AM44">
            <v>42034</v>
          </cell>
          <cell r="AN44" t="e">
            <v>#N/A</v>
          </cell>
          <cell r="AO44" t="e">
            <v>#N/A</v>
          </cell>
        </row>
        <row r="45">
          <cell r="B45">
            <v>161136020</v>
          </cell>
          <cell r="C45" t="str">
            <v>Đinh Tuấn</v>
          </cell>
          <cell r="D45" t="str">
            <v>Vũ</v>
          </cell>
          <cell r="E45" t="str">
            <v>K19KCD</v>
          </cell>
          <cell r="F45">
            <v>33142</v>
          </cell>
          <cell r="G45" t="str">
            <v>Quảng Bình</v>
          </cell>
          <cell r="H45" t="str">
            <v>Nam</v>
          </cell>
          <cell r="N45">
            <v>0</v>
          </cell>
          <cell r="R45">
            <v>0</v>
          </cell>
          <cell r="V45">
            <v>0</v>
          </cell>
          <cell r="W45">
            <v>0</v>
          </cell>
          <cell r="AF45" t="e">
            <v>#N/A</v>
          </cell>
          <cell r="AG45" t="e">
            <v>#N/A</v>
          </cell>
          <cell r="AH45" t="e">
            <v>#N/A</v>
          </cell>
          <cell r="AI45" t="e">
            <v>#N/A</v>
          </cell>
          <cell r="AJ45" t="e">
            <v>#N/A</v>
          </cell>
          <cell r="AK45" t="e">
            <v>#N/A</v>
          </cell>
          <cell r="AL45" t="e">
            <v>#N/A</v>
          </cell>
          <cell r="AM45" t="e">
            <v>#N/A</v>
          </cell>
          <cell r="AN45" t="e">
            <v>#N/A</v>
          </cell>
          <cell r="AO45" t="e">
            <v>#N/A</v>
          </cell>
        </row>
        <row r="46">
          <cell r="B46">
            <v>1810214466</v>
          </cell>
          <cell r="C46" t="str">
            <v>Trương Thị Như</v>
          </cell>
          <cell r="D46" t="str">
            <v>Ý</v>
          </cell>
          <cell r="E46" t="str">
            <v>K19KCD</v>
          </cell>
          <cell r="F46">
            <v>34595</v>
          </cell>
          <cell r="G46" t="str">
            <v>Quảng Nam</v>
          </cell>
          <cell r="H46" t="str">
            <v>Nữ</v>
          </cell>
          <cell r="K46">
            <v>0</v>
          </cell>
          <cell r="N46">
            <v>0</v>
          </cell>
          <cell r="R46">
            <v>0</v>
          </cell>
          <cell r="V46">
            <v>0</v>
          </cell>
          <cell r="W46">
            <v>0</v>
          </cell>
          <cell r="Y46" t="str">
            <v>Khá</v>
          </cell>
          <cell r="Z46" t="str">
            <v>Đ</v>
          </cell>
          <cell r="AA46" t="str">
            <v>Đ</v>
          </cell>
          <cell r="AF46" t="str">
            <v>K19KCD</v>
          </cell>
          <cell r="AG46">
            <v>2960</v>
          </cell>
          <cell r="AH46">
            <v>42290</v>
          </cell>
          <cell r="AI46" t="e">
            <v>#N/A</v>
          </cell>
          <cell r="AJ46" t="e">
            <v>#N/A</v>
          </cell>
          <cell r="AK46" t="str">
            <v>K19KCD2</v>
          </cell>
          <cell r="AL46">
            <v>482</v>
          </cell>
          <cell r="AM46">
            <v>42034</v>
          </cell>
          <cell r="AN46" t="e">
            <v>#N/A</v>
          </cell>
          <cell r="AO46" t="e">
            <v>#N/A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6">
          <cell r="B16">
            <v>1911616876</v>
          </cell>
          <cell r="C16" t="str">
            <v>Nguyễn Xuân</v>
          </cell>
          <cell r="D16" t="str">
            <v>An</v>
          </cell>
          <cell r="E16" t="str">
            <v>K19KCD</v>
          </cell>
          <cell r="F16">
            <v>34254</v>
          </cell>
          <cell r="G16" t="str">
            <v>Bình Định</v>
          </cell>
          <cell r="H16" t="str">
            <v>Nam</v>
          </cell>
          <cell r="K16">
            <v>3</v>
          </cell>
          <cell r="L16">
            <v>4</v>
          </cell>
          <cell r="M16">
            <v>3</v>
          </cell>
          <cell r="N16">
            <v>3.17</v>
          </cell>
        </row>
        <row r="17">
          <cell r="B17">
            <v>1911217045</v>
          </cell>
          <cell r="C17" t="str">
            <v>Phan Gia</v>
          </cell>
          <cell r="D17" t="str">
            <v>Bảo</v>
          </cell>
          <cell r="E17" t="str">
            <v>K19KCD</v>
          </cell>
          <cell r="F17">
            <v>34474</v>
          </cell>
          <cell r="G17" t="str">
            <v>Huế</v>
          </cell>
          <cell r="H17" t="str">
            <v>Nam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B18">
            <v>1911211395</v>
          </cell>
          <cell r="C18" t="str">
            <v>Mai Quốc</v>
          </cell>
          <cell r="D18" t="str">
            <v>Cường</v>
          </cell>
          <cell r="E18" t="str">
            <v>K19KCD</v>
          </cell>
          <cell r="F18">
            <v>34469</v>
          </cell>
          <cell r="G18" t="str">
            <v>Quảng Bình</v>
          </cell>
          <cell r="H18" t="str">
            <v>Nam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B19">
            <v>171328798</v>
          </cell>
          <cell r="C19" t="str">
            <v>Trương Thành</v>
          </cell>
          <cell r="D19" t="str">
            <v>Dũng</v>
          </cell>
          <cell r="E19" t="str">
            <v>K19KCD</v>
          </cell>
          <cell r="F19">
            <v>34069</v>
          </cell>
          <cell r="G19" t="str">
            <v>Quảng Bình</v>
          </cell>
          <cell r="H19" t="str">
            <v>Nam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B20">
            <v>1910213006</v>
          </cell>
          <cell r="C20" t="str">
            <v>Nguyễn Thành</v>
          </cell>
          <cell r="D20" t="str">
            <v>Đạt</v>
          </cell>
          <cell r="E20" t="str">
            <v>K19KCD</v>
          </cell>
          <cell r="F20">
            <v>34660</v>
          </cell>
          <cell r="G20" t="str">
            <v>Quảng Nam</v>
          </cell>
          <cell r="H20" t="str">
            <v>Nam</v>
          </cell>
          <cell r="K20">
            <v>2.65</v>
          </cell>
          <cell r="L20">
            <v>3.33</v>
          </cell>
          <cell r="M20">
            <v>2</v>
          </cell>
          <cell r="N20">
            <v>2.76</v>
          </cell>
        </row>
        <row r="21">
          <cell r="B21">
            <v>1911217046</v>
          </cell>
          <cell r="C21" t="str">
            <v>Phạm Gia</v>
          </cell>
          <cell r="D21" t="str">
            <v>Đỉnh</v>
          </cell>
          <cell r="E21" t="str">
            <v>K19KCD</v>
          </cell>
          <cell r="F21">
            <v>34597</v>
          </cell>
          <cell r="G21" t="str">
            <v>Đà Nẵng</v>
          </cell>
          <cell r="H21" t="str">
            <v>Nam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B22">
            <v>1910227380</v>
          </cell>
          <cell r="C22" t="str">
            <v>Trương Thị Nhật</v>
          </cell>
          <cell r="D22" t="str">
            <v>Đông</v>
          </cell>
          <cell r="E22" t="str">
            <v>K19KCD</v>
          </cell>
          <cell r="F22">
            <v>35004</v>
          </cell>
          <cell r="G22" t="str">
            <v>Đà Nẵng</v>
          </cell>
          <cell r="H22" t="str">
            <v>Nữ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B23">
            <v>1910219403</v>
          </cell>
          <cell r="C23" t="str">
            <v>Đỗ Thị Hồng</v>
          </cell>
          <cell r="D23" t="str">
            <v>Giàu</v>
          </cell>
          <cell r="E23" t="str">
            <v>K19KCD</v>
          </cell>
          <cell r="F23">
            <v>34939</v>
          </cell>
          <cell r="G23" t="str">
            <v>Bình Định</v>
          </cell>
          <cell r="H23" t="str">
            <v>Nữ</v>
          </cell>
          <cell r="K23">
            <v>3.65</v>
          </cell>
          <cell r="L23">
            <v>0</v>
          </cell>
          <cell r="M23">
            <v>0</v>
          </cell>
          <cell r="N23">
            <v>3.04</v>
          </cell>
        </row>
        <row r="24">
          <cell r="B24">
            <v>1910219669</v>
          </cell>
          <cell r="C24" t="str">
            <v>Cao Thị</v>
          </cell>
          <cell r="D24" t="str">
            <v>Hằng</v>
          </cell>
          <cell r="E24" t="str">
            <v>K19KCD</v>
          </cell>
          <cell r="F24">
            <v>34842</v>
          </cell>
          <cell r="G24" t="str">
            <v>Quảng Bình</v>
          </cell>
          <cell r="H24" t="str">
            <v>Nữ</v>
          </cell>
          <cell r="K24">
            <v>3.65</v>
          </cell>
          <cell r="L24">
            <v>3.65</v>
          </cell>
          <cell r="M24">
            <v>2.33</v>
          </cell>
          <cell r="N24">
            <v>3.65</v>
          </cell>
        </row>
        <row r="25">
          <cell r="B25">
            <v>1911221839</v>
          </cell>
          <cell r="C25" t="str">
            <v>Nguyễn Thị Anh</v>
          </cell>
          <cell r="D25" t="str">
            <v>Hằng</v>
          </cell>
          <cell r="E25" t="str">
            <v>K19KCD</v>
          </cell>
          <cell r="F25">
            <v>34745</v>
          </cell>
          <cell r="G25" t="str">
            <v>Quảng Nam</v>
          </cell>
          <cell r="H25" t="str">
            <v>Nữ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B26">
            <v>1910218590</v>
          </cell>
          <cell r="C26" t="str">
            <v>Nguyễn Thị Tố</v>
          </cell>
          <cell r="D26" t="str">
            <v>Loan</v>
          </cell>
          <cell r="E26" t="str">
            <v>K19KCD</v>
          </cell>
          <cell r="F26">
            <v>34807</v>
          </cell>
          <cell r="G26" t="str">
            <v>Quảng Bình</v>
          </cell>
          <cell r="H26" t="str">
            <v>Nữ</v>
          </cell>
          <cell r="K26">
            <v>2.65</v>
          </cell>
          <cell r="L26">
            <v>0</v>
          </cell>
          <cell r="M26">
            <v>0</v>
          </cell>
          <cell r="N26">
            <v>2.21</v>
          </cell>
        </row>
        <row r="27">
          <cell r="B27">
            <v>1910217011</v>
          </cell>
          <cell r="C27" t="str">
            <v>Phạm Trần Thanh</v>
          </cell>
          <cell r="D27" t="str">
            <v>Ly</v>
          </cell>
          <cell r="E27" t="str">
            <v>K19KCD</v>
          </cell>
          <cell r="F27">
            <v>34958</v>
          </cell>
          <cell r="G27" t="str">
            <v>Đà Nẵng</v>
          </cell>
          <cell r="H27" t="str">
            <v>Nữ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B28">
            <v>1910227384</v>
          </cell>
          <cell r="C28" t="str">
            <v>Phạm Thị Trúc</v>
          </cell>
          <cell r="D28" t="str">
            <v>Ly</v>
          </cell>
          <cell r="E28" t="str">
            <v>K19KCD</v>
          </cell>
          <cell r="F28">
            <v>34914</v>
          </cell>
          <cell r="G28" t="str">
            <v>Quảng Ngãi</v>
          </cell>
          <cell r="H28" t="str">
            <v>Nữ</v>
          </cell>
          <cell r="K28">
            <v>3.33</v>
          </cell>
          <cell r="L28">
            <v>3.65</v>
          </cell>
          <cell r="M28">
            <v>3</v>
          </cell>
          <cell r="N28">
            <v>3.38</v>
          </cell>
        </row>
        <row r="29">
          <cell r="B29">
            <v>171326020</v>
          </cell>
          <cell r="C29" t="str">
            <v>Nguyễn Thị Kim</v>
          </cell>
          <cell r="D29" t="str">
            <v>Ngân</v>
          </cell>
          <cell r="E29" t="str">
            <v>K19KCD</v>
          </cell>
          <cell r="F29">
            <v>33886</v>
          </cell>
          <cell r="G29" t="str">
            <v>Quảng Trị</v>
          </cell>
          <cell r="H29" t="str">
            <v>Nữ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B30">
            <v>1910211918</v>
          </cell>
          <cell r="C30" t="str">
            <v>Phan Thị Mỹ</v>
          </cell>
          <cell r="D30" t="str">
            <v>Ngân</v>
          </cell>
          <cell r="E30" t="str">
            <v>K19KCD</v>
          </cell>
          <cell r="F30">
            <v>34801</v>
          </cell>
          <cell r="G30" t="str">
            <v>Gia Lai</v>
          </cell>
          <cell r="H30" t="str">
            <v>Nữ</v>
          </cell>
          <cell r="K30">
            <v>3</v>
          </cell>
          <cell r="L30">
            <v>4</v>
          </cell>
          <cell r="M30">
            <v>3</v>
          </cell>
          <cell r="N30">
            <v>3.17</v>
          </cell>
        </row>
        <row r="31">
          <cell r="B31">
            <v>1910217020</v>
          </cell>
          <cell r="C31" t="str">
            <v>Lê Thái Hồng</v>
          </cell>
          <cell r="D31" t="str">
            <v>Ngân</v>
          </cell>
          <cell r="E31" t="str">
            <v>K19KCD</v>
          </cell>
          <cell r="F31">
            <v>34960</v>
          </cell>
          <cell r="G31" t="str">
            <v>Quảng Trị</v>
          </cell>
          <cell r="H31" t="str">
            <v>Nữ</v>
          </cell>
          <cell r="K31">
            <v>2.65</v>
          </cell>
          <cell r="L31">
            <v>4</v>
          </cell>
          <cell r="M31">
            <v>2.33</v>
          </cell>
          <cell r="N31">
            <v>2.88</v>
          </cell>
        </row>
        <row r="32">
          <cell r="B32">
            <v>152115506</v>
          </cell>
          <cell r="C32" t="str">
            <v>Kiều Bình</v>
          </cell>
          <cell r="D32" t="str">
            <v>Nguyên</v>
          </cell>
          <cell r="E32" t="str">
            <v>K19KCD</v>
          </cell>
          <cell r="F32">
            <v>33359</v>
          </cell>
          <cell r="G32" t="str">
            <v>Đà Nẵng</v>
          </cell>
          <cell r="H32" t="str">
            <v>Nam</v>
          </cell>
          <cell r="K32">
            <v>3.33</v>
          </cell>
          <cell r="L32">
            <v>4</v>
          </cell>
          <cell r="M32">
            <v>2.65</v>
          </cell>
          <cell r="N32">
            <v>3.44</v>
          </cell>
        </row>
        <row r="33">
          <cell r="B33">
            <v>1810215918</v>
          </cell>
          <cell r="C33" t="str">
            <v>Nguyễn Thị Thu</v>
          </cell>
          <cell r="D33" t="str">
            <v>Nguyệt</v>
          </cell>
          <cell r="E33" t="str">
            <v>K19KCD</v>
          </cell>
          <cell r="F33">
            <v>34593</v>
          </cell>
          <cell r="G33" t="str">
            <v>Đà Nẵng</v>
          </cell>
          <cell r="H33" t="str">
            <v>Nữ</v>
          </cell>
          <cell r="K33">
            <v>3.33</v>
          </cell>
          <cell r="L33">
            <v>4</v>
          </cell>
          <cell r="M33">
            <v>3</v>
          </cell>
          <cell r="N33">
            <v>3.44</v>
          </cell>
        </row>
        <row r="34">
          <cell r="B34">
            <v>1910519392</v>
          </cell>
          <cell r="C34" t="str">
            <v>Phạm Thị Bích</v>
          </cell>
          <cell r="D34" t="str">
            <v>Nguyệt</v>
          </cell>
          <cell r="E34" t="str">
            <v>K19KCD</v>
          </cell>
          <cell r="F34">
            <v>34608</v>
          </cell>
          <cell r="G34" t="str">
            <v>Gia Lai</v>
          </cell>
          <cell r="H34" t="str">
            <v>Nữ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B35">
            <v>1910212619</v>
          </cell>
          <cell r="C35" t="str">
            <v xml:space="preserve">Nguyễn Thị </v>
          </cell>
          <cell r="D35" t="str">
            <v>Nhi</v>
          </cell>
          <cell r="E35" t="str">
            <v>K19KCD</v>
          </cell>
          <cell r="F35">
            <v>34674</v>
          </cell>
          <cell r="G35" t="str">
            <v>Quảng Trị</v>
          </cell>
          <cell r="H35" t="str">
            <v>Nữ</v>
          </cell>
          <cell r="K35">
            <v>3.33</v>
          </cell>
          <cell r="L35">
            <v>4</v>
          </cell>
          <cell r="M35">
            <v>2.33</v>
          </cell>
          <cell r="N35">
            <v>3.44</v>
          </cell>
        </row>
        <row r="36">
          <cell r="B36">
            <v>1910216924</v>
          </cell>
          <cell r="C36" t="str">
            <v>Nguyễn Thị Quỳnh</v>
          </cell>
          <cell r="D36" t="str">
            <v>Nhi</v>
          </cell>
          <cell r="E36" t="str">
            <v>K19KCD</v>
          </cell>
          <cell r="F36">
            <v>34527</v>
          </cell>
          <cell r="G36" t="str">
            <v>Bình Định</v>
          </cell>
          <cell r="H36" t="str">
            <v>Nữ</v>
          </cell>
          <cell r="K36">
            <v>3.33</v>
          </cell>
          <cell r="L36">
            <v>4</v>
          </cell>
          <cell r="M36">
            <v>3</v>
          </cell>
          <cell r="N36">
            <v>3.44</v>
          </cell>
        </row>
        <row r="37">
          <cell r="B37">
            <v>1910217036</v>
          </cell>
          <cell r="C37" t="str">
            <v>Huỳnh Thị Tú</v>
          </cell>
          <cell r="D37" t="str">
            <v>Oanh</v>
          </cell>
          <cell r="E37" t="str">
            <v>K19KCD</v>
          </cell>
          <cell r="F37">
            <v>34948</v>
          </cell>
          <cell r="G37" t="str">
            <v>Quảng Nam</v>
          </cell>
          <cell r="H37" t="str">
            <v>Nữ</v>
          </cell>
          <cell r="K37">
            <v>4</v>
          </cell>
          <cell r="L37">
            <v>4</v>
          </cell>
          <cell r="M37">
            <v>3</v>
          </cell>
          <cell r="N37">
            <v>4</v>
          </cell>
        </row>
        <row r="38">
          <cell r="B38">
            <v>161327515</v>
          </cell>
          <cell r="C38" t="str">
            <v>Nguyễn Huy</v>
          </cell>
          <cell r="D38" t="str">
            <v>Phan</v>
          </cell>
          <cell r="E38" t="str">
            <v>K19KCD</v>
          </cell>
          <cell r="F38">
            <v>33374</v>
          </cell>
          <cell r="G38" t="str">
            <v>Quảng Bình</v>
          </cell>
          <cell r="H38" t="str">
            <v>Nam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B39">
            <v>1910218748</v>
          </cell>
          <cell r="C39" t="str">
            <v xml:space="preserve">Phan Thị Minh </v>
          </cell>
          <cell r="D39" t="str">
            <v>Phương</v>
          </cell>
          <cell r="E39" t="str">
            <v>K19KCD</v>
          </cell>
          <cell r="F39">
            <v>35051</v>
          </cell>
          <cell r="G39" t="str">
            <v>Quảng Trị</v>
          </cell>
          <cell r="H39" t="str">
            <v>Nữ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B40">
            <v>1910237803</v>
          </cell>
          <cell r="C40" t="str">
            <v>Huỳnh Thị Nhật</v>
          </cell>
          <cell r="D40" t="str">
            <v>Phượng</v>
          </cell>
          <cell r="E40" t="str">
            <v>K19KCD</v>
          </cell>
          <cell r="F40">
            <v>34926</v>
          </cell>
          <cell r="G40" t="str">
            <v>Quảng Nam</v>
          </cell>
          <cell r="H40" t="str">
            <v>Nữ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1">
          <cell r="B41">
            <v>1910611816</v>
          </cell>
          <cell r="C41" t="str">
            <v>Võ Lê Thủy</v>
          </cell>
          <cell r="D41" t="str">
            <v>Tiên</v>
          </cell>
          <cell r="E41" t="str">
            <v>K19KCD</v>
          </cell>
          <cell r="F41">
            <v>34741</v>
          </cell>
          <cell r="H41" t="str">
            <v>Nữ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</row>
        <row r="42">
          <cell r="B42">
            <v>1811214486</v>
          </cell>
          <cell r="C42" t="str">
            <v>Bùi Xuân</v>
          </cell>
          <cell r="D42" t="str">
            <v>Thanh</v>
          </cell>
          <cell r="E42" t="str">
            <v>K19KCD</v>
          </cell>
          <cell r="F42">
            <v>34292</v>
          </cell>
          <cell r="G42" t="str">
            <v>Quảng Bình</v>
          </cell>
          <cell r="H42" t="str">
            <v>Nam</v>
          </cell>
          <cell r="K42">
            <v>3</v>
          </cell>
          <cell r="L42">
            <v>0</v>
          </cell>
          <cell r="M42">
            <v>0</v>
          </cell>
          <cell r="N42">
            <v>2.5</v>
          </cell>
        </row>
        <row r="43">
          <cell r="B43">
            <v>1911217049</v>
          </cell>
          <cell r="C43" t="str">
            <v>Trần Văn</v>
          </cell>
          <cell r="D43" t="str">
            <v>Thanh</v>
          </cell>
          <cell r="E43" t="str">
            <v>K19KCD</v>
          </cell>
          <cell r="F43">
            <v>34779</v>
          </cell>
          <cell r="G43" t="str">
            <v>Quảng Bình</v>
          </cell>
          <cell r="H43" t="str">
            <v>Nam</v>
          </cell>
          <cell r="K43">
            <v>3</v>
          </cell>
          <cell r="L43">
            <v>4</v>
          </cell>
          <cell r="M43">
            <v>3</v>
          </cell>
          <cell r="N43">
            <v>3.17</v>
          </cell>
        </row>
        <row r="44">
          <cell r="B44">
            <v>1910218066</v>
          </cell>
          <cell r="C44" t="str">
            <v>Trần Thị Hoài</v>
          </cell>
          <cell r="D44" t="str">
            <v>Thao</v>
          </cell>
          <cell r="E44" t="str">
            <v>K19KCD</v>
          </cell>
          <cell r="F44">
            <v>34797</v>
          </cell>
          <cell r="G44" t="str">
            <v>Quảng Bình</v>
          </cell>
          <cell r="H44" t="str">
            <v>Nữ</v>
          </cell>
          <cell r="K44">
            <v>3</v>
          </cell>
          <cell r="L44">
            <v>4</v>
          </cell>
          <cell r="M44">
            <v>3</v>
          </cell>
          <cell r="N44">
            <v>3.17</v>
          </cell>
        </row>
        <row r="45">
          <cell r="B45">
            <v>1910217007</v>
          </cell>
          <cell r="C45" t="str">
            <v>Nguyễn Thị Phương</v>
          </cell>
          <cell r="D45" t="str">
            <v>Thảo</v>
          </cell>
          <cell r="E45" t="str">
            <v>K19KCD</v>
          </cell>
          <cell r="F45">
            <v>34704</v>
          </cell>
          <cell r="G45" t="str">
            <v>Đà Nẵng</v>
          </cell>
          <cell r="H45" t="str">
            <v>Nữ</v>
          </cell>
          <cell r="K45">
            <v>2</v>
          </cell>
          <cell r="L45">
            <v>0</v>
          </cell>
          <cell r="M45">
            <v>0</v>
          </cell>
          <cell r="N45">
            <v>1.67</v>
          </cell>
        </row>
        <row r="46">
          <cell r="B46">
            <v>1910217013</v>
          </cell>
          <cell r="C46" t="str">
            <v>Hồ Phương</v>
          </cell>
          <cell r="D46" t="str">
            <v>Thảo</v>
          </cell>
          <cell r="E46" t="str">
            <v>K19KCD</v>
          </cell>
          <cell r="F46">
            <v>34950</v>
          </cell>
          <cell r="G46" t="str">
            <v>Đà Nẵng</v>
          </cell>
          <cell r="H46" t="str">
            <v>Nữ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B47">
            <v>1910217016</v>
          </cell>
          <cell r="C47" t="str">
            <v>Nguyễn Thị</v>
          </cell>
          <cell r="D47" t="str">
            <v>Thảo</v>
          </cell>
          <cell r="E47" t="str">
            <v>K19KCD</v>
          </cell>
          <cell r="F47">
            <v>34999</v>
          </cell>
          <cell r="G47" t="str">
            <v>Đà Nẵng</v>
          </cell>
          <cell r="H47" t="str">
            <v>Nữ</v>
          </cell>
          <cell r="K47">
            <v>0</v>
          </cell>
          <cell r="L47">
            <v>4</v>
          </cell>
          <cell r="M47">
            <v>3</v>
          </cell>
          <cell r="N47">
            <v>0.67</v>
          </cell>
        </row>
        <row r="48">
          <cell r="B48">
            <v>1910217033</v>
          </cell>
          <cell r="C48" t="str">
            <v>Nguyễn Thạch</v>
          </cell>
          <cell r="D48" t="str">
            <v>Thảo</v>
          </cell>
          <cell r="E48" t="str">
            <v>K19KCD</v>
          </cell>
          <cell r="F48">
            <v>34987</v>
          </cell>
          <cell r="G48" t="str">
            <v>Quảng Nam</v>
          </cell>
          <cell r="H48" t="str">
            <v>Nữ</v>
          </cell>
          <cell r="K48">
            <v>3</v>
          </cell>
          <cell r="L48">
            <v>0</v>
          </cell>
          <cell r="M48">
            <v>0</v>
          </cell>
          <cell r="N48">
            <v>2.5</v>
          </cell>
        </row>
        <row r="49">
          <cell r="B49">
            <v>1910217042</v>
          </cell>
          <cell r="C49" t="str">
            <v>Nguyễn Thị Thu</v>
          </cell>
          <cell r="D49" t="str">
            <v>Thảo</v>
          </cell>
          <cell r="E49" t="str">
            <v>K19KCD</v>
          </cell>
          <cell r="F49">
            <v>34736</v>
          </cell>
          <cell r="G49" t="str">
            <v>Quảng Ngãi</v>
          </cell>
          <cell r="H49" t="str">
            <v>Nữ</v>
          </cell>
          <cell r="K49">
            <v>2.33</v>
          </cell>
          <cell r="L49">
            <v>4</v>
          </cell>
          <cell r="M49">
            <v>2.33</v>
          </cell>
          <cell r="N49">
            <v>2.61</v>
          </cell>
        </row>
        <row r="50">
          <cell r="B50">
            <v>1910217012</v>
          </cell>
          <cell r="C50" t="str">
            <v>Phan Thị Bảo</v>
          </cell>
          <cell r="D50" t="str">
            <v>Thoa</v>
          </cell>
          <cell r="E50" t="str">
            <v>K19KCD</v>
          </cell>
          <cell r="F50">
            <v>34784</v>
          </cell>
          <cell r="G50" t="str">
            <v>Đà Nẵng</v>
          </cell>
          <cell r="H50" t="str">
            <v>Nữ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1">
          <cell r="B51">
            <v>1810214464</v>
          </cell>
          <cell r="C51" t="str">
            <v>Tạ Huỳnh Thục</v>
          </cell>
          <cell r="D51" t="str">
            <v>Trang</v>
          </cell>
          <cell r="E51" t="str">
            <v>K19KCD</v>
          </cell>
          <cell r="F51">
            <v>34650</v>
          </cell>
          <cell r="G51" t="str">
            <v>Đà Nẵng</v>
          </cell>
          <cell r="H51" t="str">
            <v>Nữ</v>
          </cell>
          <cell r="K51">
            <v>2.33</v>
          </cell>
          <cell r="L51">
            <v>0</v>
          </cell>
          <cell r="M51">
            <v>0</v>
          </cell>
          <cell r="N51">
            <v>1.94</v>
          </cell>
        </row>
        <row r="52">
          <cell r="B52">
            <v>1910237766</v>
          </cell>
          <cell r="C52" t="str">
            <v>Nguyễn Thị Huyền</v>
          </cell>
          <cell r="D52" t="str">
            <v>Trang</v>
          </cell>
          <cell r="E52" t="str">
            <v>K19KCD</v>
          </cell>
          <cell r="F52">
            <v>34987</v>
          </cell>
          <cell r="G52" t="str">
            <v>Đà Nẵng</v>
          </cell>
          <cell r="H52" t="str">
            <v>Nữ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</row>
        <row r="53">
          <cell r="B53">
            <v>1910237793</v>
          </cell>
          <cell r="C53" t="str">
            <v>Nguyễn Thị Hoàng</v>
          </cell>
          <cell r="D53" t="str">
            <v>Trang</v>
          </cell>
          <cell r="E53" t="str">
            <v>K19KCD</v>
          </cell>
          <cell r="F53">
            <v>34958</v>
          </cell>
          <cell r="G53" t="str">
            <v>Đà Nẵng</v>
          </cell>
          <cell r="H53" t="str">
            <v>Nữ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</row>
        <row r="54">
          <cell r="B54">
            <v>1810215010</v>
          </cell>
          <cell r="C54" t="str">
            <v>Nguyễn Thị Bích</v>
          </cell>
          <cell r="D54" t="str">
            <v>Trâm</v>
          </cell>
          <cell r="E54" t="str">
            <v>K19KCD</v>
          </cell>
          <cell r="F54">
            <v>34583</v>
          </cell>
          <cell r="G54" t="str">
            <v>Quảng Nam</v>
          </cell>
          <cell r="H54" t="str">
            <v>Nữ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</row>
        <row r="55">
          <cell r="B55">
            <v>161136020</v>
          </cell>
          <cell r="C55" t="str">
            <v>Đinh Tuấn</v>
          </cell>
          <cell r="D55" t="str">
            <v>Vũ</v>
          </cell>
          <cell r="E55" t="str">
            <v>K19KCD</v>
          </cell>
          <cell r="F55">
            <v>33142</v>
          </cell>
          <cell r="G55" t="str">
            <v>Quảng Bình</v>
          </cell>
          <cell r="H55" t="str">
            <v>Nam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</row>
        <row r="56">
          <cell r="B56">
            <v>1810214466</v>
          </cell>
          <cell r="C56" t="str">
            <v>Trương Thị Như</v>
          </cell>
          <cell r="D56" t="str">
            <v>Ý</v>
          </cell>
          <cell r="E56" t="str">
            <v>K19KCD</v>
          </cell>
          <cell r="F56">
            <v>34595</v>
          </cell>
          <cell r="G56" t="str">
            <v>Quảng Nam</v>
          </cell>
          <cell r="H56" t="str">
            <v>Nữ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</row>
      </sheetData>
      <sheetData sheetId="12" refreshError="1"/>
      <sheetData sheetId="13" refreshError="1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17KKT"/>
      <sheetName val="TH"/>
      <sheetName val="quidoi"/>
      <sheetName val="TN1-BVKL"/>
      <sheetName val="TN1-Thi"/>
      <sheetName val="xet TTTN"/>
      <sheetName val="bsung BVKL"/>
      <sheetName val="gui th son"/>
      <sheetName val="TN2-BVKL"/>
      <sheetName val="TN3-BVKL"/>
      <sheetName val="DS LOP"/>
      <sheetName val="Tong hop"/>
      <sheetName val="TN2"/>
      <sheetName val="xu li de in"/>
      <sheetName val="nhap TTTN"/>
      <sheetName val="diem TTTN"/>
      <sheetName val="qui doi TN"/>
      <sheetName val="nhap KLTN"/>
      <sheetName val="diem BVKL"/>
      <sheetName val="TN4"/>
      <sheetName val="quidoi (2)"/>
      <sheetName val="Sheet1"/>
      <sheetName val="Tot nghiep K17KKT"/>
      <sheetName val="TN1-Thang 7"/>
      <sheetName val="TN3-Thang 7"/>
      <sheetName val="Xu li in TN1-de nghi CNTN t8"/>
      <sheetName val="dang ky thi T12"/>
      <sheetName val="TH (dang ky thi T122015)"/>
      <sheetName val="TN1-Thi (T12)"/>
      <sheetName val="TH (Dê Nnghi CNTN T12)"/>
      <sheetName val="TH (3)"/>
      <sheetName val="TN1-T5-2016"/>
      <sheetName val="TH (4)"/>
    </sheetNames>
    <sheetDataSet>
      <sheetData sheetId="0"/>
      <sheetData sheetId="1">
        <row r="9">
          <cell r="B9">
            <v>172317741</v>
          </cell>
          <cell r="C9" t="str">
            <v>Ngô</v>
          </cell>
          <cell r="D9" t="str">
            <v xml:space="preserve">Thị </v>
          </cell>
          <cell r="E9" t="str">
            <v>An</v>
          </cell>
          <cell r="F9" t="str">
            <v>30/06/1993</v>
          </cell>
          <cell r="G9" t="str">
            <v>Nữ</v>
          </cell>
          <cell r="H9" t="str">
            <v>Đã Đăng Ký (chưa học xong)</v>
          </cell>
          <cell r="I9">
            <v>8.1999999999999993</v>
          </cell>
          <cell r="J9">
            <v>8.5</v>
          </cell>
          <cell r="K9">
            <v>7.6</v>
          </cell>
          <cell r="L9">
            <v>0</v>
          </cell>
          <cell r="M9" t="str">
            <v>P (P/F)</v>
          </cell>
          <cell r="N9">
            <v>0</v>
          </cell>
          <cell r="O9">
            <v>0</v>
          </cell>
          <cell r="P9" t="str">
            <v>P (P/F)</v>
          </cell>
          <cell r="Q9">
            <v>0</v>
          </cell>
          <cell r="R9">
            <v>0</v>
          </cell>
          <cell r="S9">
            <v>7.5</v>
          </cell>
          <cell r="T9">
            <v>0</v>
          </cell>
          <cell r="U9">
            <v>0</v>
          </cell>
          <cell r="V9">
            <v>6.4</v>
          </cell>
          <cell r="W9">
            <v>0</v>
          </cell>
          <cell r="X9">
            <v>0</v>
          </cell>
          <cell r="Y9">
            <v>6.4</v>
          </cell>
          <cell r="Z9">
            <v>0</v>
          </cell>
          <cell r="AA9">
            <v>0</v>
          </cell>
          <cell r="AB9">
            <v>7.7</v>
          </cell>
          <cell r="AC9">
            <v>0</v>
          </cell>
          <cell r="AD9">
            <v>8.3000000000000007</v>
          </cell>
          <cell r="AE9">
            <v>8.1</v>
          </cell>
          <cell r="AF9">
            <v>6.4</v>
          </cell>
          <cell r="AG9">
            <v>8.1999999999999993</v>
          </cell>
          <cell r="AH9">
            <v>0</v>
          </cell>
          <cell r="AI9">
            <v>9.1</v>
          </cell>
          <cell r="AJ9">
            <v>9.1</v>
          </cell>
          <cell r="AK9">
            <v>0</v>
          </cell>
          <cell r="AL9">
            <v>7.8</v>
          </cell>
          <cell r="AM9">
            <v>8</v>
          </cell>
          <cell r="AN9">
            <v>8</v>
          </cell>
          <cell r="AO9">
            <v>7.8</v>
          </cell>
          <cell r="AP9">
            <v>7.6</v>
          </cell>
          <cell r="AQ9">
            <v>8</v>
          </cell>
          <cell r="AR9">
            <v>7.1</v>
          </cell>
          <cell r="AS9">
            <v>7</v>
          </cell>
          <cell r="AT9">
            <v>8.1999999999999993</v>
          </cell>
          <cell r="AU9">
            <v>47</v>
          </cell>
          <cell r="AV9">
            <v>0</v>
          </cell>
          <cell r="AW9">
            <v>8.6</v>
          </cell>
          <cell r="AX9">
            <v>8.1</v>
          </cell>
          <cell r="AY9">
            <v>7.7</v>
          </cell>
          <cell r="AZ9">
            <v>0</v>
          </cell>
          <cell r="BA9">
            <v>0</v>
          </cell>
          <cell r="BB9">
            <v>0</v>
          </cell>
          <cell r="BC9">
            <v>7.3</v>
          </cell>
          <cell r="BD9">
            <v>0</v>
          </cell>
          <cell r="BE9">
            <v>0</v>
          </cell>
          <cell r="BF9">
            <v>0</v>
          </cell>
          <cell r="BG9">
            <v>5.5</v>
          </cell>
          <cell r="BH9">
            <v>5</v>
          </cell>
          <cell r="BI9">
            <v>0</v>
          </cell>
          <cell r="BJ9">
            <v>7.4</v>
          </cell>
          <cell r="BK9">
            <v>8.6</v>
          </cell>
          <cell r="BL9">
            <v>9.1999999999999993</v>
          </cell>
          <cell r="BM9">
            <v>8.1999999999999993</v>
          </cell>
          <cell r="BN9">
            <v>8.4</v>
          </cell>
          <cell r="BO9">
            <v>8.5</v>
          </cell>
          <cell r="BP9">
            <v>8.4</v>
          </cell>
          <cell r="BQ9">
            <v>7.3</v>
          </cell>
          <cell r="BR9">
            <v>7.1</v>
          </cell>
          <cell r="BS9">
            <v>5.7</v>
          </cell>
          <cell r="BT9">
            <v>9.5</v>
          </cell>
          <cell r="BU9">
            <v>8.1999999999999993</v>
          </cell>
          <cell r="BV9">
            <v>7.8</v>
          </cell>
          <cell r="BW9">
            <v>7.7</v>
          </cell>
          <cell r="BX9">
            <v>7.7</v>
          </cell>
          <cell r="BY9">
            <v>7.7</v>
          </cell>
          <cell r="BZ9">
            <v>0</v>
          </cell>
          <cell r="CA9">
            <v>4.7</v>
          </cell>
          <cell r="CB9">
            <v>4.7</v>
          </cell>
          <cell r="CC9">
            <v>7.7</v>
          </cell>
          <cell r="CD9">
            <v>8.6</v>
          </cell>
          <cell r="CE9">
            <v>7.8</v>
          </cell>
          <cell r="CF9">
            <v>7.2</v>
          </cell>
          <cell r="CH9">
            <v>56</v>
          </cell>
          <cell r="CI9">
            <v>0</v>
          </cell>
          <cell r="CJ9">
            <v>8</v>
          </cell>
          <cell r="CK9">
            <v>6.7</v>
          </cell>
          <cell r="CL9">
            <v>0</v>
          </cell>
          <cell r="CM9">
            <v>9</v>
          </cell>
          <cell r="CN9">
            <v>9</v>
          </cell>
          <cell r="CO9">
            <v>7.9</v>
          </cell>
          <cell r="CP9">
            <v>7.9</v>
          </cell>
          <cell r="CQ9">
            <v>7.7</v>
          </cell>
          <cell r="CR9">
            <v>7.4</v>
          </cell>
          <cell r="CS9">
            <v>0</v>
          </cell>
          <cell r="CT9">
            <v>0</v>
          </cell>
          <cell r="CU9">
            <v>0</v>
          </cell>
          <cell r="CV9">
            <v>7.4</v>
          </cell>
          <cell r="CW9">
            <v>8.5</v>
          </cell>
          <cell r="CX9">
            <v>8.1999999999999993</v>
          </cell>
          <cell r="CY9">
            <v>0</v>
          </cell>
          <cell r="CZ9">
            <v>8.1</v>
          </cell>
          <cell r="DA9">
            <v>8.1</v>
          </cell>
          <cell r="DB9">
            <v>23</v>
          </cell>
          <cell r="DC9">
            <v>0</v>
          </cell>
          <cell r="DD9">
            <v>0</v>
          </cell>
          <cell r="DE9">
            <v>8.4</v>
          </cell>
          <cell r="DF9">
            <v>8.4</v>
          </cell>
          <cell r="DG9">
            <v>5</v>
          </cell>
          <cell r="DH9">
            <v>0</v>
          </cell>
          <cell r="DI9">
            <v>136</v>
          </cell>
          <cell r="DJ9">
            <v>0</v>
          </cell>
          <cell r="DK9">
            <v>135</v>
          </cell>
          <cell r="DL9">
            <v>127</v>
          </cell>
          <cell r="DM9">
            <v>0</v>
          </cell>
          <cell r="DN9">
            <v>126</v>
          </cell>
          <cell r="DO9">
            <v>127</v>
          </cell>
          <cell r="DP9">
            <v>7.76</v>
          </cell>
          <cell r="DQ9">
            <v>3.35</v>
          </cell>
          <cell r="DR9">
            <v>0</v>
          </cell>
          <cell r="DS9" t="str">
            <v>BVKL</v>
          </cell>
          <cell r="DU9">
            <v>7.78</v>
          </cell>
          <cell r="DV9">
            <v>136</v>
          </cell>
          <cell r="DW9">
            <v>7.78</v>
          </cell>
          <cell r="DX9">
            <v>3.36</v>
          </cell>
          <cell r="DY9" t="str">
            <v>OB 251; ENG 401</v>
          </cell>
          <cell r="DZ9">
            <v>-5</v>
          </cell>
          <cell r="EA9">
            <v>0</v>
          </cell>
          <cell r="EB9">
            <v>0</v>
          </cell>
          <cell r="EC9">
            <v>-5</v>
          </cell>
          <cell r="ED9">
            <v>0</v>
          </cell>
          <cell r="EE9" t="e">
            <v>#N/A</v>
          </cell>
        </row>
        <row r="10">
          <cell r="B10">
            <v>172317748</v>
          </cell>
          <cell r="C10" t="str">
            <v>Đỗ</v>
          </cell>
          <cell r="D10" t="str">
            <v xml:space="preserve">Thị Ngọc </v>
          </cell>
          <cell r="E10" t="str">
            <v>An</v>
          </cell>
          <cell r="F10" t="str">
            <v>11/02/1993</v>
          </cell>
          <cell r="G10" t="str">
            <v>Nữ</v>
          </cell>
          <cell r="H10" t="str">
            <v>Đã Đăng Ký (chưa học xong)</v>
          </cell>
          <cell r="I10">
            <v>8.1</v>
          </cell>
          <cell r="J10">
            <v>8.6</v>
          </cell>
          <cell r="K10">
            <v>7.9</v>
          </cell>
          <cell r="L10">
            <v>0</v>
          </cell>
          <cell r="M10" t="str">
            <v>P (P/F)</v>
          </cell>
          <cell r="N10">
            <v>0</v>
          </cell>
          <cell r="O10">
            <v>0</v>
          </cell>
          <cell r="P10" t="str">
            <v>P (P/F)</v>
          </cell>
          <cell r="Q10">
            <v>0</v>
          </cell>
          <cell r="R10">
            <v>0</v>
          </cell>
          <cell r="S10">
            <v>7.9</v>
          </cell>
          <cell r="T10">
            <v>0</v>
          </cell>
          <cell r="U10">
            <v>0</v>
          </cell>
          <cell r="V10">
            <v>7.3</v>
          </cell>
          <cell r="W10">
            <v>0</v>
          </cell>
          <cell r="X10">
            <v>0</v>
          </cell>
          <cell r="Y10">
            <v>7.3</v>
          </cell>
          <cell r="Z10">
            <v>0</v>
          </cell>
          <cell r="AA10">
            <v>0</v>
          </cell>
          <cell r="AB10">
            <v>7.6</v>
          </cell>
          <cell r="AC10">
            <v>0</v>
          </cell>
          <cell r="AD10">
            <v>9.5</v>
          </cell>
          <cell r="AE10">
            <v>9.3000000000000007</v>
          </cell>
          <cell r="AF10">
            <v>8.1</v>
          </cell>
          <cell r="AG10">
            <v>9.5</v>
          </cell>
          <cell r="AH10">
            <v>0</v>
          </cell>
          <cell r="AI10">
            <v>7.9</v>
          </cell>
          <cell r="AJ10">
            <v>7.9</v>
          </cell>
          <cell r="AK10">
            <v>0</v>
          </cell>
          <cell r="AL10">
            <v>7.5</v>
          </cell>
          <cell r="AM10">
            <v>8.9</v>
          </cell>
          <cell r="AN10">
            <v>8.9</v>
          </cell>
          <cell r="AO10">
            <v>7.5</v>
          </cell>
          <cell r="AP10">
            <v>7.5</v>
          </cell>
          <cell r="AQ10">
            <v>9</v>
          </cell>
          <cell r="AR10">
            <v>5.9</v>
          </cell>
          <cell r="AS10">
            <v>7.9</v>
          </cell>
          <cell r="AT10">
            <v>8.1</v>
          </cell>
          <cell r="AU10">
            <v>47</v>
          </cell>
          <cell r="AV10">
            <v>0</v>
          </cell>
          <cell r="AW10">
            <v>8</v>
          </cell>
          <cell r="AX10">
            <v>8.1999999999999993</v>
          </cell>
          <cell r="AY10">
            <v>0</v>
          </cell>
          <cell r="AZ10">
            <v>0</v>
          </cell>
          <cell r="BA10">
            <v>7.9</v>
          </cell>
          <cell r="BB10">
            <v>0</v>
          </cell>
          <cell r="BC10">
            <v>0</v>
          </cell>
          <cell r="BD10">
            <v>0</v>
          </cell>
          <cell r="BE10">
            <v>6.3</v>
          </cell>
          <cell r="BF10">
            <v>0</v>
          </cell>
          <cell r="BG10">
            <v>8.6999999999999993</v>
          </cell>
          <cell r="BH10">
            <v>5</v>
          </cell>
          <cell r="BI10">
            <v>0</v>
          </cell>
          <cell r="BJ10">
            <v>8.5</v>
          </cell>
          <cell r="BK10">
            <v>8</v>
          </cell>
          <cell r="BL10">
            <v>8</v>
          </cell>
          <cell r="BM10">
            <v>8.9</v>
          </cell>
          <cell r="BN10">
            <v>8.8000000000000007</v>
          </cell>
          <cell r="BO10">
            <v>9</v>
          </cell>
          <cell r="BP10">
            <v>8.9</v>
          </cell>
          <cell r="BQ10">
            <v>7.9</v>
          </cell>
          <cell r="BR10">
            <v>7.8</v>
          </cell>
          <cell r="BS10">
            <v>7.4</v>
          </cell>
          <cell r="BT10">
            <v>8.1999999999999993</v>
          </cell>
          <cell r="BU10">
            <v>8.4</v>
          </cell>
          <cell r="BV10">
            <v>9</v>
          </cell>
          <cell r="BW10">
            <v>8.5</v>
          </cell>
          <cell r="BX10">
            <v>6.9</v>
          </cell>
          <cell r="BY10">
            <v>8.3000000000000007</v>
          </cell>
          <cell r="BZ10">
            <v>0</v>
          </cell>
          <cell r="CA10">
            <v>8.6</v>
          </cell>
          <cell r="CB10">
            <v>8.6</v>
          </cell>
          <cell r="CC10">
            <v>7.6</v>
          </cell>
          <cell r="CD10">
            <v>7.7</v>
          </cell>
          <cell r="CE10">
            <v>9</v>
          </cell>
          <cell r="CF10">
            <v>8.4</v>
          </cell>
          <cell r="CH10">
            <v>56</v>
          </cell>
          <cell r="CI10">
            <v>0</v>
          </cell>
          <cell r="CJ10">
            <v>9.1</v>
          </cell>
          <cell r="CK10">
            <v>7.9</v>
          </cell>
          <cell r="CL10">
            <v>0</v>
          </cell>
          <cell r="CM10">
            <v>9.6</v>
          </cell>
          <cell r="CN10">
            <v>9.6</v>
          </cell>
          <cell r="CO10">
            <v>8.8000000000000007</v>
          </cell>
          <cell r="CP10">
            <v>8</v>
          </cell>
          <cell r="CQ10">
            <v>6.9</v>
          </cell>
          <cell r="CR10">
            <v>0</v>
          </cell>
          <cell r="CS10">
            <v>8.3000000000000007</v>
          </cell>
          <cell r="CT10">
            <v>0</v>
          </cell>
          <cell r="CU10">
            <v>0</v>
          </cell>
          <cell r="CV10">
            <v>8.3000000000000007</v>
          </cell>
          <cell r="CW10">
            <v>8</v>
          </cell>
          <cell r="CX10">
            <v>8.4</v>
          </cell>
          <cell r="CY10">
            <v>0</v>
          </cell>
          <cell r="CZ10">
            <v>8.9</v>
          </cell>
          <cell r="DA10">
            <v>8.9</v>
          </cell>
          <cell r="DB10">
            <v>23</v>
          </cell>
          <cell r="DC10">
            <v>0</v>
          </cell>
          <cell r="DD10">
            <v>0</v>
          </cell>
          <cell r="DE10">
            <v>8.5</v>
          </cell>
          <cell r="DF10">
            <v>8.5</v>
          </cell>
          <cell r="DG10">
            <v>5</v>
          </cell>
          <cell r="DH10">
            <v>0</v>
          </cell>
          <cell r="DI10">
            <v>136</v>
          </cell>
          <cell r="DJ10">
            <v>0</v>
          </cell>
          <cell r="DK10">
            <v>135</v>
          </cell>
          <cell r="DL10">
            <v>127</v>
          </cell>
          <cell r="DM10">
            <v>0</v>
          </cell>
          <cell r="DN10">
            <v>126</v>
          </cell>
          <cell r="DO10">
            <v>127</v>
          </cell>
          <cell r="DP10">
            <v>8.25</v>
          </cell>
          <cell r="DQ10">
            <v>3.61</v>
          </cell>
          <cell r="DR10">
            <v>0</v>
          </cell>
          <cell r="DS10" t="str">
            <v>BVKL</v>
          </cell>
          <cell r="DU10">
            <v>8.26</v>
          </cell>
          <cell r="DV10">
            <v>136</v>
          </cell>
          <cell r="DW10">
            <v>8.26</v>
          </cell>
          <cell r="DX10">
            <v>3.62</v>
          </cell>
          <cell r="DY10" t="str">
            <v>ENG 401</v>
          </cell>
          <cell r="DZ10">
            <v>-5</v>
          </cell>
          <cell r="EA10">
            <v>0</v>
          </cell>
          <cell r="EB10">
            <v>0</v>
          </cell>
          <cell r="EC10">
            <v>-5</v>
          </cell>
          <cell r="ED10">
            <v>0</v>
          </cell>
          <cell r="EE10" t="e">
            <v>#N/A</v>
          </cell>
        </row>
        <row r="11">
          <cell r="B11">
            <v>172317794</v>
          </cell>
          <cell r="C11" t="str">
            <v>Nguyễn</v>
          </cell>
          <cell r="D11" t="str">
            <v>Thị Lan</v>
          </cell>
          <cell r="E11" t="str">
            <v>Anh</v>
          </cell>
          <cell r="F11" t="str">
            <v>13/03/1993</v>
          </cell>
          <cell r="G11" t="str">
            <v>Nữ</v>
          </cell>
          <cell r="H11" t="str">
            <v>Đã Đăng Ký (chưa học xong)</v>
          </cell>
          <cell r="I11">
            <v>8.3000000000000007</v>
          </cell>
          <cell r="J11">
            <v>8.8000000000000007</v>
          </cell>
          <cell r="K11">
            <v>8.3000000000000007</v>
          </cell>
          <cell r="L11">
            <v>0</v>
          </cell>
          <cell r="M11" t="str">
            <v>P (P/F)</v>
          </cell>
          <cell r="N11">
            <v>0</v>
          </cell>
          <cell r="O11">
            <v>0</v>
          </cell>
          <cell r="P11" t="str">
            <v>P (P/F)</v>
          </cell>
          <cell r="Q11">
            <v>0</v>
          </cell>
          <cell r="R11">
            <v>0</v>
          </cell>
          <cell r="S11">
            <v>8.4</v>
          </cell>
          <cell r="T11">
            <v>0</v>
          </cell>
          <cell r="U11">
            <v>0</v>
          </cell>
          <cell r="V11">
            <v>7.8</v>
          </cell>
          <cell r="W11">
            <v>0</v>
          </cell>
          <cell r="X11">
            <v>0</v>
          </cell>
          <cell r="Y11">
            <v>8.1</v>
          </cell>
          <cell r="Z11">
            <v>0</v>
          </cell>
          <cell r="AA11">
            <v>0</v>
          </cell>
          <cell r="AB11">
            <v>6.7</v>
          </cell>
          <cell r="AC11">
            <v>0</v>
          </cell>
          <cell r="AD11">
            <v>9.5</v>
          </cell>
          <cell r="AE11">
            <v>8.9</v>
          </cell>
          <cell r="AF11">
            <v>8.8000000000000007</v>
          </cell>
          <cell r="AG11">
            <v>9.6999999999999993</v>
          </cell>
          <cell r="AH11">
            <v>0</v>
          </cell>
          <cell r="AI11">
            <v>7.5</v>
          </cell>
          <cell r="AJ11">
            <v>7.5</v>
          </cell>
          <cell r="AK11">
            <v>0</v>
          </cell>
          <cell r="AL11">
            <v>9.1</v>
          </cell>
          <cell r="AM11">
            <v>8.6999999999999993</v>
          </cell>
          <cell r="AN11">
            <v>9.1</v>
          </cell>
          <cell r="AO11">
            <v>8.6999999999999993</v>
          </cell>
          <cell r="AP11">
            <v>7.5</v>
          </cell>
          <cell r="AQ11">
            <v>7.3</v>
          </cell>
          <cell r="AR11">
            <v>7.4</v>
          </cell>
          <cell r="AS11">
            <v>8.5</v>
          </cell>
          <cell r="AT11">
            <v>8.1</v>
          </cell>
          <cell r="AU11">
            <v>47</v>
          </cell>
          <cell r="AV11">
            <v>0</v>
          </cell>
          <cell r="AW11">
            <v>8.6</v>
          </cell>
          <cell r="AX11">
            <v>9.8000000000000007</v>
          </cell>
          <cell r="AY11">
            <v>0</v>
          </cell>
          <cell r="AZ11">
            <v>0</v>
          </cell>
          <cell r="BA11">
            <v>4.7</v>
          </cell>
          <cell r="BB11">
            <v>0</v>
          </cell>
          <cell r="BC11">
            <v>0</v>
          </cell>
          <cell r="BD11">
            <v>0</v>
          </cell>
          <cell r="BE11">
            <v>7.7</v>
          </cell>
          <cell r="BF11">
            <v>0</v>
          </cell>
          <cell r="BG11">
            <v>8.4</v>
          </cell>
          <cell r="BH11">
            <v>5</v>
          </cell>
          <cell r="BI11">
            <v>0</v>
          </cell>
          <cell r="BJ11">
            <v>7.3</v>
          </cell>
          <cell r="BK11">
            <v>8.6</v>
          </cell>
          <cell r="BL11">
            <v>8</v>
          </cell>
          <cell r="BM11">
            <v>7.9</v>
          </cell>
          <cell r="BN11">
            <v>9.3000000000000007</v>
          </cell>
          <cell r="BO11">
            <v>9.3000000000000007</v>
          </cell>
          <cell r="BP11">
            <v>9.5</v>
          </cell>
          <cell r="BQ11">
            <v>8</v>
          </cell>
          <cell r="BR11">
            <v>7.8</v>
          </cell>
          <cell r="BS11">
            <v>8.1999999999999993</v>
          </cell>
          <cell r="BT11">
            <v>9.1999999999999993</v>
          </cell>
          <cell r="BU11">
            <v>9.3000000000000007</v>
          </cell>
          <cell r="BV11">
            <v>6.5</v>
          </cell>
          <cell r="BW11">
            <v>7.9</v>
          </cell>
          <cell r="BX11">
            <v>8.9</v>
          </cell>
          <cell r="BY11">
            <v>7.2</v>
          </cell>
          <cell r="BZ11">
            <v>0</v>
          </cell>
          <cell r="CA11">
            <v>8.1999999999999993</v>
          </cell>
          <cell r="CB11">
            <v>8.1999999999999993</v>
          </cell>
          <cell r="CC11">
            <v>7.1</v>
          </cell>
          <cell r="CD11">
            <v>8.6</v>
          </cell>
          <cell r="CE11">
            <v>7.7</v>
          </cell>
          <cell r="CF11">
            <v>7.3</v>
          </cell>
          <cell r="CH11">
            <v>56</v>
          </cell>
          <cell r="CI11">
            <v>0</v>
          </cell>
          <cell r="CJ11">
            <v>7.2</v>
          </cell>
          <cell r="CK11">
            <v>8.4</v>
          </cell>
          <cell r="CL11">
            <v>0</v>
          </cell>
          <cell r="CM11">
            <v>9.8000000000000007</v>
          </cell>
          <cell r="CN11">
            <v>9.8000000000000007</v>
          </cell>
          <cell r="CO11">
            <v>9.4</v>
          </cell>
          <cell r="CP11">
            <v>8.5</v>
          </cell>
          <cell r="CQ11">
            <v>9.3000000000000007</v>
          </cell>
          <cell r="CR11">
            <v>0</v>
          </cell>
          <cell r="CS11">
            <v>9.3000000000000007</v>
          </cell>
          <cell r="CT11">
            <v>0</v>
          </cell>
          <cell r="CU11">
            <v>0</v>
          </cell>
          <cell r="CV11">
            <v>9.3000000000000007</v>
          </cell>
          <cell r="CW11">
            <v>7.7</v>
          </cell>
          <cell r="CX11">
            <v>8.6999999999999993</v>
          </cell>
          <cell r="CY11">
            <v>0</v>
          </cell>
          <cell r="CZ11">
            <v>9.6999999999999993</v>
          </cell>
          <cell r="DA11">
            <v>9.6999999999999993</v>
          </cell>
          <cell r="DB11">
            <v>23</v>
          </cell>
          <cell r="DC11">
            <v>0</v>
          </cell>
          <cell r="DD11">
            <v>0</v>
          </cell>
          <cell r="DE11">
            <v>8.5</v>
          </cell>
          <cell r="DF11">
            <v>8.5</v>
          </cell>
          <cell r="DG11">
            <v>5</v>
          </cell>
          <cell r="DH11">
            <v>0</v>
          </cell>
          <cell r="DI11">
            <v>136</v>
          </cell>
          <cell r="DJ11">
            <v>0</v>
          </cell>
          <cell r="DK11">
            <v>135</v>
          </cell>
          <cell r="DL11">
            <v>127</v>
          </cell>
          <cell r="DM11">
            <v>0</v>
          </cell>
          <cell r="DN11">
            <v>126</v>
          </cell>
          <cell r="DO11">
            <v>127</v>
          </cell>
          <cell r="DP11">
            <v>8.36</v>
          </cell>
          <cell r="DQ11">
            <v>3.64</v>
          </cell>
          <cell r="DR11">
            <v>0</v>
          </cell>
          <cell r="DS11" t="str">
            <v>BVKL</v>
          </cell>
          <cell r="DU11">
            <v>8.3699999999999992</v>
          </cell>
          <cell r="DV11">
            <v>136</v>
          </cell>
          <cell r="DW11">
            <v>8.3699999999999992</v>
          </cell>
          <cell r="DX11">
            <v>3.65</v>
          </cell>
          <cell r="DY11" t="str">
            <v>ENG 401</v>
          </cell>
          <cell r="DZ11">
            <v>-5</v>
          </cell>
          <cell r="EA11">
            <v>0</v>
          </cell>
          <cell r="EB11">
            <v>0</v>
          </cell>
          <cell r="EC11">
            <v>-5</v>
          </cell>
          <cell r="ED11">
            <v>0</v>
          </cell>
          <cell r="EE11" t="e">
            <v>#N/A</v>
          </cell>
        </row>
        <row r="12">
          <cell r="B12">
            <v>172317812</v>
          </cell>
          <cell r="C12" t="str">
            <v>Trần</v>
          </cell>
          <cell r="D12" t="str">
            <v xml:space="preserve">Tuấn </v>
          </cell>
          <cell r="E12" t="str">
            <v>Anh</v>
          </cell>
          <cell r="F12" t="str">
            <v>22/03/1993</v>
          </cell>
          <cell r="G12" t="str">
            <v>Nam</v>
          </cell>
          <cell r="H12" t="str">
            <v>Đã Đăng Ký (chưa học xong)</v>
          </cell>
          <cell r="I12">
            <v>7.8</v>
          </cell>
          <cell r="J12">
            <v>8.1</v>
          </cell>
          <cell r="K12">
            <v>8.1</v>
          </cell>
          <cell r="L12">
            <v>0</v>
          </cell>
          <cell r="M12" t="str">
            <v>P (P/F)</v>
          </cell>
          <cell r="N12">
            <v>0</v>
          </cell>
          <cell r="O12">
            <v>0</v>
          </cell>
          <cell r="P12" t="str">
            <v>P (P/F)</v>
          </cell>
          <cell r="Q12">
            <v>0</v>
          </cell>
          <cell r="R12">
            <v>0</v>
          </cell>
          <cell r="S12">
            <v>7.2</v>
          </cell>
          <cell r="T12">
            <v>0</v>
          </cell>
          <cell r="U12">
            <v>0</v>
          </cell>
          <cell r="V12">
            <v>5.7</v>
          </cell>
          <cell r="W12">
            <v>0</v>
          </cell>
          <cell r="X12">
            <v>0</v>
          </cell>
          <cell r="Y12">
            <v>6.4</v>
          </cell>
          <cell r="Z12">
            <v>0</v>
          </cell>
          <cell r="AA12">
            <v>0</v>
          </cell>
          <cell r="AB12">
            <v>6.7</v>
          </cell>
          <cell r="AC12">
            <v>0</v>
          </cell>
          <cell r="AD12">
            <v>8.8000000000000007</v>
          </cell>
          <cell r="AE12">
            <v>6.8</v>
          </cell>
          <cell r="AF12">
            <v>7.4</v>
          </cell>
          <cell r="AG12">
            <v>8.9</v>
          </cell>
          <cell r="AH12">
            <v>0</v>
          </cell>
          <cell r="AI12">
            <v>5.6</v>
          </cell>
          <cell r="AJ12">
            <v>5.6</v>
          </cell>
          <cell r="AK12">
            <v>8.1</v>
          </cell>
          <cell r="AL12">
            <v>8.8000000000000007</v>
          </cell>
          <cell r="AM12">
            <v>0</v>
          </cell>
          <cell r="AN12">
            <v>8.8000000000000007</v>
          </cell>
          <cell r="AO12">
            <v>8.1</v>
          </cell>
          <cell r="AP12">
            <v>7.6</v>
          </cell>
          <cell r="AQ12">
            <v>8</v>
          </cell>
          <cell r="AR12">
            <v>6.4</v>
          </cell>
          <cell r="AS12">
            <v>6.9</v>
          </cell>
          <cell r="AT12">
            <v>8.9</v>
          </cell>
          <cell r="AU12">
            <v>47</v>
          </cell>
          <cell r="AV12">
            <v>0</v>
          </cell>
          <cell r="AW12">
            <v>9.1</v>
          </cell>
          <cell r="AX12">
            <v>9.8000000000000007</v>
          </cell>
          <cell r="AY12">
            <v>0</v>
          </cell>
          <cell r="AZ12">
            <v>0</v>
          </cell>
          <cell r="BA12">
            <v>8.9</v>
          </cell>
          <cell r="BB12">
            <v>0</v>
          </cell>
          <cell r="BC12">
            <v>0</v>
          </cell>
          <cell r="BD12">
            <v>0</v>
          </cell>
          <cell r="BE12">
            <v>9</v>
          </cell>
          <cell r="BF12">
            <v>0</v>
          </cell>
          <cell r="BG12">
            <v>9.1</v>
          </cell>
          <cell r="BH12">
            <v>5</v>
          </cell>
          <cell r="BI12">
            <v>0</v>
          </cell>
          <cell r="BJ12">
            <v>7.8</v>
          </cell>
          <cell r="BK12">
            <v>8.3000000000000007</v>
          </cell>
          <cell r="BL12">
            <v>6.8</v>
          </cell>
          <cell r="BM12">
            <v>8.6999999999999993</v>
          </cell>
          <cell r="BN12">
            <v>9.1999999999999993</v>
          </cell>
          <cell r="BO12">
            <v>9.4</v>
          </cell>
          <cell r="BP12">
            <v>7.8</v>
          </cell>
          <cell r="BQ12">
            <v>8.5</v>
          </cell>
          <cell r="BR12">
            <v>8.4</v>
          </cell>
          <cell r="BS12">
            <v>7.1</v>
          </cell>
          <cell r="BT12">
            <v>8.4</v>
          </cell>
          <cell r="BU12">
            <v>8.5</v>
          </cell>
          <cell r="BV12">
            <v>8.8000000000000007</v>
          </cell>
          <cell r="BW12">
            <v>7</v>
          </cell>
          <cell r="BX12">
            <v>6.7</v>
          </cell>
          <cell r="BY12">
            <v>7.4</v>
          </cell>
          <cell r="BZ12">
            <v>0</v>
          </cell>
          <cell r="CA12">
            <v>8.3000000000000007</v>
          </cell>
          <cell r="CB12">
            <v>8.3000000000000007</v>
          </cell>
          <cell r="CC12">
            <v>8.1</v>
          </cell>
          <cell r="CD12">
            <v>8.1999999999999993</v>
          </cell>
          <cell r="CE12">
            <v>8.5</v>
          </cell>
          <cell r="CF12">
            <v>7.4</v>
          </cell>
          <cell r="CH12">
            <v>56</v>
          </cell>
          <cell r="CI12">
            <v>0</v>
          </cell>
          <cell r="CJ12">
            <v>8.1999999999999993</v>
          </cell>
          <cell r="CK12">
            <v>8.3000000000000007</v>
          </cell>
          <cell r="CL12">
            <v>0</v>
          </cell>
          <cell r="CM12">
            <v>7.9</v>
          </cell>
          <cell r="CN12">
            <v>7.9</v>
          </cell>
          <cell r="CO12">
            <v>8.5</v>
          </cell>
          <cell r="CP12">
            <v>6.9</v>
          </cell>
          <cell r="CQ12">
            <v>8.9</v>
          </cell>
          <cell r="CR12">
            <v>7.4</v>
          </cell>
          <cell r="CS12">
            <v>0</v>
          </cell>
          <cell r="CT12">
            <v>0</v>
          </cell>
          <cell r="CU12">
            <v>0</v>
          </cell>
          <cell r="CV12">
            <v>7.4</v>
          </cell>
          <cell r="CW12">
            <v>8.4</v>
          </cell>
          <cell r="CX12">
            <v>8.1999999999999993</v>
          </cell>
          <cell r="CY12">
            <v>0</v>
          </cell>
          <cell r="CZ12">
            <v>8.5</v>
          </cell>
          <cell r="DA12">
            <v>8.5</v>
          </cell>
          <cell r="DB12">
            <v>23</v>
          </cell>
          <cell r="DC12">
            <v>0</v>
          </cell>
          <cell r="DD12">
            <v>0</v>
          </cell>
          <cell r="DE12">
            <v>8</v>
          </cell>
          <cell r="DF12">
            <v>8</v>
          </cell>
          <cell r="DG12">
            <v>5</v>
          </cell>
          <cell r="DH12">
            <v>0</v>
          </cell>
          <cell r="DI12">
            <v>136</v>
          </cell>
          <cell r="DJ12">
            <v>0</v>
          </cell>
          <cell r="DK12">
            <v>135</v>
          </cell>
          <cell r="DL12">
            <v>127</v>
          </cell>
          <cell r="DM12">
            <v>0</v>
          </cell>
          <cell r="DN12">
            <v>126</v>
          </cell>
          <cell r="DO12">
            <v>127</v>
          </cell>
          <cell r="DP12">
            <v>7.87</v>
          </cell>
          <cell r="DQ12">
            <v>3.39</v>
          </cell>
          <cell r="DR12">
            <v>0</v>
          </cell>
          <cell r="DS12" t="str">
            <v>BVKL</v>
          </cell>
          <cell r="DU12">
            <v>7.87</v>
          </cell>
          <cell r="DV12">
            <v>136</v>
          </cell>
          <cell r="DW12">
            <v>7.87</v>
          </cell>
          <cell r="DX12">
            <v>3.4</v>
          </cell>
          <cell r="DY12" t="str">
            <v>ENG 401</v>
          </cell>
          <cell r="DZ12">
            <v>-5</v>
          </cell>
          <cell r="EA12">
            <v>0</v>
          </cell>
          <cell r="EB12">
            <v>0</v>
          </cell>
          <cell r="EC12">
            <v>-5</v>
          </cell>
          <cell r="ED12">
            <v>0</v>
          </cell>
          <cell r="EE12" t="e">
            <v>#N/A</v>
          </cell>
        </row>
        <row r="13">
          <cell r="B13">
            <v>172317852</v>
          </cell>
          <cell r="C13" t="str">
            <v>Lê</v>
          </cell>
          <cell r="D13" t="str">
            <v>Thị Ngọc</v>
          </cell>
          <cell r="E13" t="str">
            <v>Anh</v>
          </cell>
          <cell r="F13" t="str">
            <v>05/09/1993</v>
          </cell>
          <cell r="G13" t="str">
            <v>Nữ</v>
          </cell>
          <cell r="H13" t="str">
            <v>Đã Đăng Ký (chưa học xong)</v>
          </cell>
          <cell r="I13">
            <v>8.6</v>
          </cell>
          <cell r="J13">
            <v>8.5</v>
          </cell>
          <cell r="K13">
            <v>7.7</v>
          </cell>
          <cell r="L13">
            <v>0</v>
          </cell>
          <cell r="M13" t="str">
            <v>P (P/F)</v>
          </cell>
          <cell r="N13">
            <v>0</v>
          </cell>
          <cell r="O13">
            <v>0</v>
          </cell>
          <cell r="P13" t="str">
            <v>P (P/F)</v>
          </cell>
          <cell r="Q13">
            <v>0</v>
          </cell>
          <cell r="R13">
            <v>0</v>
          </cell>
          <cell r="S13">
            <v>8.1</v>
          </cell>
          <cell r="T13">
            <v>0</v>
          </cell>
          <cell r="U13">
            <v>0</v>
          </cell>
          <cell r="V13">
            <v>7.1</v>
          </cell>
          <cell r="W13">
            <v>0</v>
          </cell>
          <cell r="X13">
            <v>0</v>
          </cell>
          <cell r="Y13">
            <v>6.5</v>
          </cell>
          <cell r="Z13">
            <v>0</v>
          </cell>
          <cell r="AA13">
            <v>0</v>
          </cell>
          <cell r="AB13">
            <v>7.6</v>
          </cell>
          <cell r="AC13">
            <v>0</v>
          </cell>
          <cell r="AD13">
            <v>9.1999999999999993</v>
          </cell>
          <cell r="AE13">
            <v>8.1</v>
          </cell>
          <cell r="AF13">
            <v>8.1</v>
          </cell>
          <cell r="AG13">
            <v>6.4</v>
          </cell>
          <cell r="AH13">
            <v>0</v>
          </cell>
          <cell r="AI13">
            <v>8.1</v>
          </cell>
          <cell r="AJ13">
            <v>8.1</v>
          </cell>
          <cell r="AK13">
            <v>0</v>
          </cell>
          <cell r="AL13">
            <v>8.1</v>
          </cell>
          <cell r="AM13">
            <v>7.7</v>
          </cell>
          <cell r="AN13">
            <v>8.1</v>
          </cell>
          <cell r="AO13">
            <v>7.7</v>
          </cell>
          <cell r="AP13">
            <v>7.6</v>
          </cell>
          <cell r="AQ13">
            <v>6.3</v>
          </cell>
          <cell r="AR13">
            <v>6.5</v>
          </cell>
          <cell r="AS13">
            <v>7</v>
          </cell>
          <cell r="AT13">
            <v>8.6</v>
          </cell>
          <cell r="AU13">
            <v>47</v>
          </cell>
          <cell r="AV13">
            <v>0</v>
          </cell>
          <cell r="AW13">
            <v>8.8000000000000007</v>
          </cell>
          <cell r="AX13">
            <v>9.6</v>
          </cell>
          <cell r="AY13">
            <v>0</v>
          </cell>
          <cell r="AZ13">
            <v>6.9</v>
          </cell>
          <cell r="BA13">
            <v>0</v>
          </cell>
          <cell r="BB13">
            <v>0</v>
          </cell>
          <cell r="BC13">
            <v>0</v>
          </cell>
          <cell r="BD13">
            <v>6.7</v>
          </cell>
          <cell r="BE13">
            <v>0</v>
          </cell>
          <cell r="BF13">
            <v>0</v>
          </cell>
          <cell r="BG13">
            <v>6.9</v>
          </cell>
          <cell r="BH13">
            <v>5</v>
          </cell>
          <cell r="BI13">
            <v>0</v>
          </cell>
          <cell r="BJ13">
            <v>7.1</v>
          </cell>
          <cell r="BK13">
            <v>8.6999999999999993</v>
          </cell>
          <cell r="BL13">
            <v>8.3000000000000007</v>
          </cell>
          <cell r="BM13">
            <v>7.9</v>
          </cell>
          <cell r="BN13">
            <v>7.4</v>
          </cell>
          <cell r="BO13">
            <v>7</v>
          </cell>
          <cell r="BP13">
            <v>8.5</v>
          </cell>
          <cell r="BQ13">
            <v>6.5</v>
          </cell>
          <cell r="BR13">
            <v>7.2</v>
          </cell>
          <cell r="BS13">
            <v>7.5</v>
          </cell>
          <cell r="BT13">
            <v>8</v>
          </cell>
          <cell r="BU13">
            <v>6.6</v>
          </cell>
          <cell r="BV13">
            <v>7.3</v>
          </cell>
          <cell r="BW13">
            <v>6.7</v>
          </cell>
          <cell r="BX13">
            <v>6.3</v>
          </cell>
          <cell r="BY13">
            <v>6.1</v>
          </cell>
          <cell r="BZ13">
            <v>0</v>
          </cell>
          <cell r="CA13">
            <v>7.6</v>
          </cell>
          <cell r="CB13">
            <v>7.6</v>
          </cell>
          <cell r="CC13">
            <v>8.1999999999999993</v>
          </cell>
          <cell r="CD13">
            <v>6.8</v>
          </cell>
          <cell r="CE13">
            <v>8.5</v>
          </cell>
          <cell r="CF13">
            <v>7.3</v>
          </cell>
          <cell r="CH13">
            <v>56</v>
          </cell>
          <cell r="CI13">
            <v>0</v>
          </cell>
          <cell r="CJ13">
            <v>7.6</v>
          </cell>
          <cell r="CK13">
            <v>8.3000000000000007</v>
          </cell>
          <cell r="CL13">
            <v>0</v>
          </cell>
          <cell r="CM13">
            <v>9</v>
          </cell>
          <cell r="CN13">
            <v>9</v>
          </cell>
          <cell r="CO13">
            <v>7</v>
          </cell>
          <cell r="CP13">
            <v>6.1</v>
          </cell>
          <cell r="CQ13">
            <v>7.4</v>
          </cell>
          <cell r="CR13">
            <v>7.7</v>
          </cell>
          <cell r="CS13">
            <v>0</v>
          </cell>
          <cell r="CT13">
            <v>0</v>
          </cell>
          <cell r="CU13">
            <v>0</v>
          </cell>
          <cell r="CV13">
            <v>7.7</v>
          </cell>
          <cell r="CW13">
            <v>8.3000000000000007</v>
          </cell>
          <cell r="CX13">
            <v>9</v>
          </cell>
          <cell r="CY13">
            <v>0</v>
          </cell>
          <cell r="CZ13">
            <v>8.3000000000000007</v>
          </cell>
          <cell r="DA13">
            <v>8.3000000000000007</v>
          </cell>
          <cell r="DB13">
            <v>23</v>
          </cell>
          <cell r="DC13">
            <v>0</v>
          </cell>
          <cell r="DD13">
            <v>0</v>
          </cell>
          <cell r="DE13">
            <v>7.7</v>
          </cell>
          <cell r="DF13">
            <v>7.7</v>
          </cell>
          <cell r="DG13">
            <v>5</v>
          </cell>
          <cell r="DH13">
            <v>0</v>
          </cell>
          <cell r="DI13">
            <v>136</v>
          </cell>
          <cell r="DJ13">
            <v>0</v>
          </cell>
          <cell r="DK13">
            <v>135</v>
          </cell>
          <cell r="DL13">
            <v>127</v>
          </cell>
          <cell r="DM13">
            <v>0</v>
          </cell>
          <cell r="DN13">
            <v>126</v>
          </cell>
          <cell r="DO13">
            <v>127</v>
          </cell>
          <cell r="DP13">
            <v>7.55</v>
          </cell>
          <cell r="DQ13">
            <v>3.25</v>
          </cell>
          <cell r="DR13">
            <v>0</v>
          </cell>
          <cell r="DS13" t="str">
            <v>BVKL</v>
          </cell>
          <cell r="DU13">
            <v>7.56</v>
          </cell>
          <cell r="DV13">
            <v>136</v>
          </cell>
          <cell r="DW13">
            <v>7.56</v>
          </cell>
          <cell r="DX13">
            <v>3.25</v>
          </cell>
          <cell r="DY13" t="str">
            <v>OB 251; ENG 401</v>
          </cell>
          <cell r="DZ13">
            <v>-5</v>
          </cell>
          <cell r="EA13">
            <v>0</v>
          </cell>
          <cell r="EB13">
            <v>0</v>
          </cell>
          <cell r="EC13">
            <v>-5</v>
          </cell>
          <cell r="ED13">
            <v>0</v>
          </cell>
          <cell r="EE13" t="e">
            <v>#N/A</v>
          </cell>
        </row>
        <row r="14">
          <cell r="B14">
            <v>172317892</v>
          </cell>
          <cell r="C14" t="str">
            <v>Nguyễn</v>
          </cell>
          <cell r="D14" t="str">
            <v xml:space="preserve">Trần Thuỳ </v>
          </cell>
          <cell r="E14" t="str">
            <v>Anh</v>
          </cell>
          <cell r="F14" t="str">
            <v>19/07/1993</v>
          </cell>
          <cell r="G14" t="str">
            <v>Nữ</v>
          </cell>
          <cell r="H14" t="str">
            <v>Đã Đăng Ký (chưa học xong)</v>
          </cell>
          <cell r="I14">
            <v>7.6</v>
          </cell>
          <cell r="J14">
            <v>8.6999999999999993</v>
          </cell>
          <cell r="K14">
            <v>7.9</v>
          </cell>
          <cell r="L14">
            <v>0</v>
          </cell>
          <cell r="M14" t="str">
            <v>P (P/F)</v>
          </cell>
          <cell r="N14">
            <v>0</v>
          </cell>
          <cell r="O14">
            <v>0</v>
          </cell>
          <cell r="P14" t="str">
            <v>P (P/F)</v>
          </cell>
          <cell r="Q14">
            <v>0</v>
          </cell>
          <cell r="R14">
            <v>0</v>
          </cell>
          <cell r="S14">
            <v>7.1</v>
          </cell>
          <cell r="T14">
            <v>0</v>
          </cell>
          <cell r="U14">
            <v>0</v>
          </cell>
          <cell r="V14">
            <v>6</v>
          </cell>
          <cell r="W14">
            <v>0</v>
          </cell>
          <cell r="X14">
            <v>0</v>
          </cell>
          <cell r="Y14">
            <v>5.6</v>
          </cell>
          <cell r="Z14">
            <v>0</v>
          </cell>
          <cell r="AA14">
            <v>0</v>
          </cell>
          <cell r="AB14">
            <v>7</v>
          </cell>
          <cell r="AC14">
            <v>0</v>
          </cell>
          <cell r="AD14">
            <v>9</v>
          </cell>
          <cell r="AE14">
            <v>7.5</v>
          </cell>
          <cell r="AF14">
            <v>8.6999999999999993</v>
          </cell>
          <cell r="AG14">
            <v>8.1</v>
          </cell>
          <cell r="AH14">
            <v>0</v>
          </cell>
          <cell r="AI14">
            <v>5.6</v>
          </cell>
          <cell r="AJ14">
            <v>5.6</v>
          </cell>
          <cell r="AK14">
            <v>8.1999999999999993</v>
          </cell>
          <cell r="AL14">
            <v>7.4</v>
          </cell>
          <cell r="AM14">
            <v>0</v>
          </cell>
          <cell r="AN14">
            <v>8.1999999999999993</v>
          </cell>
          <cell r="AO14">
            <v>7.4</v>
          </cell>
          <cell r="AP14">
            <v>6.7</v>
          </cell>
          <cell r="AQ14">
            <v>6.6</v>
          </cell>
          <cell r="AR14">
            <v>6</v>
          </cell>
          <cell r="AS14">
            <v>6</v>
          </cell>
          <cell r="AT14">
            <v>7.8</v>
          </cell>
          <cell r="AU14">
            <v>47</v>
          </cell>
          <cell r="AV14">
            <v>0</v>
          </cell>
          <cell r="AW14">
            <v>7.1</v>
          </cell>
          <cell r="AX14">
            <v>6.3</v>
          </cell>
          <cell r="AY14">
            <v>7.8</v>
          </cell>
          <cell r="AZ14">
            <v>0</v>
          </cell>
          <cell r="BA14">
            <v>0</v>
          </cell>
          <cell r="BB14">
            <v>0</v>
          </cell>
          <cell r="BC14">
            <v>7.6</v>
          </cell>
          <cell r="BD14">
            <v>0</v>
          </cell>
          <cell r="BE14">
            <v>0</v>
          </cell>
          <cell r="BF14">
            <v>0</v>
          </cell>
          <cell r="BG14">
            <v>7</v>
          </cell>
          <cell r="BH14">
            <v>5</v>
          </cell>
          <cell r="BI14">
            <v>0</v>
          </cell>
          <cell r="BJ14">
            <v>8</v>
          </cell>
          <cell r="BK14">
            <v>7</v>
          </cell>
          <cell r="BL14">
            <v>8.6</v>
          </cell>
          <cell r="BM14">
            <v>6.5</v>
          </cell>
          <cell r="BN14">
            <v>6.6</v>
          </cell>
          <cell r="BO14">
            <v>8.5</v>
          </cell>
          <cell r="BP14">
            <v>7.4</v>
          </cell>
          <cell r="BQ14">
            <v>6.2</v>
          </cell>
          <cell r="BR14">
            <v>7.1</v>
          </cell>
          <cell r="BS14">
            <v>7.8</v>
          </cell>
          <cell r="BT14">
            <v>7.2</v>
          </cell>
          <cell r="BU14">
            <v>7.9</v>
          </cell>
          <cell r="BV14">
            <v>8</v>
          </cell>
          <cell r="BW14">
            <v>8.6</v>
          </cell>
          <cell r="BX14">
            <v>5.7</v>
          </cell>
          <cell r="BY14">
            <v>5.8</v>
          </cell>
          <cell r="BZ14">
            <v>0</v>
          </cell>
          <cell r="CA14">
            <v>8.3000000000000007</v>
          </cell>
          <cell r="CB14">
            <v>8.3000000000000007</v>
          </cell>
          <cell r="CC14">
            <v>8.5</v>
          </cell>
          <cell r="CD14">
            <v>6.2</v>
          </cell>
          <cell r="CE14">
            <v>6.8</v>
          </cell>
          <cell r="CF14">
            <v>7.1</v>
          </cell>
          <cell r="CH14">
            <v>56</v>
          </cell>
          <cell r="CI14">
            <v>0</v>
          </cell>
          <cell r="CJ14">
            <v>8.5</v>
          </cell>
          <cell r="CK14">
            <v>7.1</v>
          </cell>
          <cell r="CL14">
            <v>0</v>
          </cell>
          <cell r="CM14">
            <v>8.4</v>
          </cell>
          <cell r="CN14">
            <v>8.4</v>
          </cell>
          <cell r="CO14">
            <v>9.1999999999999993</v>
          </cell>
          <cell r="CP14">
            <v>7.3</v>
          </cell>
          <cell r="CQ14">
            <v>6.2</v>
          </cell>
          <cell r="CR14">
            <v>0</v>
          </cell>
          <cell r="CS14">
            <v>7.7</v>
          </cell>
          <cell r="CT14">
            <v>0</v>
          </cell>
          <cell r="CU14">
            <v>0</v>
          </cell>
          <cell r="CV14">
            <v>7.7</v>
          </cell>
          <cell r="CW14">
            <v>7.9</v>
          </cell>
          <cell r="CX14">
            <v>8.5</v>
          </cell>
          <cell r="CY14">
            <v>0</v>
          </cell>
          <cell r="CZ14">
            <v>8.6999999999999993</v>
          </cell>
          <cell r="DA14">
            <v>8.6999999999999993</v>
          </cell>
          <cell r="DB14">
            <v>23</v>
          </cell>
          <cell r="DC14">
            <v>0</v>
          </cell>
          <cell r="DD14">
            <v>0</v>
          </cell>
          <cell r="DE14">
            <v>8.5</v>
          </cell>
          <cell r="DF14">
            <v>8.5</v>
          </cell>
          <cell r="DG14">
            <v>5</v>
          </cell>
          <cell r="DH14">
            <v>0</v>
          </cell>
          <cell r="DI14">
            <v>136</v>
          </cell>
          <cell r="DJ14">
            <v>0</v>
          </cell>
          <cell r="DK14">
            <v>135</v>
          </cell>
          <cell r="DL14">
            <v>127</v>
          </cell>
          <cell r="DM14">
            <v>0</v>
          </cell>
          <cell r="DN14">
            <v>126</v>
          </cell>
          <cell r="DO14">
            <v>127</v>
          </cell>
          <cell r="DP14">
            <v>7.42</v>
          </cell>
          <cell r="DQ14">
            <v>3.15</v>
          </cell>
          <cell r="DR14">
            <v>0</v>
          </cell>
          <cell r="DS14" t="str">
            <v>ĐỦ ĐK thi TN</v>
          </cell>
          <cell r="DU14">
            <v>7.46</v>
          </cell>
          <cell r="DV14">
            <v>136</v>
          </cell>
          <cell r="DW14">
            <v>7.46</v>
          </cell>
          <cell r="DX14">
            <v>3.19</v>
          </cell>
          <cell r="DY14" t="str">
            <v>OB 251; ENG 401</v>
          </cell>
          <cell r="DZ14">
            <v>-5</v>
          </cell>
          <cell r="EA14">
            <v>0</v>
          </cell>
          <cell r="EB14">
            <v>0</v>
          </cell>
          <cell r="EC14">
            <v>-5</v>
          </cell>
          <cell r="ED14">
            <v>0</v>
          </cell>
          <cell r="EE14" t="e">
            <v>#N/A</v>
          </cell>
        </row>
        <row r="15">
          <cell r="B15">
            <v>172317784</v>
          </cell>
          <cell r="C15" t="str">
            <v>Lê</v>
          </cell>
          <cell r="D15" t="str">
            <v xml:space="preserve">Thị Minh </v>
          </cell>
          <cell r="E15" t="str">
            <v>Ánh</v>
          </cell>
          <cell r="F15" t="str">
            <v>09/08/1993</v>
          </cell>
          <cell r="G15" t="str">
            <v>Nữ</v>
          </cell>
          <cell r="H15" t="str">
            <v>Đã Đăng Ký (chưa học xong)</v>
          </cell>
          <cell r="I15">
            <v>8.5</v>
          </cell>
          <cell r="J15">
            <v>8.4</v>
          </cell>
          <cell r="K15">
            <v>7.8</v>
          </cell>
          <cell r="L15">
            <v>0</v>
          </cell>
          <cell r="M15" t="str">
            <v>P (P/F)</v>
          </cell>
          <cell r="N15">
            <v>0</v>
          </cell>
          <cell r="O15">
            <v>0</v>
          </cell>
          <cell r="P15" t="str">
            <v>P (P/F)</v>
          </cell>
          <cell r="Q15">
            <v>0</v>
          </cell>
          <cell r="R15">
            <v>0</v>
          </cell>
          <cell r="S15">
            <v>8.6999999999999993</v>
          </cell>
          <cell r="T15">
            <v>0</v>
          </cell>
          <cell r="U15">
            <v>0</v>
          </cell>
          <cell r="V15">
            <v>8</v>
          </cell>
          <cell r="W15">
            <v>0</v>
          </cell>
          <cell r="X15">
            <v>0</v>
          </cell>
          <cell r="Y15">
            <v>7.6</v>
          </cell>
          <cell r="Z15">
            <v>0</v>
          </cell>
          <cell r="AA15">
            <v>0</v>
          </cell>
          <cell r="AB15">
            <v>7.7</v>
          </cell>
          <cell r="AC15">
            <v>0</v>
          </cell>
          <cell r="AD15">
            <v>8.8000000000000007</v>
          </cell>
          <cell r="AE15">
            <v>8</v>
          </cell>
          <cell r="AF15">
            <v>9.6</v>
          </cell>
          <cell r="AG15">
            <v>9.6999999999999993</v>
          </cell>
          <cell r="AH15">
            <v>0</v>
          </cell>
          <cell r="AI15">
            <v>7.5</v>
          </cell>
          <cell r="AJ15">
            <v>7.5</v>
          </cell>
          <cell r="AK15">
            <v>0</v>
          </cell>
          <cell r="AL15">
            <v>8.4</v>
          </cell>
          <cell r="AM15">
            <v>8.3000000000000007</v>
          </cell>
          <cell r="AN15">
            <v>8.4</v>
          </cell>
          <cell r="AO15">
            <v>8.3000000000000007</v>
          </cell>
          <cell r="AP15">
            <v>6.7</v>
          </cell>
          <cell r="AQ15">
            <v>7.8</v>
          </cell>
          <cell r="AR15">
            <v>6.7</v>
          </cell>
          <cell r="AS15">
            <v>7.7</v>
          </cell>
          <cell r="AT15">
            <v>8.8000000000000007</v>
          </cell>
          <cell r="AU15">
            <v>47</v>
          </cell>
          <cell r="AV15">
            <v>0</v>
          </cell>
          <cell r="AW15">
            <v>7.6</v>
          </cell>
          <cell r="AX15">
            <v>7.2</v>
          </cell>
          <cell r="AY15">
            <v>7.3</v>
          </cell>
          <cell r="AZ15">
            <v>0</v>
          </cell>
          <cell r="BA15">
            <v>0</v>
          </cell>
          <cell r="BB15">
            <v>0</v>
          </cell>
          <cell r="BC15">
            <v>5.4</v>
          </cell>
          <cell r="BD15">
            <v>0</v>
          </cell>
          <cell r="BE15">
            <v>0</v>
          </cell>
          <cell r="BF15">
            <v>0</v>
          </cell>
          <cell r="BG15">
            <v>7</v>
          </cell>
          <cell r="BH15">
            <v>5</v>
          </cell>
          <cell r="BI15">
            <v>0</v>
          </cell>
          <cell r="BJ15">
            <v>8.5</v>
          </cell>
          <cell r="BK15">
            <v>8.9</v>
          </cell>
          <cell r="BL15">
            <v>9.3000000000000007</v>
          </cell>
          <cell r="BM15">
            <v>8.9</v>
          </cell>
          <cell r="BN15">
            <v>8.6</v>
          </cell>
          <cell r="BO15">
            <v>8.8000000000000007</v>
          </cell>
          <cell r="BP15">
            <v>8.4</v>
          </cell>
          <cell r="BQ15">
            <v>8.6999999999999993</v>
          </cell>
          <cell r="BR15">
            <v>7.8</v>
          </cell>
          <cell r="BS15">
            <v>9</v>
          </cell>
          <cell r="BT15">
            <v>9.3000000000000007</v>
          </cell>
          <cell r="BU15">
            <v>9.1</v>
          </cell>
          <cell r="BV15">
            <v>8.6</v>
          </cell>
          <cell r="BW15">
            <v>7.8</v>
          </cell>
          <cell r="BX15">
            <v>8.5</v>
          </cell>
          <cell r="BY15">
            <v>8</v>
          </cell>
          <cell r="BZ15">
            <v>0</v>
          </cell>
          <cell r="CA15">
            <v>8</v>
          </cell>
          <cell r="CB15">
            <v>8</v>
          </cell>
          <cell r="CC15">
            <v>7.5</v>
          </cell>
          <cell r="CD15">
            <v>9</v>
          </cell>
          <cell r="CE15">
            <v>7.9</v>
          </cell>
          <cell r="CF15">
            <v>6.7</v>
          </cell>
          <cell r="CH15">
            <v>56</v>
          </cell>
          <cell r="CI15">
            <v>0</v>
          </cell>
          <cell r="CJ15">
            <v>7.3</v>
          </cell>
          <cell r="CK15">
            <v>7.8</v>
          </cell>
          <cell r="CL15">
            <v>0</v>
          </cell>
          <cell r="CM15">
            <v>7.9</v>
          </cell>
          <cell r="CN15">
            <v>7.9</v>
          </cell>
          <cell r="CO15">
            <v>9</v>
          </cell>
          <cell r="CP15">
            <v>8</v>
          </cell>
          <cell r="CQ15">
            <v>9.6</v>
          </cell>
          <cell r="CR15">
            <v>0</v>
          </cell>
          <cell r="CS15">
            <v>9.1</v>
          </cell>
          <cell r="CT15">
            <v>0</v>
          </cell>
          <cell r="CU15">
            <v>0</v>
          </cell>
          <cell r="CV15">
            <v>9.1</v>
          </cell>
          <cell r="CW15">
            <v>8.9</v>
          </cell>
          <cell r="CX15">
            <v>8.3000000000000007</v>
          </cell>
          <cell r="CY15">
            <v>0</v>
          </cell>
          <cell r="CZ15">
            <v>9.1</v>
          </cell>
          <cell r="DA15">
            <v>9.1</v>
          </cell>
          <cell r="DB15">
            <v>23</v>
          </cell>
          <cell r="DC15">
            <v>0</v>
          </cell>
          <cell r="DD15">
            <v>0</v>
          </cell>
          <cell r="DE15">
            <v>8.5</v>
          </cell>
          <cell r="DF15">
            <v>8.5</v>
          </cell>
          <cell r="DG15">
            <v>5</v>
          </cell>
          <cell r="DH15">
            <v>0</v>
          </cell>
          <cell r="DI15">
            <v>136</v>
          </cell>
          <cell r="DJ15">
            <v>0</v>
          </cell>
          <cell r="DK15">
            <v>135</v>
          </cell>
          <cell r="DL15">
            <v>127</v>
          </cell>
          <cell r="DM15">
            <v>0</v>
          </cell>
          <cell r="DN15">
            <v>126</v>
          </cell>
          <cell r="DO15">
            <v>127</v>
          </cell>
          <cell r="DP15">
            <v>8.35</v>
          </cell>
          <cell r="DQ15">
            <v>3.67</v>
          </cell>
          <cell r="DR15">
            <v>0</v>
          </cell>
          <cell r="DS15" t="str">
            <v>BVKL</v>
          </cell>
          <cell r="DU15">
            <v>8.35</v>
          </cell>
          <cell r="DV15">
            <v>136</v>
          </cell>
          <cell r="DW15">
            <v>8.35</v>
          </cell>
          <cell r="DX15">
            <v>3.69</v>
          </cell>
          <cell r="DY15" t="str">
            <v>OB 251; ENG 401</v>
          </cell>
          <cell r="DZ15">
            <v>-5</v>
          </cell>
          <cell r="EA15">
            <v>0</v>
          </cell>
          <cell r="EB15">
            <v>0</v>
          </cell>
          <cell r="EC15">
            <v>-5</v>
          </cell>
          <cell r="ED15">
            <v>0</v>
          </cell>
          <cell r="EE15" t="e">
            <v>#N/A</v>
          </cell>
        </row>
        <row r="16">
          <cell r="B16">
            <v>172317954</v>
          </cell>
          <cell r="C16" t="str">
            <v>Nguyễn</v>
          </cell>
          <cell r="D16" t="str">
            <v xml:space="preserve">Thị Hoài </v>
          </cell>
          <cell r="E16" t="str">
            <v>Bắc</v>
          </cell>
          <cell r="F16" t="str">
            <v>20/01/1993</v>
          </cell>
          <cell r="G16" t="str">
            <v>Nữ</v>
          </cell>
          <cell r="H16" t="str">
            <v>Đã Đăng Ký (chưa học xong)</v>
          </cell>
          <cell r="I16">
            <v>7.8</v>
          </cell>
          <cell r="J16">
            <v>7</v>
          </cell>
          <cell r="K16">
            <v>7.9</v>
          </cell>
          <cell r="L16">
            <v>0</v>
          </cell>
          <cell r="M16" t="str">
            <v>P (P/F)</v>
          </cell>
          <cell r="N16">
            <v>0</v>
          </cell>
          <cell r="O16">
            <v>0</v>
          </cell>
          <cell r="P16" t="str">
            <v>P (P/F)</v>
          </cell>
          <cell r="Q16">
            <v>0</v>
          </cell>
          <cell r="R16">
            <v>0</v>
          </cell>
          <cell r="S16">
            <v>7.6</v>
          </cell>
          <cell r="T16">
            <v>0</v>
          </cell>
          <cell r="U16">
            <v>0</v>
          </cell>
          <cell r="V16">
            <v>6.7</v>
          </cell>
          <cell r="W16">
            <v>0</v>
          </cell>
          <cell r="X16">
            <v>0</v>
          </cell>
          <cell r="Y16">
            <v>6.4</v>
          </cell>
          <cell r="Z16">
            <v>0</v>
          </cell>
          <cell r="AA16">
            <v>0</v>
          </cell>
          <cell r="AB16">
            <v>6.6</v>
          </cell>
          <cell r="AC16">
            <v>0</v>
          </cell>
          <cell r="AD16">
            <v>9.1</v>
          </cell>
          <cell r="AE16">
            <v>7.2</v>
          </cell>
          <cell r="AF16">
            <v>8.4</v>
          </cell>
          <cell r="AG16">
            <v>6.6</v>
          </cell>
          <cell r="AH16">
            <v>0</v>
          </cell>
          <cell r="AI16">
            <v>6.7</v>
          </cell>
          <cell r="AJ16">
            <v>6.7</v>
          </cell>
          <cell r="AK16">
            <v>6.3</v>
          </cell>
          <cell r="AL16">
            <v>9.5</v>
          </cell>
          <cell r="AM16">
            <v>0</v>
          </cell>
          <cell r="AN16">
            <v>9.5</v>
          </cell>
          <cell r="AO16">
            <v>6.3</v>
          </cell>
          <cell r="AP16">
            <v>8.5</v>
          </cell>
          <cell r="AQ16">
            <v>6.6</v>
          </cell>
          <cell r="AR16">
            <v>6.6</v>
          </cell>
          <cell r="AS16">
            <v>7.6</v>
          </cell>
          <cell r="AT16">
            <v>8.6999999999999993</v>
          </cell>
          <cell r="AU16">
            <v>47</v>
          </cell>
          <cell r="AV16">
            <v>0</v>
          </cell>
          <cell r="AW16">
            <v>7.1</v>
          </cell>
          <cell r="AX16">
            <v>6.5</v>
          </cell>
          <cell r="AY16">
            <v>0</v>
          </cell>
          <cell r="AZ16">
            <v>0</v>
          </cell>
          <cell r="BA16">
            <v>6.3</v>
          </cell>
          <cell r="BB16">
            <v>0</v>
          </cell>
          <cell r="BC16">
            <v>0</v>
          </cell>
          <cell r="BD16">
            <v>0</v>
          </cell>
          <cell r="BE16">
            <v>8.1</v>
          </cell>
          <cell r="BF16">
            <v>0</v>
          </cell>
          <cell r="BG16">
            <v>7.8</v>
          </cell>
          <cell r="BH16">
            <v>5</v>
          </cell>
          <cell r="BI16">
            <v>0</v>
          </cell>
          <cell r="BJ16">
            <v>6.6</v>
          </cell>
          <cell r="BK16">
            <v>7.1</v>
          </cell>
          <cell r="BL16">
            <v>8.6999999999999993</v>
          </cell>
          <cell r="BM16">
            <v>8.4</v>
          </cell>
          <cell r="BN16">
            <v>7.6</v>
          </cell>
          <cell r="BO16">
            <v>7.9</v>
          </cell>
          <cell r="BP16">
            <v>7.9</v>
          </cell>
          <cell r="BQ16">
            <v>8.5</v>
          </cell>
          <cell r="BR16">
            <v>9.1999999999999993</v>
          </cell>
          <cell r="BS16">
            <v>6.9</v>
          </cell>
          <cell r="BT16">
            <v>7.8</v>
          </cell>
          <cell r="BU16">
            <v>8.1999999999999993</v>
          </cell>
          <cell r="BV16">
            <v>7.9</v>
          </cell>
          <cell r="BW16">
            <v>8.6</v>
          </cell>
          <cell r="BX16">
            <v>8.1</v>
          </cell>
          <cell r="BY16">
            <v>6.7</v>
          </cell>
          <cell r="BZ16">
            <v>0</v>
          </cell>
          <cell r="CA16">
            <v>7.9</v>
          </cell>
          <cell r="CB16">
            <v>7.9</v>
          </cell>
          <cell r="CC16">
            <v>8.6</v>
          </cell>
          <cell r="CD16">
            <v>9.4</v>
          </cell>
          <cell r="CE16">
            <v>8.1999999999999993</v>
          </cell>
          <cell r="CF16">
            <v>6.9</v>
          </cell>
          <cell r="CH16">
            <v>56</v>
          </cell>
          <cell r="CI16">
            <v>0</v>
          </cell>
          <cell r="CJ16">
            <v>8.1</v>
          </cell>
          <cell r="CK16">
            <v>8.5</v>
          </cell>
          <cell r="CL16">
            <v>0</v>
          </cell>
          <cell r="CM16">
            <v>9.4</v>
          </cell>
          <cell r="CN16">
            <v>9.4</v>
          </cell>
          <cell r="CO16">
            <v>9.4</v>
          </cell>
          <cell r="CP16">
            <v>8.8000000000000007</v>
          </cell>
          <cell r="CQ16">
            <v>9.3000000000000007</v>
          </cell>
          <cell r="CR16">
            <v>8.3000000000000007</v>
          </cell>
          <cell r="CS16">
            <v>0</v>
          </cell>
          <cell r="CT16">
            <v>0</v>
          </cell>
          <cell r="CU16">
            <v>0</v>
          </cell>
          <cell r="CV16">
            <v>8.3000000000000007</v>
          </cell>
          <cell r="CW16">
            <v>9.1</v>
          </cell>
          <cell r="CX16">
            <v>8</v>
          </cell>
          <cell r="CY16">
            <v>0</v>
          </cell>
          <cell r="CZ16">
            <v>9.1</v>
          </cell>
          <cell r="DA16">
            <v>9.1</v>
          </cell>
          <cell r="DB16">
            <v>23</v>
          </cell>
          <cell r="DC16">
            <v>0</v>
          </cell>
          <cell r="DD16">
            <v>0</v>
          </cell>
          <cell r="DE16">
            <v>8.5</v>
          </cell>
          <cell r="DF16">
            <v>8.5</v>
          </cell>
          <cell r="DG16">
            <v>5</v>
          </cell>
          <cell r="DH16">
            <v>0</v>
          </cell>
          <cell r="DI16">
            <v>136</v>
          </cell>
          <cell r="DJ16">
            <v>0</v>
          </cell>
          <cell r="DK16">
            <v>135</v>
          </cell>
          <cell r="DL16">
            <v>127</v>
          </cell>
          <cell r="DM16">
            <v>0</v>
          </cell>
          <cell r="DN16">
            <v>126</v>
          </cell>
          <cell r="DO16">
            <v>127</v>
          </cell>
          <cell r="DP16">
            <v>7.96</v>
          </cell>
          <cell r="DQ16">
            <v>3.42</v>
          </cell>
          <cell r="DR16">
            <v>0</v>
          </cell>
          <cell r="DS16" t="str">
            <v>BVKL</v>
          </cell>
          <cell r="DU16">
            <v>7.98</v>
          </cell>
          <cell r="DV16">
            <v>136</v>
          </cell>
          <cell r="DW16">
            <v>7.98</v>
          </cell>
          <cell r="DX16">
            <v>3.45</v>
          </cell>
          <cell r="DY16" t="str">
            <v>ENG 401</v>
          </cell>
          <cell r="DZ16">
            <v>-5</v>
          </cell>
          <cell r="EA16">
            <v>0</v>
          </cell>
          <cell r="EB16">
            <v>0</v>
          </cell>
          <cell r="EC16">
            <v>-5</v>
          </cell>
          <cell r="ED16">
            <v>0</v>
          </cell>
          <cell r="EE16" t="e">
            <v>#N/A</v>
          </cell>
        </row>
        <row r="17">
          <cell r="B17">
            <v>172317914</v>
          </cell>
          <cell r="C17" t="str">
            <v>Trần</v>
          </cell>
          <cell r="D17" t="str">
            <v xml:space="preserve">Thị Ngọc </v>
          </cell>
          <cell r="E17" t="str">
            <v>Bích</v>
          </cell>
          <cell r="F17" t="str">
            <v>14/07/1993</v>
          </cell>
          <cell r="G17" t="str">
            <v>Nữ</v>
          </cell>
          <cell r="H17" t="str">
            <v>Đã Đăng Ký (chưa học xong)</v>
          </cell>
          <cell r="I17">
            <v>9.6</v>
          </cell>
          <cell r="J17">
            <v>8.3000000000000007</v>
          </cell>
          <cell r="K17">
            <v>7.6</v>
          </cell>
          <cell r="L17">
            <v>0</v>
          </cell>
          <cell r="M17" t="str">
            <v>P (P/F)</v>
          </cell>
          <cell r="N17">
            <v>0</v>
          </cell>
          <cell r="O17">
            <v>0</v>
          </cell>
          <cell r="P17" t="str">
            <v>P (P/F)</v>
          </cell>
          <cell r="Q17">
            <v>0</v>
          </cell>
          <cell r="R17">
            <v>0</v>
          </cell>
          <cell r="S17">
            <v>8.1</v>
          </cell>
          <cell r="T17">
            <v>0</v>
          </cell>
          <cell r="U17">
            <v>0</v>
          </cell>
          <cell r="V17">
            <v>7.6</v>
          </cell>
          <cell r="W17">
            <v>0</v>
          </cell>
          <cell r="X17">
            <v>0</v>
          </cell>
          <cell r="Y17">
            <v>7.3</v>
          </cell>
          <cell r="Z17">
            <v>0</v>
          </cell>
          <cell r="AA17">
            <v>0</v>
          </cell>
          <cell r="AB17">
            <v>6.9</v>
          </cell>
          <cell r="AC17">
            <v>0</v>
          </cell>
          <cell r="AD17">
            <v>7.9</v>
          </cell>
          <cell r="AE17">
            <v>7.8</v>
          </cell>
          <cell r="AF17">
            <v>9.5</v>
          </cell>
          <cell r="AG17">
            <v>8.5</v>
          </cell>
          <cell r="AH17">
            <v>0</v>
          </cell>
          <cell r="AI17">
            <v>8.6</v>
          </cell>
          <cell r="AJ17">
            <v>8.6</v>
          </cell>
          <cell r="AK17">
            <v>0</v>
          </cell>
          <cell r="AL17">
            <v>6.7</v>
          </cell>
          <cell r="AM17">
            <v>9</v>
          </cell>
          <cell r="AN17">
            <v>9</v>
          </cell>
          <cell r="AO17">
            <v>6.7</v>
          </cell>
          <cell r="AP17">
            <v>7.9</v>
          </cell>
          <cell r="AQ17">
            <v>7.4</v>
          </cell>
          <cell r="AR17">
            <v>7</v>
          </cell>
          <cell r="AS17">
            <v>7.7</v>
          </cell>
          <cell r="AT17">
            <v>8.8000000000000007</v>
          </cell>
          <cell r="AU17">
            <v>47</v>
          </cell>
          <cell r="AV17">
            <v>0</v>
          </cell>
          <cell r="AW17">
            <v>7</v>
          </cell>
          <cell r="AX17">
            <v>7.6</v>
          </cell>
          <cell r="AY17">
            <v>0</v>
          </cell>
          <cell r="AZ17">
            <v>0</v>
          </cell>
          <cell r="BA17">
            <v>7.6</v>
          </cell>
          <cell r="BB17">
            <v>0</v>
          </cell>
          <cell r="BC17">
            <v>0</v>
          </cell>
          <cell r="BD17">
            <v>0</v>
          </cell>
          <cell r="BE17">
            <v>6.4</v>
          </cell>
          <cell r="BF17">
            <v>0</v>
          </cell>
          <cell r="BG17">
            <v>5.9</v>
          </cell>
          <cell r="BH17">
            <v>5</v>
          </cell>
          <cell r="BI17">
            <v>0</v>
          </cell>
          <cell r="BJ17">
            <v>7.3</v>
          </cell>
          <cell r="BK17">
            <v>8.5</v>
          </cell>
          <cell r="BL17">
            <v>6.3</v>
          </cell>
          <cell r="BM17">
            <v>8.8000000000000007</v>
          </cell>
          <cell r="BN17">
            <v>9.5</v>
          </cell>
          <cell r="BO17">
            <v>8.6</v>
          </cell>
          <cell r="BP17">
            <v>7.9</v>
          </cell>
          <cell r="BQ17">
            <v>7</v>
          </cell>
          <cell r="BR17">
            <v>7.6</v>
          </cell>
          <cell r="BS17">
            <v>6.3</v>
          </cell>
          <cell r="BT17">
            <v>9.1999999999999993</v>
          </cell>
          <cell r="BU17">
            <v>8.1</v>
          </cell>
          <cell r="BV17">
            <v>7.7</v>
          </cell>
          <cell r="BW17">
            <v>8.5</v>
          </cell>
          <cell r="BX17">
            <v>7.6</v>
          </cell>
          <cell r="BY17">
            <v>7.5</v>
          </cell>
          <cell r="BZ17">
            <v>0</v>
          </cell>
          <cell r="CA17">
            <v>7.9</v>
          </cell>
          <cell r="CB17">
            <v>7.9</v>
          </cell>
          <cell r="CC17">
            <v>9</v>
          </cell>
          <cell r="CD17">
            <v>6.3</v>
          </cell>
          <cell r="CE17">
            <v>8</v>
          </cell>
          <cell r="CF17">
            <v>7.5</v>
          </cell>
          <cell r="CH17">
            <v>56</v>
          </cell>
          <cell r="CI17">
            <v>0</v>
          </cell>
          <cell r="CJ17">
            <v>9.3000000000000007</v>
          </cell>
          <cell r="CK17">
            <v>8.5</v>
          </cell>
          <cell r="CL17">
            <v>0</v>
          </cell>
          <cell r="CM17">
            <v>9.4</v>
          </cell>
          <cell r="CN17">
            <v>9.4</v>
          </cell>
          <cell r="CO17">
            <v>9.3000000000000007</v>
          </cell>
          <cell r="CP17">
            <v>9.1</v>
          </cell>
          <cell r="CQ17">
            <v>6.4</v>
          </cell>
          <cell r="CR17">
            <v>0</v>
          </cell>
          <cell r="CS17">
            <v>8.6999999999999993</v>
          </cell>
          <cell r="CT17">
            <v>0</v>
          </cell>
          <cell r="CU17">
            <v>0</v>
          </cell>
          <cell r="CV17">
            <v>8.6999999999999993</v>
          </cell>
          <cell r="CW17">
            <v>8.3000000000000007</v>
          </cell>
          <cell r="CX17">
            <v>8.1999999999999993</v>
          </cell>
          <cell r="CY17">
            <v>0</v>
          </cell>
          <cell r="CZ17">
            <v>9.1</v>
          </cell>
          <cell r="DA17">
            <v>9.1</v>
          </cell>
          <cell r="DB17">
            <v>23</v>
          </cell>
          <cell r="DC17">
            <v>0</v>
          </cell>
          <cell r="DD17">
            <v>0</v>
          </cell>
          <cell r="DE17">
            <v>8.6</v>
          </cell>
          <cell r="DF17">
            <v>8.6</v>
          </cell>
          <cell r="DG17">
            <v>5</v>
          </cell>
          <cell r="DH17">
            <v>0</v>
          </cell>
          <cell r="DI17">
            <v>136</v>
          </cell>
          <cell r="DJ17">
            <v>0</v>
          </cell>
          <cell r="DK17">
            <v>135</v>
          </cell>
          <cell r="DL17">
            <v>127</v>
          </cell>
          <cell r="DM17">
            <v>0</v>
          </cell>
          <cell r="DN17">
            <v>126</v>
          </cell>
          <cell r="DO17">
            <v>127</v>
          </cell>
          <cell r="DP17">
            <v>8.08</v>
          </cell>
          <cell r="DQ17">
            <v>3.49</v>
          </cell>
          <cell r="DR17">
            <v>0</v>
          </cell>
          <cell r="DS17" t="str">
            <v>BVKL</v>
          </cell>
          <cell r="DU17">
            <v>8.1</v>
          </cell>
          <cell r="DV17">
            <v>136</v>
          </cell>
          <cell r="DW17">
            <v>8.1</v>
          </cell>
          <cell r="DX17">
            <v>3.51</v>
          </cell>
          <cell r="DY17" t="str">
            <v>ENG 401</v>
          </cell>
          <cell r="DZ17">
            <v>-5</v>
          </cell>
          <cell r="EA17">
            <v>0</v>
          </cell>
          <cell r="EB17">
            <v>0</v>
          </cell>
          <cell r="EC17">
            <v>-5</v>
          </cell>
          <cell r="ED17">
            <v>0</v>
          </cell>
          <cell r="EE17" t="e">
            <v>#N/A</v>
          </cell>
        </row>
        <row r="18">
          <cell r="B18">
            <v>172317745</v>
          </cell>
          <cell r="C18" t="str">
            <v>Đoàn</v>
          </cell>
          <cell r="D18" t="str">
            <v xml:space="preserve">Thanh </v>
          </cell>
          <cell r="E18" t="str">
            <v>Bình</v>
          </cell>
          <cell r="F18" t="str">
            <v>20/01/1993</v>
          </cell>
          <cell r="G18" t="str">
            <v>Nữ</v>
          </cell>
          <cell r="H18" t="str">
            <v>Đã Đăng Ký (chưa học xong)</v>
          </cell>
          <cell r="I18">
            <v>8.6999999999999993</v>
          </cell>
          <cell r="J18">
            <v>8.5</v>
          </cell>
          <cell r="K18">
            <v>7.9</v>
          </cell>
          <cell r="L18">
            <v>0</v>
          </cell>
          <cell r="M18" t="str">
            <v>P (P/F)</v>
          </cell>
          <cell r="N18">
            <v>0</v>
          </cell>
          <cell r="O18">
            <v>0</v>
          </cell>
          <cell r="P18" t="str">
            <v>P (P/F)</v>
          </cell>
          <cell r="Q18">
            <v>0</v>
          </cell>
          <cell r="R18">
            <v>0</v>
          </cell>
          <cell r="S18">
            <v>7.9</v>
          </cell>
          <cell r="T18">
            <v>0</v>
          </cell>
          <cell r="U18">
            <v>0</v>
          </cell>
          <cell r="V18">
            <v>7.3</v>
          </cell>
          <cell r="W18">
            <v>0</v>
          </cell>
          <cell r="X18">
            <v>0</v>
          </cell>
          <cell r="Y18">
            <v>8.1</v>
          </cell>
          <cell r="Z18">
            <v>0</v>
          </cell>
          <cell r="AA18">
            <v>0</v>
          </cell>
          <cell r="AB18">
            <v>7.1</v>
          </cell>
          <cell r="AC18">
            <v>0</v>
          </cell>
          <cell r="AD18">
            <v>9.6</v>
          </cell>
          <cell r="AE18">
            <v>6.6</v>
          </cell>
          <cell r="AF18">
            <v>6.3</v>
          </cell>
          <cell r="AG18">
            <v>8.1999999999999993</v>
          </cell>
          <cell r="AH18">
            <v>0</v>
          </cell>
          <cell r="AI18">
            <v>8.6</v>
          </cell>
          <cell r="AJ18">
            <v>8.6</v>
          </cell>
          <cell r="AK18">
            <v>0</v>
          </cell>
          <cell r="AL18">
            <v>8.3000000000000007</v>
          </cell>
          <cell r="AM18">
            <v>8.4</v>
          </cell>
          <cell r="AN18">
            <v>8.4</v>
          </cell>
          <cell r="AO18">
            <v>8.3000000000000007</v>
          </cell>
          <cell r="AP18">
            <v>8.6999999999999993</v>
          </cell>
          <cell r="AQ18">
            <v>7.2</v>
          </cell>
          <cell r="AR18">
            <v>7.3</v>
          </cell>
          <cell r="AS18">
            <v>7.4</v>
          </cell>
          <cell r="AT18">
            <v>6.8</v>
          </cell>
          <cell r="AU18">
            <v>47</v>
          </cell>
          <cell r="AV18">
            <v>0</v>
          </cell>
          <cell r="AW18">
            <v>7.8</v>
          </cell>
          <cell r="AX18">
            <v>8.1</v>
          </cell>
          <cell r="AY18">
            <v>8.6999999999999993</v>
          </cell>
          <cell r="AZ18">
            <v>0</v>
          </cell>
          <cell r="BA18">
            <v>0</v>
          </cell>
          <cell r="BB18">
            <v>0</v>
          </cell>
          <cell r="BC18">
            <v>6</v>
          </cell>
          <cell r="BD18">
            <v>0</v>
          </cell>
          <cell r="BE18">
            <v>0</v>
          </cell>
          <cell r="BF18">
            <v>0</v>
          </cell>
          <cell r="BG18">
            <v>7.9</v>
          </cell>
          <cell r="BH18">
            <v>5</v>
          </cell>
          <cell r="BI18">
            <v>0</v>
          </cell>
          <cell r="BJ18">
            <v>8.1999999999999993</v>
          </cell>
          <cell r="BK18">
            <v>8.6</v>
          </cell>
          <cell r="BL18">
            <v>7</v>
          </cell>
          <cell r="BM18">
            <v>8.6999999999999993</v>
          </cell>
          <cell r="BN18">
            <v>9.5</v>
          </cell>
          <cell r="BO18">
            <v>8.8000000000000007</v>
          </cell>
          <cell r="BP18">
            <v>8.1</v>
          </cell>
          <cell r="BQ18">
            <v>8.8000000000000007</v>
          </cell>
          <cell r="BR18">
            <v>8.1</v>
          </cell>
          <cell r="BS18">
            <v>5.5</v>
          </cell>
          <cell r="BT18">
            <v>9.4</v>
          </cell>
          <cell r="BU18">
            <v>6</v>
          </cell>
          <cell r="BV18">
            <v>7.2</v>
          </cell>
          <cell r="BW18">
            <v>7.9</v>
          </cell>
          <cell r="BX18">
            <v>8.1</v>
          </cell>
          <cell r="BY18">
            <v>7.4</v>
          </cell>
          <cell r="BZ18">
            <v>8.6</v>
          </cell>
          <cell r="CA18">
            <v>0</v>
          </cell>
          <cell r="CB18">
            <v>8.6</v>
          </cell>
          <cell r="CC18">
            <v>8.3000000000000007</v>
          </cell>
          <cell r="CD18">
            <v>7.2</v>
          </cell>
          <cell r="CE18">
            <v>8</v>
          </cell>
          <cell r="CF18">
            <v>7.2</v>
          </cell>
          <cell r="CH18">
            <v>56</v>
          </cell>
          <cell r="CI18">
            <v>0</v>
          </cell>
          <cell r="CJ18">
            <v>8.9</v>
          </cell>
          <cell r="CK18">
            <v>8.5</v>
          </cell>
          <cell r="CL18">
            <v>0</v>
          </cell>
          <cell r="CM18">
            <v>9.6</v>
          </cell>
          <cell r="CN18">
            <v>9.6</v>
          </cell>
          <cell r="CO18">
            <v>8.6999999999999993</v>
          </cell>
          <cell r="CP18">
            <v>8.6999999999999993</v>
          </cell>
          <cell r="CQ18">
            <v>7.1</v>
          </cell>
          <cell r="CR18">
            <v>0</v>
          </cell>
          <cell r="CS18">
            <v>9.1999999999999993</v>
          </cell>
          <cell r="CT18">
            <v>0</v>
          </cell>
          <cell r="CU18">
            <v>0</v>
          </cell>
          <cell r="CV18">
            <v>9.1999999999999993</v>
          </cell>
          <cell r="CW18">
            <v>8.8000000000000007</v>
          </cell>
          <cell r="CX18">
            <v>8.6999999999999993</v>
          </cell>
          <cell r="CY18">
            <v>0</v>
          </cell>
          <cell r="CZ18">
            <v>9.6999999999999993</v>
          </cell>
          <cell r="DA18">
            <v>9.6999999999999993</v>
          </cell>
          <cell r="DB18">
            <v>23</v>
          </cell>
          <cell r="DC18">
            <v>0</v>
          </cell>
          <cell r="DD18">
            <v>0</v>
          </cell>
          <cell r="DE18">
            <v>8.8000000000000007</v>
          </cell>
          <cell r="DF18">
            <v>8.8000000000000007</v>
          </cell>
          <cell r="DG18">
            <v>5</v>
          </cell>
          <cell r="DH18">
            <v>0</v>
          </cell>
          <cell r="DI18">
            <v>136</v>
          </cell>
          <cell r="DJ18">
            <v>0</v>
          </cell>
          <cell r="DK18">
            <v>135</v>
          </cell>
          <cell r="DL18">
            <v>127</v>
          </cell>
          <cell r="DM18">
            <v>0</v>
          </cell>
          <cell r="DN18">
            <v>126</v>
          </cell>
          <cell r="DO18">
            <v>127</v>
          </cell>
          <cell r="DP18">
            <v>8.06</v>
          </cell>
          <cell r="DQ18">
            <v>3.5</v>
          </cell>
          <cell r="DR18">
            <v>0</v>
          </cell>
          <cell r="DS18" t="str">
            <v>BVKL</v>
          </cell>
          <cell r="DU18">
            <v>8.09</v>
          </cell>
          <cell r="DV18">
            <v>136</v>
          </cell>
          <cell r="DW18">
            <v>8.09</v>
          </cell>
          <cell r="DX18">
            <v>3.52</v>
          </cell>
          <cell r="DY18" t="str">
            <v>OB 251; ENG 401</v>
          </cell>
          <cell r="DZ18">
            <v>-5</v>
          </cell>
          <cell r="EA18">
            <v>0</v>
          </cell>
          <cell r="EB18">
            <v>0</v>
          </cell>
          <cell r="EC18">
            <v>-5</v>
          </cell>
          <cell r="ED18">
            <v>0</v>
          </cell>
          <cell r="EE18" t="e">
            <v>#N/A</v>
          </cell>
        </row>
        <row r="19">
          <cell r="B19">
            <v>172317868</v>
          </cell>
          <cell r="C19" t="str">
            <v>Trương</v>
          </cell>
          <cell r="D19" t="str">
            <v>Thị Hồng</v>
          </cell>
          <cell r="E19" t="str">
            <v>Cẩm</v>
          </cell>
          <cell r="F19" t="str">
            <v>15/05/1992</v>
          </cell>
          <cell r="G19" t="str">
            <v>Nữ</v>
          </cell>
          <cell r="H19" t="str">
            <v>Đã Đăng Ký (chưa học xong)</v>
          </cell>
          <cell r="I19">
            <v>8</v>
          </cell>
          <cell r="J19">
            <v>7.3</v>
          </cell>
          <cell r="K19">
            <v>8</v>
          </cell>
          <cell r="L19">
            <v>0</v>
          </cell>
          <cell r="M19" t="str">
            <v>P (P/F)</v>
          </cell>
          <cell r="N19">
            <v>0</v>
          </cell>
          <cell r="O19">
            <v>0</v>
          </cell>
          <cell r="P19" t="str">
            <v>P (P/F)</v>
          </cell>
          <cell r="Q19">
            <v>0</v>
          </cell>
          <cell r="R19">
            <v>0</v>
          </cell>
          <cell r="S19">
            <v>7.5</v>
          </cell>
          <cell r="T19">
            <v>0</v>
          </cell>
          <cell r="U19">
            <v>0</v>
          </cell>
          <cell r="V19">
            <v>6.4</v>
          </cell>
          <cell r="W19">
            <v>0</v>
          </cell>
          <cell r="X19">
            <v>0</v>
          </cell>
          <cell r="Y19">
            <v>6.8</v>
          </cell>
          <cell r="Z19">
            <v>0</v>
          </cell>
          <cell r="AA19">
            <v>0</v>
          </cell>
          <cell r="AB19">
            <v>7.3</v>
          </cell>
          <cell r="AC19">
            <v>0</v>
          </cell>
          <cell r="AD19">
            <v>8.6999999999999993</v>
          </cell>
          <cell r="AE19">
            <v>8.8000000000000007</v>
          </cell>
          <cell r="AF19">
            <v>8.5</v>
          </cell>
          <cell r="AG19">
            <v>7.3</v>
          </cell>
          <cell r="AH19">
            <v>0</v>
          </cell>
          <cell r="AI19">
            <v>6.7</v>
          </cell>
          <cell r="AJ19">
            <v>6.7</v>
          </cell>
          <cell r="AK19">
            <v>8.8000000000000007</v>
          </cell>
          <cell r="AL19">
            <v>6.2</v>
          </cell>
          <cell r="AM19">
            <v>0</v>
          </cell>
          <cell r="AN19">
            <v>8.8000000000000007</v>
          </cell>
          <cell r="AO19">
            <v>6.2</v>
          </cell>
          <cell r="AP19">
            <v>8.4</v>
          </cell>
          <cell r="AQ19">
            <v>6.2</v>
          </cell>
          <cell r="AR19">
            <v>7.5</v>
          </cell>
          <cell r="AS19">
            <v>8.1</v>
          </cell>
          <cell r="AT19">
            <v>7.4</v>
          </cell>
          <cell r="AU19">
            <v>47</v>
          </cell>
          <cell r="AV19">
            <v>0</v>
          </cell>
          <cell r="AW19">
            <v>6.2</v>
          </cell>
          <cell r="AX19">
            <v>6.7</v>
          </cell>
          <cell r="AY19">
            <v>0</v>
          </cell>
          <cell r="AZ19">
            <v>0</v>
          </cell>
          <cell r="BA19">
            <v>5.7</v>
          </cell>
          <cell r="BB19">
            <v>0</v>
          </cell>
          <cell r="BC19">
            <v>0</v>
          </cell>
          <cell r="BD19">
            <v>0</v>
          </cell>
          <cell r="BE19">
            <v>7</v>
          </cell>
          <cell r="BF19">
            <v>0</v>
          </cell>
          <cell r="BG19">
            <v>5.8</v>
          </cell>
          <cell r="BH19">
            <v>5</v>
          </cell>
          <cell r="BI19">
            <v>0</v>
          </cell>
          <cell r="BJ19">
            <v>7.6</v>
          </cell>
          <cell r="BK19">
            <v>8</v>
          </cell>
          <cell r="BL19">
            <v>6.5</v>
          </cell>
          <cell r="BM19">
            <v>6.6</v>
          </cell>
          <cell r="BN19">
            <v>6.7</v>
          </cell>
          <cell r="BO19">
            <v>8.8000000000000007</v>
          </cell>
          <cell r="BP19">
            <v>7.5</v>
          </cell>
          <cell r="BQ19">
            <v>7.9</v>
          </cell>
          <cell r="BR19">
            <v>7.4</v>
          </cell>
          <cell r="BS19">
            <v>8</v>
          </cell>
          <cell r="BT19">
            <v>8.1</v>
          </cell>
          <cell r="BU19">
            <v>6.5</v>
          </cell>
          <cell r="BV19">
            <v>5.6</v>
          </cell>
          <cell r="BW19">
            <v>7.8</v>
          </cell>
          <cell r="BX19">
            <v>6.1</v>
          </cell>
          <cell r="BY19">
            <v>6.4</v>
          </cell>
          <cell r="BZ19">
            <v>0</v>
          </cell>
          <cell r="CA19">
            <v>9.1</v>
          </cell>
          <cell r="CB19">
            <v>9.1</v>
          </cell>
          <cell r="CC19">
            <v>5.4</v>
          </cell>
          <cell r="CD19">
            <v>7.1</v>
          </cell>
          <cell r="CE19">
            <v>8.6</v>
          </cell>
          <cell r="CF19">
            <v>7.8</v>
          </cell>
          <cell r="CH19">
            <v>56</v>
          </cell>
          <cell r="CI19">
            <v>0</v>
          </cell>
          <cell r="CJ19">
            <v>7.9</v>
          </cell>
          <cell r="CK19">
            <v>7</v>
          </cell>
          <cell r="CL19">
            <v>0</v>
          </cell>
          <cell r="CM19">
            <v>9</v>
          </cell>
          <cell r="CN19">
            <v>9</v>
          </cell>
          <cell r="CO19">
            <v>7.2</v>
          </cell>
          <cell r="CP19">
            <v>7.6</v>
          </cell>
          <cell r="CQ19">
            <v>6.6</v>
          </cell>
          <cell r="CR19">
            <v>7.1</v>
          </cell>
          <cell r="CS19">
            <v>0</v>
          </cell>
          <cell r="CT19">
            <v>0</v>
          </cell>
          <cell r="CU19">
            <v>0</v>
          </cell>
          <cell r="CV19">
            <v>7.1</v>
          </cell>
          <cell r="CW19">
            <v>8.6999999999999993</v>
          </cell>
          <cell r="CX19">
            <v>8</v>
          </cell>
          <cell r="CY19">
            <v>0</v>
          </cell>
          <cell r="CZ19">
            <v>6.1</v>
          </cell>
          <cell r="DA19">
            <v>6.1</v>
          </cell>
          <cell r="DB19">
            <v>23</v>
          </cell>
          <cell r="DC19">
            <v>0</v>
          </cell>
          <cell r="DD19">
            <v>0</v>
          </cell>
          <cell r="DE19">
            <v>8.1</v>
          </cell>
          <cell r="DF19">
            <v>8.1</v>
          </cell>
          <cell r="DG19">
            <v>5</v>
          </cell>
          <cell r="DH19">
            <v>0</v>
          </cell>
          <cell r="DI19">
            <v>136</v>
          </cell>
          <cell r="DJ19">
            <v>0</v>
          </cell>
          <cell r="DK19">
            <v>135</v>
          </cell>
          <cell r="DL19">
            <v>127</v>
          </cell>
          <cell r="DM19">
            <v>0</v>
          </cell>
          <cell r="DN19">
            <v>126</v>
          </cell>
          <cell r="DO19">
            <v>127</v>
          </cell>
          <cell r="DP19">
            <v>7.48</v>
          </cell>
          <cell r="DQ19">
            <v>3.18</v>
          </cell>
          <cell r="DR19">
            <v>0</v>
          </cell>
          <cell r="DS19" t="str">
            <v>ĐỦ ĐK thi TN</v>
          </cell>
          <cell r="DU19">
            <v>7.5</v>
          </cell>
          <cell r="DV19">
            <v>136</v>
          </cell>
          <cell r="DW19">
            <v>7.5</v>
          </cell>
          <cell r="DX19">
            <v>3.2</v>
          </cell>
          <cell r="DY19" t="str">
            <v>OB 251; ENG 401</v>
          </cell>
          <cell r="DZ19">
            <v>-5</v>
          </cell>
          <cell r="EA19">
            <v>0</v>
          </cell>
          <cell r="EB19">
            <v>0</v>
          </cell>
          <cell r="EC19">
            <v>-5</v>
          </cell>
          <cell r="ED19">
            <v>0</v>
          </cell>
          <cell r="EE19" t="e">
            <v>#N/A</v>
          </cell>
        </row>
        <row r="20">
          <cell r="B20">
            <v>172319028</v>
          </cell>
          <cell r="C20" t="str">
            <v>Trần</v>
          </cell>
          <cell r="D20" t="str">
            <v xml:space="preserve">Công </v>
          </cell>
          <cell r="E20" t="str">
            <v>Chính</v>
          </cell>
          <cell r="F20" t="str">
            <v>19/12/1992</v>
          </cell>
          <cell r="G20" t="str">
            <v>Nam</v>
          </cell>
          <cell r="H20" t="str">
            <v>Đã Đăng Ký (chưa học xong)</v>
          </cell>
          <cell r="I20">
            <v>8.4</v>
          </cell>
          <cell r="J20">
            <v>8.5</v>
          </cell>
          <cell r="K20">
            <v>7.7</v>
          </cell>
          <cell r="L20">
            <v>0</v>
          </cell>
          <cell r="M20" t="str">
            <v>P (P/F)</v>
          </cell>
          <cell r="N20">
            <v>0</v>
          </cell>
          <cell r="O20">
            <v>0</v>
          </cell>
          <cell r="P20" t="str">
            <v>P (P/F)</v>
          </cell>
          <cell r="Q20">
            <v>0</v>
          </cell>
          <cell r="R20">
            <v>0</v>
          </cell>
          <cell r="S20">
            <v>8.1</v>
          </cell>
          <cell r="T20">
            <v>0</v>
          </cell>
          <cell r="U20">
            <v>0</v>
          </cell>
          <cell r="V20">
            <v>7.1</v>
          </cell>
          <cell r="W20">
            <v>0</v>
          </cell>
          <cell r="X20">
            <v>0</v>
          </cell>
          <cell r="Y20">
            <v>8.1</v>
          </cell>
          <cell r="Z20">
            <v>0</v>
          </cell>
          <cell r="AA20">
            <v>0</v>
          </cell>
          <cell r="AB20">
            <v>8.3000000000000007</v>
          </cell>
          <cell r="AC20">
            <v>0</v>
          </cell>
          <cell r="AD20">
            <v>8.9</v>
          </cell>
          <cell r="AE20">
            <v>8.5</v>
          </cell>
          <cell r="AF20">
            <v>8.6</v>
          </cell>
          <cell r="AG20">
            <v>6.1</v>
          </cell>
          <cell r="AH20">
            <v>0</v>
          </cell>
          <cell r="AI20">
            <v>6.1</v>
          </cell>
          <cell r="AJ20">
            <v>6.1</v>
          </cell>
          <cell r="AK20">
            <v>0</v>
          </cell>
          <cell r="AL20">
            <v>6.5</v>
          </cell>
          <cell r="AM20">
            <v>8</v>
          </cell>
          <cell r="AN20">
            <v>8</v>
          </cell>
          <cell r="AO20">
            <v>6.5</v>
          </cell>
          <cell r="AP20">
            <v>8.6</v>
          </cell>
          <cell r="AQ20">
            <v>6.9</v>
          </cell>
          <cell r="AR20">
            <v>6.4</v>
          </cell>
          <cell r="AS20">
            <v>8.1999999999999993</v>
          </cell>
          <cell r="AT20">
            <v>7.8</v>
          </cell>
          <cell r="AU20">
            <v>47</v>
          </cell>
          <cell r="AV20">
            <v>0</v>
          </cell>
          <cell r="AW20">
            <v>7.4</v>
          </cell>
          <cell r="AX20">
            <v>8.6999999999999993</v>
          </cell>
          <cell r="AY20">
            <v>8.3000000000000007</v>
          </cell>
          <cell r="AZ20">
            <v>0</v>
          </cell>
          <cell r="BA20">
            <v>0</v>
          </cell>
          <cell r="BB20">
            <v>0</v>
          </cell>
          <cell r="BC20">
            <v>6</v>
          </cell>
          <cell r="BD20">
            <v>0</v>
          </cell>
          <cell r="BE20">
            <v>0</v>
          </cell>
          <cell r="BF20">
            <v>0</v>
          </cell>
          <cell r="BG20">
            <v>5.7</v>
          </cell>
          <cell r="BH20">
            <v>5</v>
          </cell>
          <cell r="BI20">
            <v>0</v>
          </cell>
          <cell r="BJ20">
            <v>7.5</v>
          </cell>
          <cell r="BK20">
            <v>6.4</v>
          </cell>
          <cell r="BL20">
            <v>7.2</v>
          </cell>
          <cell r="BM20">
            <v>6.3</v>
          </cell>
          <cell r="BN20">
            <v>6.2</v>
          </cell>
          <cell r="BO20">
            <v>7.2</v>
          </cell>
          <cell r="BP20">
            <v>8.3000000000000007</v>
          </cell>
          <cell r="BQ20">
            <v>8.1999999999999993</v>
          </cell>
          <cell r="BR20">
            <v>6.8</v>
          </cell>
          <cell r="BS20">
            <v>8.5</v>
          </cell>
          <cell r="BT20">
            <v>9.1</v>
          </cell>
          <cell r="BU20">
            <v>7.8</v>
          </cell>
          <cell r="BV20">
            <v>4.9000000000000004</v>
          </cell>
          <cell r="BW20">
            <v>7.3</v>
          </cell>
          <cell r="BX20">
            <v>5.5</v>
          </cell>
          <cell r="BY20">
            <v>6.5</v>
          </cell>
          <cell r="BZ20">
            <v>0</v>
          </cell>
          <cell r="CA20">
            <v>6.3</v>
          </cell>
          <cell r="CB20">
            <v>6.3</v>
          </cell>
          <cell r="CC20">
            <v>6.2</v>
          </cell>
          <cell r="CD20">
            <v>8.3000000000000007</v>
          </cell>
          <cell r="CE20">
            <v>8.4</v>
          </cell>
          <cell r="CF20">
            <v>6.2</v>
          </cell>
          <cell r="CH20">
            <v>56</v>
          </cell>
          <cell r="CI20">
            <v>0</v>
          </cell>
          <cell r="CJ20">
            <v>7.8</v>
          </cell>
          <cell r="CK20">
            <v>7.9</v>
          </cell>
          <cell r="CL20">
            <v>0</v>
          </cell>
          <cell r="CM20">
            <v>9.6</v>
          </cell>
          <cell r="CN20">
            <v>9.6</v>
          </cell>
          <cell r="CO20">
            <v>8.1</v>
          </cell>
          <cell r="CP20">
            <v>6.3</v>
          </cell>
          <cell r="CQ20">
            <v>8.8000000000000007</v>
          </cell>
          <cell r="CR20">
            <v>0</v>
          </cell>
          <cell r="CS20">
            <v>8.6999999999999993</v>
          </cell>
          <cell r="CT20">
            <v>0</v>
          </cell>
          <cell r="CU20">
            <v>0</v>
          </cell>
          <cell r="CV20">
            <v>8.6999999999999993</v>
          </cell>
          <cell r="CW20">
            <v>7.7</v>
          </cell>
          <cell r="CX20">
            <v>8.9</v>
          </cell>
          <cell r="CY20">
            <v>0</v>
          </cell>
          <cell r="CZ20">
            <v>6.8</v>
          </cell>
          <cell r="DA20">
            <v>6.8</v>
          </cell>
          <cell r="DB20">
            <v>23</v>
          </cell>
          <cell r="DC20">
            <v>0</v>
          </cell>
          <cell r="DD20">
            <v>0</v>
          </cell>
          <cell r="DE20">
            <v>8.3000000000000007</v>
          </cell>
          <cell r="DF20">
            <v>8.3000000000000007</v>
          </cell>
          <cell r="DG20">
            <v>5</v>
          </cell>
          <cell r="DH20">
            <v>0</v>
          </cell>
          <cell r="DI20">
            <v>136</v>
          </cell>
          <cell r="DJ20">
            <v>0</v>
          </cell>
          <cell r="DK20">
            <v>135</v>
          </cell>
          <cell r="DL20">
            <v>127</v>
          </cell>
          <cell r="DM20">
            <v>0</v>
          </cell>
          <cell r="DN20">
            <v>126</v>
          </cell>
          <cell r="DO20">
            <v>127</v>
          </cell>
          <cell r="DP20">
            <v>7.53</v>
          </cell>
          <cell r="DQ20">
            <v>3.19</v>
          </cell>
          <cell r="DR20">
            <v>0</v>
          </cell>
          <cell r="DS20" t="str">
            <v>ĐỦ ĐK thi TN</v>
          </cell>
          <cell r="DU20">
            <v>7.56</v>
          </cell>
          <cell r="DV20">
            <v>136</v>
          </cell>
          <cell r="DW20">
            <v>7.56</v>
          </cell>
          <cell r="DX20">
            <v>3.21</v>
          </cell>
          <cell r="DY20" t="str">
            <v>OB 251</v>
          </cell>
          <cell r="DZ20">
            <v>-5</v>
          </cell>
          <cell r="EA20">
            <v>0</v>
          </cell>
          <cell r="EB20">
            <v>0</v>
          </cell>
          <cell r="EC20">
            <v>-5</v>
          </cell>
          <cell r="ED20">
            <v>0</v>
          </cell>
          <cell r="EE20" t="e">
            <v>#N/A</v>
          </cell>
        </row>
        <row r="21">
          <cell r="B21">
            <v>172317972</v>
          </cell>
          <cell r="C21" t="str">
            <v>Huỳnh</v>
          </cell>
          <cell r="D21" t="str">
            <v xml:space="preserve">Nguyễn Hoài </v>
          </cell>
          <cell r="E21" t="str">
            <v>Chung</v>
          </cell>
          <cell r="F21" t="str">
            <v>08/05/1993</v>
          </cell>
          <cell r="G21" t="str">
            <v>Nữ</v>
          </cell>
          <cell r="H21" t="str">
            <v>Đã Đăng Ký (chưa học xong)</v>
          </cell>
          <cell r="I21">
            <v>8</v>
          </cell>
          <cell r="J21">
            <v>8.6999999999999993</v>
          </cell>
          <cell r="K21">
            <v>7.7</v>
          </cell>
          <cell r="L21">
            <v>0</v>
          </cell>
          <cell r="M21" t="str">
            <v>P (P/F)</v>
          </cell>
          <cell r="N21">
            <v>0</v>
          </cell>
          <cell r="O21">
            <v>0</v>
          </cell>
          <cell r="P21" t="str">
            <v>P (P/F)</v>
          </cell>
          <cell r="Q21">
            <v>0</v>
          </cell>
          <cell r="R21">
            <v>0</v>
          </cell>
          <cell r="S21">
            <v>8.4</v>
          </cell>
          <cell r="T21">
            <v>0</v>
          </cell>
          <cell r="U21">
            <v>0</v>
          </cell>
          <cell r="V21">
            <v>7.5</v>
          </cell>
          <cell r="W21">
            <v>0</v>
          </cell>
          <cell r="X21">
            <v>0</v>
          </cell>
          <cell r="Y21">
            <v>7.7</v>
          </cell>
          <cell r="Z21">
            <v>0</v>
          </cell>
          <cell r="AA21">
            <v>0</v>
          </cell>
          <cell r="AB21">
            <v>6.5</v>
          </cell>
          <cell r="AC21">
            <v>0</v>
          </cell>
          <cell r="AD21">
            <v>9.6999999999999993</v>
          </cell>
          <cell r="AE21">
            <v>9.1999999999999993</v>
          </cell>
          <cell r="AF21">
            <v>9.8000000000000007</v>
          </cell>
          <cell r="AG21">
            <v>9.5</v>
          </cell>
          <cell r="AH21">
            <v>0</v>
          </cell>
          <cell r="AI21">
            <v>7.2</v>
          </cell>
          <cell r="AJ21">
            <v>7.2</v>
          </cell>
          <cell r="AK21">
            <v>7.8</v>
          </cell>
          <cell r="AL21">
            <v>8.5</v>
          </cell>
          <cell r="AM21">
            <v>0</v>
          </cell>
          <cell r="AN21">
            <v>8.5</v>
          </cell>
          <cell r="AO21">
            <v>7.8</v>
          </cell>
          <cell r="AP21">
            <v>7</v>
          </cell>
          <cell r="AQ21">
            <v>7.4</v>
          </cell>
          <cell r="AR21">
            <v>6.6</v>
          </cell>
          <cell r="AS21">
            <v>7.2</v>
          </cell>
          <cell r="AT21">
            <v>8.1</v>
          </cell>
          <cell r="AU21">
            <v>47</v>
          </cell>
          <cell r="AV21">
            <v>0</v>
          </cell>
          <cell r="AW21">
            <v>7.4</v>
          </cell>
          <cell r="AX21">
            <v>7.9</v>
          </cell>
          <cell r="AY21">
            <v>0</v>
          </cell>
          <cell r="AZ21">
            <v>0</v>
          </cell>
          <cell r="BA21">
            <v>4.7</v>
          </cell>
          <cell r="BB21">
            <v>0</v>
          </cell>
          <cell r="BC21">
            <v>0</v>
          </cell>
          <cell r="BD21">
            <v>0</v>
          </cell>
          <cell r="BE21">
            <v>8.3000000000000007</v>
          </cell>
          <cell r="BF21">
            <v>0</v>
          </cell>
          <cell r="BG21">
            <v>8.5</v>
          </cell>
          <cell r="BH21">
            <v>5</v>
          </cell>
          <cell r="BI21">
            <v>0</v>
          </cell>
          <cell r="BJ21">
            <v>8</v>
          </cell>
          <cell r="BK21">
            <v>8.6</v>
          </cell>
          <cell r="BL21">
            <v>8.4</v>
          </cell>
          <cell r="BM21">
            <v>8.3000000000000007</v>
          </cell>
          <cell r="BN21">
            <v>8</v>
          </cell>
          <cell r="BO21">
            <v>9.3000000000000007</v>
          </cell>
          <cell r="BP21">
            <v>9.6999999999999993</v>
          </cell>
          <cell r="BQ21">
            <v>7.9</v>
          </cell>
          <cell r="BR21">
            <v>7.1</v>
          </cell>
          <cell r="BS21">
            <v>9.1</v>
          </cell>
          <cell r="BT21">
            <v>8.3000000000000007</v>
          </cell>
          <cell r="BU21">
            <v>8.8000000000000007</v>
          </cell>
          <cell r="BV21">
            <v>6.5</v>
          </cell>
          <cell r="BW21">
            <v>8</v>
          </cell>
          <cell r="BX21">
            <v>8.6999999999999993</v>
          </cell>
          <cell r="BY21">
            <v>6.6</v>
          </cell>
          <cell r="BZ21">
            <v>0</v>
          </cell>
          <cell r="CA21">
            <v>8.1</v>
          </cell>
          <cell r="CB21">
            <v>8.1</v>
          </cell>
          <cell r="CC21">
            <v>7.6</v>
          </cell>
          <cell r="CD21">
            <v>8.9</v>
          </cell>
          <cell r="CE21">
            <v>8.8000000000000007</v>
          </cell>
          <cell r="CF21">
            <v>8.3000000000000007</v>
          </cell>
          <cell r="CH21">
            <v>56</v>
          </cell>
          <cell r="CI21">
            <v>0</v>
          </cell>
          <cell r="CJ21">
            <v>9.1999999999999993</v>
          </cell>
          <cell r="CK21">
            <v>8.3000000000000007</v>
          </cell>
          <cell r="CL21">
            <v>0</v>
          </cell>
          <cell r="CM21">
            <v>9.4</v>
          </cell>
          <cell r="CN21">
            <v>9.4</v>
          </cell>
          <cell r="CO21">
            <v>9.3000000000000007</v>
          </cell>
          <cell r="CP21">
            <v>7.8</v>
          </cell>
          <cell r="CQ21">
            <v>8.5</v>
          </cell>
          <cell r="CR21">
            <v>0</v>
          </cell>
          <cell r="CS21">
            <v>8.5</v>
          </cell>
          <cell r="CT21">
            <v>0</v>
          </cell>
          <cell r="CU21">
            <v>0</v>
          </cell>
          <cell r="CV21">
            <v>8.5</v>
          </cell>
          <cell r="CW21">
            <v>8</v>
          </cell>
          <cell r="CX21">
            <v>8.6999999999999993</v>
          </cell>
          <cell r="CY21">
            <v>0</v>
          </cell>
          <cell r="CZ21">
            <v>9.8000000000000007</v>
          </cell>
          <cell r="DA21">
            <v>9.8000000000000007</v>
          </cell>
          <cell r="DB21">
            <v>23</v>
          </cell>
          <cell r="DC21">
            <v>0</v>
          </cell>
          <cell r="DD21">
            <v>0</v>
          </cell>
          <cell r="DE21">
            <v>8.5</v>
          </cell>
          <cell r="DF21">
            <v>8.5</v>
          </cell>
          <cell r="DG21">
            <v>5</v>
          </cell>
          <cell r="DH21">
            <v>0</v>
          </cell>
          <cell r="DI21">
            <v>136</v>
          </cell>
          <cell r="DJ21">
            <v>0</v>
          </cell>
          <cell r="DK21">
            <v>135</v>
          </cell>
          <cell r="DL21">
            <v>127</v>
          </cell>
          <cell r="DM21">
            <v>0</v>
          </cell>
          <cell r="DN21">
            <v>126</v>
          </cell>
          <cell r="DO21">
            <v>127</v>
          </cell>
          <cell r="DP21">
            <v>8.2899999999999991</v>
          </cell>
          <cell r="DQ21">
            <v>3.62</v>
          </cell>
          <cell r="DR21">
            <v>0</v>
          </cell>
          <cell r="DS21" t="str">
            <v>BVKL</v>
          </cell>
          <cell r="DU21">
            <v>8.3000000000000007</v>
          </cell>
          <cell r="DV21">
            <v>136</v>
          </cell>
          <cell r="DW21">
            <v>8.3000000000000007</v>
          </cell>
          <cell r="DX21">
            <v>3.63</v>
          </cell>
          <cell r="DY21" t="str">
            <v>ENG 401</v>
          </cell>
          <cell r="DZ21">
            <v>-5</v>
          </cell>
          <cell r="EA21">
            <v>0</v>
          </cell>
          <cell r="EB21">
            <v>0</v>
          </cell>
          <cell r="EC21">
            <v>-5</v>
          </cell>
          <cell r="ED21">
            <v>0</v>
          </cell>
          <cell r="EE21" t="e">
            <v>#N/A</v>
          </cell>
        </row>
        <row r="22">
          <cell r="B22">
            <v>172317932</v>
          </cell>
          <cell r="C22" t="str">
            <v>Phan</v>
          </cell>
          <cell r="D22" t="str">
            <v xml:space="preserve">Thị </v>
          </cell>
          <cell r="E22" t="str">
            <v>Diễm</v>
          </cell>
          <cell r="F22" t="str">
            <v>09/06/1993</v>
          </cell>
          <cell r="G22" t="str">
            <v>Nữ</v>
          </cell>
          <cell r="H22" t="str">
            <v>Đã Đăng Ký (chưa học xong)</v>
          </cell>
          <cell r="I22">
            <v>8.4</v>
          </cell>
          <cell r="J22">
            <v>8.6</v>
          </cell>
          <cell r="K22">
            <v>7.7</v>
          </cell>
          <cell r="L22">
            <v>0</v>
          </cell>
          <cell r="M22" t="str">
            <v>P (P/F)</v>
          </cell>
          <cell r="N22">
            <v>0</v>
          </cell>
          <cell r="O22">
            <v>0</v>
          </cell>
          <cell r="P22" t="str">
            <v>P (P/F)</v>
          </cell>
          <cell r="Q22">
            <v>0</v>
          </cell>
          <cell r="R22">
            <v>0</v>
          </cell>
          <cell r="S22">
            <v>8.6</v>
          </cell>
          <cell r="T22">
            <v>0</v>
          </cell>
          <cell r="U22">
            <v>0</v>
          </cell>
          <cell r="V22">
            <v>7.4</v>
          </cell>
          <cell r="W22">
            <v>0</v>
          </cell>
          <cell r="X22">
            <v>0</v>
          </cell>
          <cell r="Y22">
            <v>8.3000000000000007</v>
          </cell>
          <cell r="Z22">
            <v>0</v>
          </cell>
          <cell r="AA22">
            <v>0</v>
          </cell>
          <cell r="AB22">
            <v>8.1</v>
          </cell>
          <cell r="AC22">
            <v>0</v>
          </cell>
          <cell r="AD22">
            <v>7.7</v>
          </cell>
          <cell r="AE22">
            <v>8.1999999999999993</v>
          </cell>
          <cell r="AF22">
            <v>9.1999999999999993</v>
          </cell>
          <cell r="AG22">
            <v>9.1999999999999993</v>
          </cell>
          <cell r="AH22">
            <v>0</v>
          </cell>
          <cell r="AI22">
            <v>6.7</v>
          </cell>
          <cell r="AJ22">
            <v>6.7</v>
          </cell>
          <cell r="AK22">
            <v>0</v>
          </cell>
          <cell r="AL22">
            <v>8.4</v>
          </cell>
          <cell r="AM22">
            <v>9</v>
          </cell>
          <cell r="AN22">
            <v>9</v>
          </cell>
          <cell r="AO22">
            <v>8.4</v>
          </cell>
          <cell r="AP22">
            <v>8.8000000000000007</v>
          </cell>
          <cell r="AQ22">
            <v>7.1</v>
          </cell>
          <cell r="AR22">
            <v>6.5</v>
          </cell>
          <cell r="AS22">
            <v>8.1</v>
          </cell>
          <cell r="AT22">
            <v>7.9</v>
          </cell>
          <cell r="AU22">
            <v>47</v>
          </cell>
          <cell r="AV22">
            <v>0</v>
          </cell>
          <cell r="AW22">
            <v>8.8000000000000007</v>
          </cell>
          <cell r="AX22">
            <v>8.8000000000000007</v>
          </cell>
          <cell r="AY22">
            <v>0</v>
          </cell>
          <cell r="AZ22">
            <v>5.5</v>
          </cell>
          <cell r="BA22">
            <v>0</v>
          </cell>
          <cell r="BB22">
            <v>0</v>
          </cell>
          <cell r="BC22">
            <v>0</v>
          </cell>
          <cell r="BD22">
            <v>6.2</v>
          </cell>
          <cell r="BE22">
            <v>0</v>
          </cell>
          <cell r="BF22">
            <v>0</v>
          </cell>
          <cell r="BG22">
            <v>4.9000000000000004</v>
          </cell>
          <cell r="BH22">
            <v>5</v>
          </cell>
          <cell r="BI22">
            <v>0</v>
          </cell>
          <cell r="BJ22">
            <v>8.1</v>
          </cell>
          <cell r="BK22">
            <v>8.6</v>
          </cell>
          <cell r="BL22">
            <v>8.1999999999999993</v>
          </cell>
          <cell r="BM22">
            <v>8.8000000000000007</v>
          </cell>
          <cell r="BN22">
            <v>9.6</v>
          </cell>
          <cell r="BO22">
            <v>8.9</v>
          </cell>
          <cell r="BP22">
            <v>8.5</v>
          </cell>
          <cell r="BQ22">
            <v>8.8000000000000007</v>
          </cell>
          <cell r="BR22">
            <v>7.6</v>
          </cell>
          <cell r="BS22">
            <v>9.1</v>
          </cell>
          <cell r="BT22">
            <v>9.4</v>
          </cell>
          <cell r="BU22">
            <v>9.1999999999999993</v>
          </cell>
          <cell r="BV22">
            <v>8.9</v>
          </cell>
          <cell r="BW22">
            <v>8.9</v>
          </cell>
          <cell r="BX22">
            <v>6.6</v>
          </cell>
          <cell r="BY22">
            <v>8.1999999999999993</v>
          </cell>
          <cell r="BZ22">
            <v>0</v>
          </cell>
          <cell r="CA22">
            <v>8.6999999999999993</v>
          </cell>
          <cell r="CB22">
            <v>8.6999999999999993</v>
          </cell>
          <cell r="CC22">
            <v>8.5</v>
          </cell>
          <cell r="CD22">
            <v>9.6</v>
          </cell>
          <cell r="CE22">
            <v>9</v>
          </cell>
          <cell r="CF22">
            <v>7.7</v>
          </cell>
          <cell r="CH22">
            <v>56</v>
          </cell>
          <cell r="CI22">
            <v>0</v>
          </cell>
          <cell r="CJ22">
            <v>8.8000000000000007</v>
          </cell>
          <cell r="CK22">
            <v>8.9</v>
          </cell>
          <cell r="CL22">
            <v>0</v>
          </cell>
          <cell r="CM22">
            <v>9.6</v>
          </cell>
          <cell r="CN22">
            <v>9.6</v>
          </cell>
          <cell r="CO22">
            <v>9.6</v>
          </cell>
          <cell r="CP22">
            <v>8.1999999999999993</v>
          </cell>
          <cell r="CQ22">
            <v>9.1</v>
          </cell>
          <cell r="CR22">
            <v>0</v>
          </cell>
          <cell r="CS22">
            <v>8.9</v>
          </cell>
          <cell r="CT22">
            <v>0</v>
          </cell>
          <cell r="CU22">
            <v>0</v>
          </cell>
          <cell r="CV22">
            <v>8.9</v>
          </cell>
          <cell r="CW22">
            <v>8.4</v>
          </cell>
          <cell r="CX22">
            <v>8.9</v>
          </cell>
          <cell r="CY22">
            <v>0</v>
          </cell>
          <cell r="CZ22">
            <v>8.6</v>
          </cell>
          <cell r="DA22">
            <v>8.6</v>
          </cell>
          <cell r="DB22">
            <v>23</v>
          </cell>
          <cell r="DC22">
            <v>0</v>
          </cell>
          <cell r="DD22">
            <v>0</v>
          </cell>
          <cell r="DE22">
            <v>8.1</v>
          </cell>
          <cell r="DF22">
            <v>8.1</v>
          </cell>
          <cell r="DG22">
            <v>5</v>
          </cell>
          <cell r="DH22">
            <v>0</v>
          </cell>
          <cell r="DI22">
            <v>136</v>
          </cell>
          <cell r="DJ22">
            <v>0</v>
          </cell>
          <cell r="DK22">
            <v>135</v>
          </cell>
          <cell r="DL22">
            <v>127</v>
          </cell>
          <cell r="DM22">
            <v>0</v>
          </cell>
          <cell r="DN22">
            <v>126</v>
          </cell>
          <cell r="DO22">
            <v>127</v>
          </cell>
          <cell r="DP22">
            <v>8.5</v>
          </cell>
          <cell r="DQ22">
            <v>3.74</v>
          </cell>
          <cell r="DR22">
            <v>0</v>
          </cell>
          <cell r="DS22" t="str">
            <v>BVKL</v>
          </cell>
          <cell r="DU22">
            <v>8.48</v>
          </cell>
          <cell r="DV22">
            <v>136</v>
          </cell>
          <cell r="DW22">
            <v>8.48</v>
          </cell>
          <cell r="DX22">
            <v>3.74</v>
          </cell>
          <cell r="DY22" t="str">
            <v>ENG 401</v>
          </cell>
          <cell r="DZ22">
            <v>-5</v>
          </cell>
          <cell r="EA22">
            <v>0</v>
          </cell>
          <cell r="EB22">
            <v>0</v>
          </cell>
          <cell r="EC22">
            <v>-5</v>
          </cell>
          <cell r="ED22">
            <v>0</v>
          </cell>
          <cell r="EE22" t="e">
            <v>#N/A</v>
          </cell>
        </row>
        <row r="23">
          <cell r="B23">
            <v>172317764</v>
          </cell>
          <cell r="C23" t="str">
            <v>Nguyễn</v>
          </cell>
          <cell r="D23" t="str">
            <v xml:space="preserve">Trần Thủy </v>
          </cell>
          <cell r="E23" t="str">
            <v>Diệu</v>
          </cell>
          <cell r="F23" t="str">
            <v>14/04/1993</v>
          </cell>
          <cell r="G23" t="str">
            <v>Nữ</v>
          </cell>
          <cell r="H23" t="str">
            <v>Đã Đăng Ký (chưa học xong)</v>
          </cell>
          <cell r="I23">
            <v>9.3000000000000007</v>
          </cell>
          <cell r="J23">
            <v>8.6</v>
          </cell>
          <cell r="K23">
            <v>7.8</v>
          </cell>
          <cell r="L23">
            <v>0</v>
          </cell>
          <cell r="M23" t="str">
            <v>P (P/F)</v>
          </cell>
          <cell r="N23">
            <v>0</v>
          </cell>
          <cell r="O23">
            <v>0</v>
          </cell>
          <cell r="P23" t="str">
            <v>P (P/F)</v>
          </cell>
          <cell r="Q23">
            <v>0</v>
          </cell>
          <cell r="R23">
            <v>0</v>
          </cell>
          <cell r="S23">
            <v>7.6</v>
          </cell>
          <cell r="T23">
            <v>0</v>
          </cell>
          <cell r="U23">
            <v>0</v>
          </cell>
          <cell r="V23">
            <v>6.9</v>
          </cell>
          <cell r="W23">
            <v>0</v>
          </cell>
          <cell r="X23">
            <v>0</v>
          </cell>
          <cell r="Y23">
            <v>5.7</v>
          </cell>
          <cell r="Z23">
            <v>0</v>
          </cell>
          <cell r="AA23">
            <v>0</v>
          </cell>
          <cell r="AB23">
            <v>7.1</v>
          </cell>
          <cell r="AC23">
            <v>0</v>
          </cell>
          <cell r="AD23">
            <v>8.3000000000000007</v>
          </cell>
          <cell r="AE23">
            <v>7.4</v>
          </cell>
          <cell r="AF23">
            <v>8.8000000000000007</v>
          </cell>
          <cell r="AG23">
            <v>7.9</v>
          </cell>
          <cell r="AH23">
            <v>0</v>
          </cell>
          <cell r="AI23">
            <v>6.7</v>
          </cell>
          <cell r="AJ23">
            <v>6.7</v>
          </cell>
          <cell r="AK23">
            <v>0</v>
          </cell>
          <cell r="AL23">
            <v>8.3000000000000007</v>
          </cell>
          <cell r="AM23">
            <v>7.9</v>
          </cell>
          <cell r="AN23">
            <v>8.3000000000000007</v>
          </cell>
          <cell r="AO23">
            <v>7.9</v>
          </cell>
          <cell r="AP23">
            <v>7.9</v>
          </cell>
          <cell r="AQ23">
            <v>7.3</v>
          </cell>
          <cell r="AR23">
            <v>6.2</v>
          </cell>
          <cell r="AS23">
            <v>8.1</v>
          </cell>
          <cell r="AT23">
            <v>8.8000000000000007</v>
          </cell>
          <cell r="AU23">
            <v>47</v>
          </cell>
          <cell r="AV23">
            <v>0</v>
          </cell>
          <cell r="AW23">
            <v>6.6</v>
          </cell>
          <cell r="AX23">
            <v>7.3</v>
          </cell>
          <cell r="AY23">
            <v>0</v>
          </cell>
          <cell r="AZ23">
            <v>0</v>
          </cell>
          <cell r="BA23">
            <v>6.8</v>
          </cell>
          <cell r="BB23">
            <v>0</v>
          </cell>
          <cell r="BC23">
            <v>0</v>
          </cell>
          <cell r="BD23">
            <v>0</v>
          </cell>
          <cell r="BE23">
            <v>5.8</v>
          </cell>
          <cell r="BF23">
            <v>0</v>
          </cell>
          <cell r="BG23">
            <v>6.1</v>
          </cell>
          <cell r="BH23">
            <v>5</v>
          </cell>
          <cell r="BI23">
            <v>0</v>
          </cell>
          <cell r="BJ23">
            <v>8.1999999999999993</v>
          </cell>
          <cell r="BK23">
            <v>7.7</v>
          </cell>
          <cell r="BL23">
            <v>9.1</v>
          </cell>
          <cell r="BM23">
            <v>9</v>
          </cell>
          <cell r="BN23">
            <v>6.5</v>
          </cell>
          <cell r="BO23">
            <v>8.6999999999999993</v>
          </cell>
          <cell r="BP23">
            <v>7.4</v>
          </cell>
          <cell r="BQ23">
            <v>8.1999999999999993</v>
          </cell>
          <cell r="BR23">
            <v>6.4</v>
          </cell>
          <cell r="BS23">
            <v>8.6</v>
          </cell>
          <cell r="BT23">
            <v>8.6999999999999993</v>
          </cell>
          <cell r="BU23">
            <v>8.4</v>
          </cell>
          <cell r="BV23">
            <v>6.9</v>
          </cell>
          <cell r="BW23">
            <v>8.6999999999999993</v>
          </cell>
          <cell r="BX23">
            <v>6.4</v>
          </cell>
          <cell r="BY23">
            <v>7.5</v>
          </cell>
          <cell r="BZ23">
            <v>0</v>
          </cell>
          <cell r="CA23">
            <v>8.6</v>
          </cell>
          <cell r="CB23">
            <v>8.6</v>
          </cell>
          <cell r="CC23">
            <v>7.5</v>
          </cell>
          <cell r="CD23">
            <v>6.5</v>
          </cell>
          <cell r="CE23">
            <v>8.1999999999999993</v>
          </cell>
          <cell r="CF23">
            <v>7.8</v>
          </cell>
          <cell r="CH23">
            <v>56</v>
          </cell>
          <cell r="CI23">
            <v>0</v>
          </cell>
          <cell r="CJ23">
            <v>8.8000000000000007</v>
          </cell>
          <cell r="CK23">
            <v>8.3000000000000007</v>
          </cell>
          <cell r="CL23">
            <v>0</v>
          </cell>
          <cell r="CM23">
            <v>9.6</v>
          </cell>
          <cell r="CN23">
            <v>9.6</v>
          </cell>
          <cell r="CO23">
            <v>8.4</v>
          </cell>
          <cell r="CP23">
            <v>7.5</v>
          </cell>
          <cell r="CQ23">
            <v>7.1</v>
          </cell>
          <cell r="CR23">
            <v>0</v>
          </cell>
          <cell r="CS23">
            <v>7.9</v>
          </cell>
          <cell r="CT23">
            <v>0</v>
          </cell>
          <cell r="CU23">
            <v>0</v>
          </cell>
          <cell r="CV23">
            <v>7.9</v>
          </cell>
          <cell r="CW23">
            <v>7.6</v>
          </cell>
          <cell r="CX23">
            <v>7.8</v>
          </cell>
          <cell r="CY23">
            <v>0</v>
          </cell>
          <cell r="CZ23">
            <v>9.3000000000000007</v>
          </cell>
          <cell r="DA23">
            <v>9.3000000000000007</v>
          </cell>
          <cell r="DB23">
            <v>23</v>
          </cell>
          <cell r="DC23">
            <v>0</v>
          </cell>
          <cell r="DD23">
            <v>0</v>
          </cell>
          <cell r="DE23">
            <v>8.4</v>
          </cell>
          <cell r="DF23">
            <v>8.4</v>
          </cell>
          <cell r="DG23">
            <v>5</v>
          </cell>
          <cell r="DH23">
            <v>0</v>
          </cell>
          <cell r="DI23">
            <v>136</v>
          </cell>
          <cell r="DJ23">
            <v>0</v>
          </cell>
          <cell r="DK23">
            <v>135</v>
          </cell>
          <cell r="DL23">
            <v>127</v>
          </cell>
          <cell r="DM23">
            <v>0</v>
          </cell>
          <cell r="DN23">
            <v>126</v>
          </cell>
          <cell r="DO23">
            <v>127</v>
          </cell>
          <cell r="DP23">
            <v>7.88</v>
          </cell>
          <cell r="DQ23">
            <v>3.4</v>
          </cell>
          <cell r="DR23">
            <v>0</v>
          </cell>
          <cell r="DS23" t="str">
            <v>BVKL</v>
          </cell>
          <cell r="DU23">
            <v>7.9</v>
          </cell>
          <cell r="DV23">
            <v>136</v>
          </cell>
          <cell r="DW23">
            <v>7.9</v>
          </cell>
          <cell r="DX23">
            <v>3.41</v>
          </cell>
          <cell r="DY23" t="str">
            <v>OB 251; ENG 401</v>
          </cell>
          <cell r="DZ23">
            <v>-5</v>
          </cell>
          <cell r="EA23">
            <v>0</v>
          </cell>
          <cell r="EB23">
            <v>0</v>
          </cell>
          <cell r="EC23">
            <v>-5</v>
          </cell>
          <cell r="ED23">
            <v>0</v>
          </cell>
          <cell r="EE23" t="e">
            <v>#N/A</v>
          </cell>
        </row>
        <row r="24">
          <cell r="B24">
            <v>172528509</v>
          </cell>
          <cell r="C24" t="str">
            <v>Nguyễn</v>
          </cell>
          <cell r="D24" t="str">
            <v xml:space="preserve">Tấn </v>
          </cell>
          <cell r="E24" t="str">
            <v>Đức</v>
          </cell>
          <cell r="F24" t="str">
            <v>17/07/1993</v>
          </cell>
          <cell r="G24" t="str">
            <v>Nam</v>
          </cell>
          <cell r="H24" t="str">
            <v>Đã Đăng Ký (chưa học xong)</v>
          </cell>
          <cell r="I24">
            <v>8</v>
          </cell>
          <cell r="J24">
            <v>7.3</v>
          </cell>
          <cell r="K24">
            <v>7.6</v>
          </cell>
          <cell r="L24">
            <v>0</v>
          </cell>
          <cell r="M24" t="str">
            <v>P (P/F)</v>
          </cell>
          <cell r="N24">
            <v>0</v>
          </cell>
          <cell r="O24">
            <v>0</v>
          </cell>
          <cell r="P24" t="str">
            <v>P (P/F)</v>
          </cell>
          <cell r="Q24">
            <v>0</v>
          </cell>
          <cell r="R24">
            <v>0</v>
          </cell>
          <cell r="S24">
            <v>7.9</v>
          </cell>
          <cell r="T24">
            <v>0</v>
          </cell>
          <cell r="U24">
            <v>0</v>
          </cell>
          <cell r="V24">
            <v>6.4</v>
          </cell>
          <cell r="W24">
            <v>0</v>
          </cell>
          <cell r="X24">
            <v>0</v>
          </cell>
          <cell r="Y24">
            <v>7.9</v>
          </cell>
          <cell r="Z24">
            <v>0</v>
          </cell>
          <cell r="AA24">
            <v>0</v>
          </cell>
          <cell r="AB24">
            <v>7.2</v>
          </cell>
          <cell r="AC24">
            <v>0</v>
          </cell>
          <cell r="AD24">
            <v>8.8000000000000007</v>
          </cell>
          <cell r="AE24">
            <v>8.6</v>
          </cell>
          <cell r="AF24">
            <v>9.1999999999999993</v>
          </cell>
          <cell r="AG24">
            <v>9.1</v>
          </cell>
          <cell r="AH24">
            <v>0</v>
          </cell>
          <cell r="AI24">
            <v>7.2</v>
          </cell>
          <cell r="AJ24">
            <v>7.2</v>
          </cell>
          <cell r="AK24">
            <v>0</v>
          </cell>
          <cell r="AL24">
            <v>7.7</v>
          </cell>
          <cell r="AM24">
            <v>8.3000000000000007</v>
          </cell>
          <cell r="AN24">
            <v>8.3000000000000007</v>
          </cell>
          <cell r="AO24">
            <v>7.7</v>
          </cell>
          <cell r="AP24">
            <v>7.9</v>
          </cell>
          <cell r="AQ24">
            <v>6.3</v>
          </cell>
          <cell r="AR24">
            <v>7.6</v>
          </cell>
          <cell r="AS24">
            <v>7</v>
          </cell>
          <cell r="AT24">
            <v>8.1999999999999993</v>
          </cell>
          <cell r="AU24">
            <v>47</v>
          </cell>
          <cell r="AV24">
            <v>0</v>
          </cell>
          <cell r="AW24">
            <v>9.5</v>
          </cell>
          <cell r="AX24">
            <v>7.8</v>
          </cell>
          <cell r="AY24">
            <v>8.6999999999999993</v>
          </cell>
          <cell r="AZ24">
            <v>0</v>
          </cell>
          <cell r="BA24">
            <v>0</v>
          </cell>
          <cell r="BB24">
            <v>0</v>
          </cell>
          <cell r="BC24">
            <v>5.3</v>
          </cell>
          <cell r="BD24">
            <v>0</v>
          </cell>
          <cell r="BE24">
            <v>0</v>
          </cell>
          <cell r="BF24">
            <v>0</v>
          </cell>
          <cell r="BG24">
            <v>6.4</v>
          </cell>
          <cell r="BH24">
            <v>5</v>
          </cell>
          <cell r="BI24">
            <v>0</v>
          </cell>
          <cell r="BJ24">
            <v>8.8000000000000007</v>
          </cell>
          <cell r="BK24">
            <v>8.8000000000000007</v>
          </cell>
          <cell r="BL24">
            <v>8.4</v>
          </cell>
          <cell r="BM24">
            <v>8</v>
          </cell>
          <cell r="BN24">
            <v>8.5</v>
          </cell>
          <cell r="BO24">
            <v>9.6999999999999993</v>
          </cell>
          <cell r="BP24">
            <v>8.6999999999999993</v>
          </cell>
          <cell r="BQ24">
            <v>7.4</v>
          </cell>
          <cell r="BR24">
            <v>7.1</v>
          </cell>
          <cell r="BS24">
            <v>8.1</v>
          </cell>
          <cell r="BT24">
            <v>9.1999999999999993</v>
          </cell>
          <cell r="BU24">
            <v>8.8000000000000007</v>
          </cell>
          <cell r="BV24">
            <v>9.1</v>
          </cell>
          <cell r="BW24">
            <v>9.6</v>
          </cell>
          <cell r="BX24">
            <v>7.1</v>
          </cell>
          <cell r="BY24">
            <v>8.1</v>
          </cell>
          <cell r="BZ24">
            <v>7.6</v>
          </cell>
          <cell r="CA24">
            <v>0</v>
          </cell>
          <cell r="CB24">
            <v>7.6</v>
          </cell>
          <cell r="CC24">
            <v>7.7</v>
          </cell>
          <cell r="CD24">
            <v>7.8</v>
          </cell>
          <cell r="CE24">
            <v>8.9</v>
          </cell>
          <cell r="CF24">
            <v>7.8</v>
          </cell>
          <cell r="CH24">
            <v>56</v>
          </cell>
          <cell r="CI24">
            <v>0</v>
          </cell>
          <cell r="CJ24">
            <v>8.3000000000000007</v>
          </cell>
          <cell r="CK24">
            <v>7.6</v>
          </cell>
          <cell r="CL24">
            <v>0</v>
          </cell>
          <cell r="CM24">
            <v>8.6999999999999993</v>
          </cell>
          <cell r="CN24">
            <v>8.6999999999999993</v>
          </cell>
          <cell r="CO24">
            <v>9.8000000000000007</v>
          </cell>
          <cell r="CP24">
            <v>8.4</v>
          </cell>
          <cell r="CQ24">
            <v>8.8000000000000007</v>
          </cell>
          <cell r="CR24">
            <v>0</v>
          </cell>
          <cell r="CS24">
            <v>7.8</v>
          </cell>
          <cell r="CT24">
            <v>0</v>
          </cell>
          <cell r="CU24">
            <v>0</v>
          </cell>
          <cell r="CV24">
            <v>7.8</v>
          </cell>
          <cell r="CW24">
            <v>8.5</v>
          </cell>
          <cell r="CX24">
            <v>8.6999999999999993</v>
          </cell>
          <cell r="CY24">
            <v>0</v>
          </cell>
          <cell r="CZ24">
            <v>9.5</v>
          </cell>
          <cell r="DA24">
            <v>9.5</v>
          </cell>
          <cell r="DB24">
            <v>23</v>
          </cell>
          <cell r="DC24">
            <v>0</v>
          </cell>
          <cell r="DD24">
            <v>0</v>
          </cell>
          <cell r="DE24">
            <v>8</v>
          </cell>
          <cell r="DF24">
            <v>8</v>
          </cell>
          <cell r="DG24">
            <v>5</v>
          </cell>
          <cell r="DH24">
            <v>0</v>
          </cell>
          <cell r="DI24">
            <v>136</v>
          </cell>
          <cell r="DJ24">
            <v>0</v>
          </cell>
          <cell r="DK24">
            <v>135</v>
          </cell>
          <cell r="DL24">
            <v>127</v>
          </cell>
          <cell r="DM24">
            <v>0</v>
          </cell>
          <cell r="DN24">
            <v>126</v>
          </cell>
          <cell r="DO24">
            <v>127</v>
          </cell>
          <cell r="DP24">
            <v>8.2200000000000006</v>
          </cell>
          <cell r="DQ24">
            <v>3.58</v>
          </cell>
          <cell r="DR24">
            <v>0</v>
          </cell>
          <cell r="DS24" t="str">
            <v>BVKL</v>
          </cell>
          <cell r="DU24">
            <v>8.2100000000000009</v>
          </cell>
          <cell r="DV24">
            <v>136</v>
          </cell>
          <cell r="DW24">
            <v>8.2100000000000009</v>
          </cell>
          <cell r="DX24">
            <v>3.58</v>
          </cell>
          <cell r="DY24" t="str">
            <v>LAW 362; OB 251; ENG 401</v>
          </cell>
          <cell r="DZ24">
            <v>-5</v>
          </cell>
          <cell r="EA24">
            <v>0</v>
          </cell>
          <cell r="EB24">
            <v>0</v>
          </cell>
          <cell r="EC24">
            <v>-5</v>
          </cell>
          <cell r="ED24">
            <v>0</v>
          </cell>
          <cell r="EE24" t="e">
            <v>#N/A</v>
          </cell>
        </row>
        <row r="25">
          <cell r="B25">
            <v>172317778</v>
          </cell>
          <cell r="C25" t="str">
            <v>Nguyễn</v>
          </cell>
          <cell r="D25" t="str">
            <v>Anh</v>
          </cell>
          <cell r="E25" t="str">
            <v>Dũng</v>
          </cell>
          <cell r="F25" t="str">
            <v>23/01/1993</v>
          </cell>
          <cell r="G25" t="str">
            <v>Nam</v>
          </cell>
          <cell r="H25" t="str">
            <v>Đã Đăng Ký (chưa học xong)</v>
          </cell>
          <cell r="I25">
            <v>9.1</v>
          </cell>
          <cell r="J25">
            <v>8.6999999999999993</v>
          </cell>
          <cell r="K25">
            <v>7.5</v>
          </cell>
          <cell r="L25">
            <v>0</v>
          </cell>
          <cell r="M25" t="str">
            <v>P (P/F)</v>
          </cell>
          <cell r="N25">
            <v>0</v>
          </cell>
          <cell r="O25">
            <v>0</v>
          </cell>
          <cell r="P25" t="str">
            <v>P (P/F)</v>
          </cell>
          <cell r="Q25">
            <v>0</v>
          </cell>
          <cell r="R25">
            <v>0</v>
          </cell>
          <cell r="S25">
            <v>7.5</v>
          </cell>
          <cell r="T25">
            <v>0</v>
          </cell>
          <cell r="U25">
            <v>0</v>
          </cell>
          <cell r="V25">
            <v>7.9</v>
          </cell>
          <cell r="W25">
            <v>0</v>
          </cell>
          <cell r="X25">
            <v>0</v>
          </cell>
          <cell r="Y25">
            <v>7.1</v>
          </cell>
          <cell r="Z25">
            <v>0</v>
          </cell>
          <cell r="AA25">
            <v>0</v>
          </cell>
          <cell r="AB25">
            <v>6.1</v>
          </cell>
          <cell r="AC25">
            <v>0</v>
          </cell>
          <cell r="AD25">
            <v>9.9</v>
          </cell>
          <cell r="AE25">
            <v>7.3</v>
          </cell>
          <cell r="AF25">
            <v>6.2</v>
          </cell>
          <cell r="AG25">
            <v>7.1</v>
          </cell>
          <cell r="AH25">
            <v>6.9</v>
          </cell>
          <cell r="AI25">
            <v>0</v>
          </cell>
          <cell r="AJ25">
            <v>6.9</v>
          </cell>
          <cell r="AK25">
            <v>8.1999999999999993</v>
          </cell>
          <cell r="AL25">
            <v>7.5</v>
          </cell>
          <cell r="AM25">
            <v>0</v>
          </cell>
          <cell r="AN25">
            <v>8.1999999999999993</v>
          </cell>
          <cell r="AO25">
            <v>7.5</v>
          </cell>
          <cell r="AP25">
            <v>8.1</v>
          </cell>
          <cell r="AQ25">
            <v>6.9</v>
          </cell>
          <cell r="AR25">
            <v>6.1</v>
          </cell>
          <cell r="AS25">
            <v>6.9</v>
          </cell>
          <cell r="AT25">
            <v>6.9</v>
          </cell>
          <cell r="AU25">
            <v>47</v>
          </cell>
          <cell r="AV25">
            <v>0</v>
          </cell>
          <cell r="AW25">
            <v>9.5</v>
          </cell>
          <cell r="AX25">
            <v>8.6999999999999993</v>
          </cell>
          <cell r="AY25">
            <v>0</v>
          </cell>
          <cell r="AZ25">
            <v>0</v>
          </cell>
          <cell r="BA25">
            <v>9.6</v>
          </cell>
          <cell r="BB25">
            <v>0</v>
          </cell>
          <cell r="BC25">
            <v>0</v>
          </cell>
          <cell r="BD25">
            <v>0</v>
          </cell>
          <cell r="BE25">
            <v>7.9</v>
          </cell>
          <cell r="BF25">
            <v>0</v>
          </cell>
          <cell r="BG25">
            <v>8.8000000000000007</v>
          </cell>
          <cell r="BH25">
            <v>5</v>
          </cell>
          <cell r="BI25">
            <v>0</v>
          </cell>
          <cell r="BJ25">
            <v>7.2</v>
          </cell>
          <cell r="BK25">
            <v>7.5</v>
          </cell>
          <cell r="BL25">
            <v>6.1</v>
          </cell>
          <cell r="BM25">
            <v>8.6</v>
          </cell>
          <cell r="BN25">
            <v>6.6</v>
          </cell>
          <cell r="BO25">
            <v>8.9</v>
          </cell>
          <cell r="BP25">
            <v>7.7</v>
          </cell>
          <cell r="BQ25">
            <v>6.9</v>
          </cell>
          <cell r="BR25">
            <v>7.1</v>
          </cell>
          <cell r="BS25">
            <v>8</v>
          </cell>
          <cell r="BT25">
            <v>8.6999999999999993</v>
          </cell>
          <cell r="BU25">
            <v>7.6</v>
          </cell>
          <cell r="BV25">
            <v>7.6</v>
          </cell>
          <cell r="BW25">
            <v>7.8</v>
          </cell>
          <cell r="BX25">
            <v>7.3</v>
          </cell>
          <cell r="BY25">
            <v>7.2</v>
          </cell>
          <cell r="BZ25">
            <v>0</v>
          </cell>
          <cell r="CA25">
            <v>7.6</v>
          </cell>
          <cell r="CB25">
            <v>7.6</v>
          </cell>
          <cell r="CC25">
            <v>6.9</v>
          </cell>
          <cell r="CD25">
            <v>7.1</v>
          </cell>
          <cell r="CE25">
            <v>8.1</v>
          </cell>
          <cell r="CF25">
            <v>7.9</v>
          </cell>
          <cell r="CH25">
            <v>56</v>
          </cell>
          <cell r="CI25">
            <v>0</v>
          </cell>
          <cell r="CJ25">
            <v>7.3</v>
          </cell>
          <cell r="CK25">
            <v>7.1</v>
          </cell>
          <cell r="CL25">
            <v>0</v>
          </cell>
          <cell r="CM25">
            <v>8.4</v>
          </cell>
          <cell r="CN25">
            <v>8.4</v>
          </cell>
          <cell r="CO25">
            <v>7.5</v>
          </cell>
          <cell r="CP25">
            <v>8.1</v>
          </cell>
          <cell r="CQ25">
            <v>6</v>
          </cell>
          <cell r="CR25">
            <v>7.2</v>
          </cell>
          <cell r="CS25">
            <v>0</v>
          </cell>
          <cell r="CT25">
            <v>0</v>
          </cell>
          <cell r="CU25">
            <v>0</v>
          </cell>
          <cell r="CV25">
            <v>7.2</v>
          </cell>
          <cell r="CW25">
            <v>7.3</v>
          </cell>
          <cell r="CX25">
            <v>8</v>
          </cell>
          <cell r="CY25">
            <v>0</v>
          </cell>
          <cell r="CZ25">
            <v>8</v>
          </cell>
          <cell r="DA25">
            <v>8</v>
          </cell>
          <cell r="DB25">
            <v>23</v>
          </cell>
          <cell r="DC25">
            <v>0</v>
          </cell>
          <cell r="DD25">
            <v>0</v>
          </cell>
          <cell r="DE25">
            <v>8.1</v>
          </cell>
          <cell r="DF25">
            <v>8.1</v>
          </cell>
          <cell r="DG25">
            <v>5</v>
          </cell>
          <cell r="DH25">
            <v>0</v>
          </cell>
          <cell r="DI25">
            <v>136</v>
          </cell>
          <cell r="DJ25">
            <v>0</v>
          </cell>
          <cell r="DK25">
            <v>135</v>
          </cell>
          <cell r="DL25">
            <v>127</v>
          </cell>
          <cell r="DM25">
            <v>0</v>
          </cell>
          <cell r="DN25">
            <v>126</v>
          </cell>
          <cell r="DO25">
            <v>127</v>
          </cell>
          <cell r="DP25">
            <v>7.5</v>
          </cell>
          <cell r="DQ25">
            <v>3.18</v>
          </cell>
          <cell r="DR25">
            <v>0</v>
          </cell>
          <cell r="DS25" t="str">
            <v>ĐỦ ĐK thi TN</v>
          </cell>
          <cell r="DU25">
            <v>7.53</v>
          </cell>
          <cell r="DV25">
            <v>136</v>
          </cell>
          <cell r="DW25">
            <v>7.53</v>
          </cell>
          <cell r="DX25">
            <v>3.2</v>
          </cell>
          <cell r="DY25" t="str">
            <v>ENG 401</v>
          </cell>
          <cell r="DZ25">
            <v>-5</v>
          </cell>
          <cell r="EA25">
            <v>0</v>
          </cell>
          <cell r="EB25">
            <v>0</v>
          </cell>
          <cell r="EC25">
            <v>-5</v>
          </cell>
          <cell r="ED25">
            <v>0</v>
          </cell>
          <cell r="EE25" t="e">
            <v>#N/A</v>
          </cell>
        </row>
        <row r="26">
          <cell r="B26">
            <v>172318923</v>
          </cell>
          <cell r="C26" t="str">
            <v>Trương</v>
          </cell>
          <cell r="D26" t="str">
            <v>Anh</v>
          </cell>
          <cell r="E26" t="str">
            <v>Dũng</v>
          </cell>
          <cell r="F26" t="str">
            <v>17/04/1993</v>
          </cell>
          <cell r="G26" t="str">
            <v>Nam</v>
          </cell>
          <cell r="H26" t="str">
            <v>Đã Đăng Ký (chưa học xong)</v>
          </cell>
          <cell r="I26">
            <v>8.4</v>
          </cell>
          <cell r="J26">
            <v>8.4</v>
          </cell>
          <cell r="K26">
            <v>8.6999999999999993</v>
          </cell>
          <cell r="L26">
            <v>0</v>
          </cell>
          <cell r="M26" t="str">
            <v>P (P/F)</v>
          </cell>
          <cell r="N26">
            <v>0</v>
          </cell>
          <cell r="O26">
            <v>0</v>
          </cell>
          <cell r="P26" t="str">
            <v>P (P/F)</v>
          </cell>
          <cell r="Q26">
            <v>0</v>
          </cell>
          <cell r="R26">
            <v>0</v>
          </cell>
          <cell r="S26">
            <v>8.8000000000000007</v>
          </cell>
          <cell r="T26">
            <v>0</v>
          </cell>
          <cell r="U26">
            <v>0</v>
          </cell>
          <cell r="V26">
            <v>8.1999999999999993</v>
          </cell>
          <cell r="W26">
            <v>0</v>
          </cell>
          <cell r="X26">
            <v>0</v>
          </cell>
          <cell r="Y26">
            <v>8.1</v>
          </cell>
          <cell r="Z26">
            <v>0</v>
          </cell>
          <cell r="AA26">
            <v>0</v>
          </cell>
          <cell r="AB26">
            <v>8</v>
          </cell>
          <cell r="AC26">
            <v>0</v>
          </cell>
          <cell r="AD26">
            <v>7.9</v>
          </cell>
          <cell r="AE26">
            <v>8.1</v>
          </cell>
          <cell r="AF26">
            <v>6.1</v>
          </cell>
          <cell r="AG26">
            <v>8</v>
          </cell>
          <cell r="AH26">
            <v>0</v>
          </cell>
          <cell r="AI26">
            <v>8.6</v>
          </cell>
          <cell r="AJ26">
            <v>8.6</v>
          </cell>
          <cell r="AK26">
            <v>8.6999999999999993</v>
          </cell>
          <cell r="AL26">
            <v>7.3</v>
          </cell>
          <cell r="AM26">
            <v>0</v>
          </cell>
          <cell r="AN26">
            <v>8.6999999999999993</v>
          </cell>
          <cell r="AO26">
            <v>7.3</v>
          </cell>
          <cell r="AP26">
            <v>7.8</v>
          </cell>
          <cell r="AQ26">
            <v>7.2</v>
          </cell>
          <cell r="AR26">
            <v>5.8</v>
          </cell>
          <cell r="AS26">
            <v>7.4</v>
          </cell>
          <cell r="AT26">
            <v>9.3000000000000007</v>
          </cell>
          <cell r="AU26">
            <v>47</v>
          </cell>
          <cell r="AV26">
            <v>0</v>
          </cell>
          <cell r="AW26">
            <v>8.8000000000000007</v>
          </cell>
          <cell r="AX26">
            <v>6.7</v>
          </cell>
          <cell r="AY26">
            <v>0</v>
          </cell>
          <cell r="AZ26">
            <v>0</v>
          </cell>
          <cell r="BA26">
            <v>10</v>
          </cell>
          <cell r="BB26">
            <v>0</v>
          </cell>
          <cell r="BC26">
            <v>0</v>
          </cell>
          <cell r="BD26">
            <v>0</v>
          </cell>
          <cell r="BE26">
            <v>8.3000000000000007</v>
          </cell>
          <cell r="BF26">
            <v>0</v>
          </cell>
          <cell r="BG26">
            <v>6.9</v>
          </cell>
          <cell r="BH26">
            <v>5</v>
          </cell>
          <cell r="BI26">
            <v>0</v>
          </cell>
          <cell r="BJ26">
            <v>7.2</v>
          </cell>
          <cell r="BK26">
            <v>9.1</v>
          </cell>
          <cell r="BL26">
            <v>8.8000000000000007</v>
          </cell>
          <cell r="BM26">
            <v>7.7</v>
          </cell>
          <cell r="BN26">
            <v>6.1</v>
          </cell>
          <cell r="BO26">
            <v>8.6999999999999993</v>
          </cell>
          <cell r="BP26">
            <v>9.6999999999999993</v>
          </cell>
          <cell r="BQ26">
            <v>8.6999999999999993</v>
          </cell>
          <cell r="BR26">
            <v>7.5</v>
          </cell>
          <cell r="BS26">
            <v>8.6999999999999993</v>
          </cell>
          <cell r="BT26">
            <v>9</v>
          </cell>
          <cell r="BU26">
            <v>8.5</v>
          </cell>
          <cell r="BV26">
            <v>6</v>
          </cell>
          <cell r="BW26">
            <v>7.2</v>
          </cell>
          <cell r="BX26">
            <v>6.5</v>
          </cell>
          <cell r="BY26">
            <v>7.8</v>
          </cell>
          <cell r="BZ26">
            <v>0</v>
          </cell>
          <cell r="CA26">
            <v>8.6</v>
          </cell>
          <cell r="CB26">
            <v>8.6</v>
          </cell>
          <cell r="CC26">
            <v>8.4</v>
          </cell>
          <cell r="CD26">
            <v>8.9</v>
          </cell>
          <cell r="CE26">
            <v>8.9</v>
          </cell>
          <cell r="CF26">
            <v>6.8</v>
          </cell>
          <cell r="CH26">
            <v>56</v>
          </cell>
          <cell r="CI26">
            <v>0</v>
          </cell>
          <cell r="CJ26">
            <v>8</v>
          </cell>
          <cell r="CK26">
            <v>6</v>
          </cell>
          <cell r="CL26">
            <v>0</v>
          </cell>
          <cell r="CM26">
            <v>8</v>
          </cell>
          <cell r="CN26">
            <v>8</v>
          </cell>
          <cell r="CO26">
            <v>6.9</v>
          </cell>
          <cell r="CP26">
            <v>6.3</v>
          </cell>
          <cell r="CQ26">
            <v>6.9</v>
          </cell>
          <cell r="CR26">
            <v>0</v>
          </cell>
          <cell r="CS26">
            <v>8</v>
          </cell>
          <cell r="CT26">
            <v>0</v>
          </cell>
          <cell r="CU26">
            <v>0</v>
          </cell>
          <cell r="CV26">
            <v>8</v>
          </cell>
          <cell r="CW26">
            <v>8.4</v>
          </cell>
          <cell r="CX26">
            <v>8.6999999999999993</v>
          </cell>
          <cell r="CY26">
            <v>0</v>
          </cell>
          <cell r="CZ26">
            <v>7.8</v>
          </cell>
          <cell r="DA26">
            <v>7.8</v>
          </cell>
          <cell r="DB26">
            <v>23</v>
          </cell>
          <cell r="DC26">
            <v>0</v>
          </cell>
          <cell r="DD26">
            <v>0</v>
          </cell>
          <cell r="DE26">
            <v>8.8000000000000007</v>
          </cell>
          <cell r="DF26">
            <v>8.8000000000000007</v>
          </cell>
          <cell r="DG26">
            <v>5</v>
          </cell>
          <cell r="DH26">
            <v>0</v>
          </cell>
          <cell r="DI26">
            <v>136</v>
          </cell>
          <cell r="DJ26">
            <v>0</v>
          </cell>
          <cell r="DK26">
            <v>135</v>
          </cell>
          <cell r="DL26">
            <v>127</v>
          </cell>
          <cell r="DM26">
            <v>0</v>
          </cell>
          <cell r="DN26">
            <v>126</v>
          </cell>
          <cell r="DO26">
            <v>127</v>
          </cell>
          <cell r="DP26">
            <v>7.85</v>
          </cell>
          <cell r="DQ26">
            <v>3.39</v>
          </cell>
          <cell r="DR26">
            <v>0</v>
          </cell>
          <cell r="DS26" t="str">
            <v>BVKL</v>
          </cell>
          <cell r="DU26">
            <v>7.89</v>
          </cell>
          <cell r="DV26">
            <v>136</v>
          </cell>
          <cell r="DW26">
            <v>7.89</v>
          </cell>
          <cell r="DX26">
            <v>3.42</v>
          </cell>
          <cell r="DY26" t="str">
            <v>ENG 401</v>
          </cell>
          <cell r="DZ26">
            <v>-5</v>
          </cell>
          <cell r="EA26">
            <v>0</v>
          </cell>
          <cell r="EB26">
            <v>0</v>
          </cell>
          <cell r="EC26">
            <v>-5</v>
          </cell>
          <cell r="ED26">
            <v>0</v>
          </cell>
          <cell r="EE26" t="e">
            <v>#N/A</v>
          </cell>
        </row>
        <row r="27">
          <cell r="B27">
            <v>172317877</v>
          </cell>
          <cell r="C27" t="str">
            <v>Nguyễn</v>
          </cell>
          <cell r="D27" t="str">
            <v xml:space="preserve">Thị Quỳnh </v>
          </cell>
          <cell r="E27" t="str">
            <v>Duyên</v>
          </cell>
          <cell r="F27" t="str">
            <v>15/03/1993</v>
          </cell>
          <cell r="G27" t="str">
            <v>Nữ</v>
          </cell>
          <cell r="H27" t="str">
            <v>Đã Đăng Ký (chưa học xong)</v>
          </cell>
          <cell r="I27">
            <v>9.3000000000000007</v>
          </cell>
          <cell r="J27">
            <v>8.5</v>
          </cell>
          <cell r="K27">
            <v>7.7</v>
          </cell>
          <cell r="L27">
            <v>0</v>
          </cell>
          <cell r="M27" t="str">
            <v>P (P/F)</v>
          </cell>
          <cell r="N27">
            <v>0</v>
          </cell>
          <cell r="O27">
            <v>0</v>
          </cell>
          <cell r="P27" t="str">
            <v>P (P/F)</v>
          </cell>
          <cell r="Q27">
            <v>0</v>
          </cell>
          <cell r="R27">
            <v>0</v>
          </cell>
          <cell r="S27">
            <v>8.1</v>
          </cell>
          <cell r="T27">
            <v>0</v>
          </cell>
          <cell r="U27">
            <v>0</v>
          </cell>
          <cell r="V27">
            <v>7.8</v>
          </cell>
          <cell r="W27">
            <v>0</v>
          </cell>
          <cell r="X27">
            <v>0</v>
          </cell>
          <cell r="Y27">
            <v>6.6</v>
          </cell>
          <cell r="Z27">
            <v>0</v>
          </cell>
          <cell r="AA27">
            <v>0</v>
          </cell>
          <cell r="AB27">
            <v>7.3</v>
          </cell>
          <cell r="AC27">
            <v>0</v>
          </cell>
          <cell r="AD27">
            <v>8.9</v>
          </cell>
          <cell r="AE27">
            <v>8.6999999999999993</v>
          </cell>
          <cell r="AF27">
            <v>9.5</v>
          </cell>
          <cell r="AG27">
            <v>7.7</v>
          </cell>
          <cell r="AH27">
            <v>0</v>
          </cell>
          <cell r="AI27">
            <v>6.2</v>
          </cell>
          <cell r="AJ27">
            <v>6.2</v>
          </cell>
          <cell r="AK27">
            <v>0</v>
          </cell>
          <cell r="AL27">
            <v>7.5</v>
          </cell>
          <cell r="AM27">
            <v>8.6999999999999993</v>
          </cell>
          <cell r="AN27">
            <v>8.6999999999999993</v>
          </cell>
          <cell r="AO27">
            <v>7.5</v>
          </cell>
          <cell r="AP27">
            <v>8.1999999999999993</v>
          </cell>
          <cell r="AQ27">
            <v>8.6</v>
          </cell>
          <cell r="AR27">
            <v>7.7</v>
          </cell>
          <cell r="AS27">
            <v>8.6</v>
          </cell>
          <cell r="AT27">
            <v>8.9</v>
          </cell>
          <cell r="AU27">
            <v>47</v>
          </cell>
          <cell r="AV27">
            <v>0</v>
          </cell>
          <cell r="AW27">
            <v>5.9</v>
          </cell>
          <cell r="AX27">
            <v>7.6</v>
          </cell>
          <cell r="AY27">
            <v>0</v>
          </cell>
          <cell r="AZ27">
            <v>0</v>
          </cell>
          <cell r="BA27">
            <v>8.6999999999999993</v>
          </cell>
          <cell r="BB27">
            <v>0</v>
          </cell>
          <cell r="BC27">
            <v>0</v>
          </cell>
          <cell r="BD27">
            <v>0</v>
          </cell>
          <cell r="BE27">
            <v>8.1</v>
          </cell>
          <cell r="BF27">
            <v>0</v>
          </cell>
          <cell r="BG27">
            <v>7.2</v>
          </cell>
          <cell r="BH27">
            <v>5</v>
          </cell>
          <cell r="BI27">
            <v>0</v>
          </cell>
          <cell r="BJ27">
            <v>8</v>
          </cell>
          <cell r="BK27">
            <v>7.6</v>
          </cell>
          <cell r="BL27">
            <v>9</v>
          </cell>
          <cell r="BM27">
            <v>7.3</v>
          </cell>
          <cell r="BN27">
            <v>9</v>
          </cell>
          <cell r="BO27">
            <v>8.9</v>
          </cell>
          <cell r="BP27">
            <v>9.1</v>
          </cell>
          <cell r="BQ27">
            <v>7.5</v>
          </cell>
          <cell r="BR27">
            <v>7.5</v>
          </cell>
          <cell r="BS27">
            <v>8.8000000000000007</v>
          </cell>
          <cell r="BT27">
            <v>9.6</v>
          </cell>
          <cell r="BU27">
            <v>8.6999999999999993</v>
          </cell>
          <cell r="BV27">
            <v>8</v>
          </cell>
          <cell r="BW27">
            <v>8.3000000000000007</v>
          </cell>
          <cell r="BX27">
            <v>8.9</v>
          </cell>
          <cell r="BY27">
            <v>7.2</v>
          </cell>
          <cell r="BZ27">
            <v>0</v>
          </cell>
          <cell r="CA27">
            <v>8.6999999999999993</v>
          </cell>
          <cell r="CB27">
            <v>8.6999999999999993</v>
          </cell>
          <cell r="CC27">
            <v>8.1</v>
          </cell>
          <cell r="CD27">
            <v>7</v>
          </cell>
          <cell r="CE27">
            <v>7.7</v>
          </cell>
          <cell r="CF27">
            <v>7.8</v>
          </cell>
          <cell r="CH27">
            <v>56</v>
          </cell>
          <cell r="CI27">
            <v>0</v>
          </cell>
          <cell r="CJ27">
            <v>8.9</v>
          </cell>
          <cell r="CK27">
            <v>8.1999999999999993</v>
          </cell>
          <cell r="CL27">
            <v>0</v>
          </cell>
          <cell r="CM27">
            <v>8.4</v>
          </cell>
          <cell r="CN27">
            <v>8.4</v>
          </cell>
          <cell r="CO27">
            <v>7.2</v>
          </cell>
          <cell r="CP27">
            <v>7.7</v>
          </cell>
          <cell r="CQ27">
            <v>8</v>
          </cell>
          <cell r="CR27">
            <v>0</v>
          </cell>
          <cell r="CS27">
            <v>8.9</v>
          </cell>
          <cell r="CT27">
            <v>0</v>
          </cell>
          <cell r="CU27">
            <v>0</v>
          </cell>
          <cell r="CV27">
            <v>8.9</v>
          </cell>
          <cell r="CW27">
            <v>8.1</v>
          </cell>
          <cell r="CX27">
            <v>8.5</v>
          </cell>
          <cell r="CY27">
            <v>0</v>
          </cell>
          <cell r="CZ27">
            <v>8.1999999999999993</v>
          </cell>
          <cell r="DA27">
            <v>8.1999999999999993</v>
          </cell>
          <cell r="DB27">
            <v>23</v>
          </cell>
          <cell r="DC27">
            <v>0</v>
          </cell>
          <cell r="DD27">
            <v>0</v>
          </cell>
          <cell r="DE27">
            <v>8.1999999999999993</v>
          </cell>
          <cell r="DF27">
            <v>8.1999999999999993</v>
          </cell>
          <cell r="DG27">
            <v>5</v>
          </cell>
          <cell r="DH27">
            <v>0</v>
          </cell>
          <cell r="DI27">
            <v>136</v>
          </cell>
          <cell r="DJ27">
            <v>0</v>
          </cell>
          <cell r="DK27">
            <v>135</v>
          </cell>
          <cell r="DL27">
            <v>127</v>
          </cell>
          <cell r="DM27">
            <v>0</v>
          </cell>
          <cell r="DN27">
            <v>126</v>
          </cell>
          <cell r="DO27">
            <v>127</v>
          </cell>
          <cell r="DP27">
            <v>8.2100000000000009</v>
          </cell>
          <cell r="DQ27">
            <v>3.63</v>
          </cell>
          <cell r="DR27">
            <v>0</v>
          </cell>
          <cell r="DS27" t="str">
            <v>BVKL</v>
          </cell>
          <cell r="DU27">
            <v>8.2100000000000009</v>
          </cell>
          <cell r="DV27">
            <v>136</v>
          </cell>
          <cell r="DW27">
            <v>8.2100000000000009</v>
          </cell>
          <cell r="DX27">
            <v>3.63</v>
          </cell>
          <cell r="DY27" t="str">
            <v>ENG 401</v>
          </cell>
          <cell r="DZ27">
            <v>-5</v>
          </cell>
          <cell r="EA27">
            <v>0</v>
          </cell>
          <cell r="EB27">
            <v>0</v>
          </cell>
          <cell r="EC27">
            <v>-5</v>
          </cell>
          <cell r="ED27">
            <v>0</v>
          </cell>
          <cell r="EE27" t="e">
            <v>#N/A</v>
          </cell>
        </row>
        <row r="28">
          <cell r="B28">
            <v>172317910</v>
          </cell>
          <cell r="C28" t="str">
            <v>Hoàng</v>
          </cell>
          <cell r="D28" t="str">
            <v xml:space="preserve">Thị Thanh </v>
          </cell>
          <cell r="E28" t="str">
            <v>Giang</v>
          </cell>
          <cell r="F28" t="str">
            <v>18/04/1993</v>
          </cell>
          <cell r="G28" t="str">
            <v>Nữ</v>
          </cell>
          <cell r="H28" t="str">
            <v>Đã Đăng Ký (chưa học xong)</v>
          </cell>
          <cell r="I28">
            <v>8</v>
          </cell>
          <cell r="J28">
            <v>8.6</v>
          </cell>
          <cell r="K28">
            <v>7.8</v>
          </cell>
          <cell r="L28">
            <v>0</v>
          </cell>
          <cell r="M28" t="str">
            <v>P (P/F)</v>
          </cell>
          <cell r="N28">
            <v>0</v>
          </cell>
          <cell r="O28">
            <v>0</v>
          </cell>
          <cell r="P28" t="str">
            <v>P (P/F)</v>
          </cell>
          <cell r="Q28">
            <v>0</v>
          </cell>
          <cell r="R28">
            <v>0</v>
          </cell>
          <cell r="S28">
            <v>8.1</v>
          </cell>
          <cell r="T28">
            <v>0</v>
          </cell>
          <cell r="U28">
            <v>0</v>
          </cell>
          <cell r="V28">
            <v>6.4</v>
          </cell>
          <cell r="W28">
            <v>0</v>
          </cell>
          <cell r="X28">
            <v>0</v>
          </cell>
          <cell r="Y28">
            <v>7.4</v>
          </cell>
          <cell r="Z28">
            <v>0</v>
          </cell>
          <cell r="AA28">
            <v>0</v>
          </cell>
          <cell r="AB28">
            <v>7.2</v>
          </cell>
          <cell r="AC28">
            <v>0</v>
          </cell>
          <cell r="AD28">
            <v>8.5</v>
          </cell>
          <cell r="AE28">
            <v>8.1</v>
          </cell>
          <cell r="AF28">
            <v>7.9</v>
          </cell>
          <cell r="AG28">
            <v>8.3000000000000007</v>
          </cell>
          <cell r="AH28">
            <v>0</v>
          </cell>
          <cell r="AI28">
            <v>7.3</v>
          </cell>
          <cell r="AJ28">
            <v>7.3</v>
          </cell>
          <cell r="AK28">
            <v>0</v>
          </cell>
          <cell r="AL28">
            <v>8.6999999999999993</v>
          </cell>
          <cell r="AM28">
            <v>7.7</v>
          </cell>
          <cell r="AN28">
            <v>8.6999999999999993</v>
          </cell>
          <cell r="AO28">
            <v>7.7</v>
          </cell>
          <cell r="AP28">
            <v>7.9</v>
          </cell>
          <cell r="AQ28">
            <v>6.3</v>
          </cell>
          <cell r="AR28">
            <v>6.2</v>
          </cell>
          <cell r="AS28">
            <v>7.7</v>
          </cell>
          <cell r="AT28">
            <v>7.9</v>
          </cell>
          <cell r="AU28">
            <v>47</v>
          </cell>
          <cell r="AV28">
            <v>0</v>
          </cell>
          <cell r="AW28">
            <v>8.1</v>
          </cell>
          <cell r="AX28">
            <v>8.6</v>
          </cell>
          <cell r="AY28">
            <v>0</v>
          </cell>
          <cell r="AZ28">
            <v>0</v>
          </cell>
          <cell r="BA28">
            <v>7.2</v>
          </cell>
          <cell r="BB28">
            <v>0</v>
          </cell>
          <cell r="BC28">
            <v>0</v>
          </cell>
          <cell r="BD28">
            <v>0</v>
          </cell>
          <cell r="BE28">
            <v>8</v>
          </cell>
          <cell r="BF28">
            <v>0</v>
          </cell>
          <cell r="BG28">
            <v>8.9</v>
          </cell>
          <cell r="BH28">
            <v>5</v>
          </cell>
          <cell r="BI28">
            <v>0</v>
          </cell>
          <cell r="BJ28">
            <v>7</v>
          </cell>
          <cell r="BK28">
            <v>8.3000000000000007</v>
          </cell>
          <cell r="BL28">
            <v>7.1</v>
          </cell>
          <cell r="BM28">
            <v>7.4</v>
          </cell>
          <cell r="BN28">
            <v>7.3</v>
          </cell>
          <cell r="BO28">
            <v>8.9</v>
          </cell>
          <cell r="BP28">
            <v>8.6999999999999993</v>
          </cell>
          <cell r="BQ28">
            <v>9.1</v>
          </cell>
          <cell r="BR28">
            <v>7.1</v>
          </cell>
          <cell r="BS28">
            <v>7.7</v>
          </cell>
          <cell r="BT28">
            <v>9.5</v>
          </cell>
          <cell r="BU28">
            <v>8.1</v>
          </cell>
          <cell r="BV28">
            <v>5.8</v>
          </cell>
          <cell r="BW28">
            <v>7.8</v>
          </cell>
          <cell r="BX28">
            <v>8.9</v>
          </cell>
          <cell r="BY28">
            <v>6.3</v>
          </cell>
          <cell r="BZ28">
            <v>0</v>
          </cell>
          <cell r="CA28">
            <v>6.9</v>
          </cell>
          <cell r="CB28">
            <v>6.9</v>
          </cell>
          <cell r="CC28">
            <v>7.2</v>
          </cell>
          <cell r="CD28">
            <v>8</v>
          </cell>
          <cell r="CE28">
            <v>8.8000000000000007</v>
          </cell>
          <cell r="CF28">
            <v>7.5</v>
          </cell>
          <cell r="CH28">
            <v>56</v>
          </cell>
          <cell r="CI28">
            <v>0</v>
          </cell>
          <cell r="CJ28">
            <v>7.6</v>
          </cell>
          <cell r="CK28">
            <v>7.7</v>
          </cell>
          <cell r="CL28">
            <v>0</v>
          </cell>
          <cell r="CM28">
            <v>8.6</v>
          </cell>
          <cell r="CN28">
            <v>8.6</v>
          </cell>
          <cell r="CO28">
            <v>7.1</v>
          </cell>
          <cell r="CP28">
            <v>7.4</v>
          </cell>
          <cell r="CQ28">
            <v>8.4</v>
          </cell>
          <cell r="CR28">
            <v>6.2</v>
          </cell>
          <cell r="CS28">
            <v>0</v>
          </cell>
          <cell r="CT28">
            <v>0</v>
          </cell>
          <cell r="CU28">
            <v>0</v>
          </cell>
          <cell r="CV28">
            <v>6.2</v>
          </cell>
          <cell r="CW28">
            <v>8.4</v>
          </cell>
          <cell r="CX28">
            <v>8.6999999999999993</v>
          </cell>
          <cell r="CY28">
            <v>0</v>
          </cell>
          <cell r="CZ28">
            <v>9.1</v>
          </cell>
          <cell r="DA28">
            <v>9.1</v>
          </cell>
          <cell r="DB28">
            <v>23</v>
          </cell>
          <cell r="DC28">
            <v>0</v>
          </cell>
          <cell r="DD28">
            <v>0</v>
          </cell>
          <cell r="DE28">
            <v>8.3000000000000007</v>
          </cell>
          <cell r="DF28">
            <v>8.3000000000000007</v>
          </cell>
          <cell r="DG28">
            <v>5</v>
          </cell>
          <cell r="DH28">
            <v>0</v>
          </cell>
          <cell r="DI28">
            <v>136</v>
          </cell>
          <cell r="DJ28">
            <v>0</v>
          </cell>
          <cell r="DK28">
            <v>135</v>
          </cell>
          <cell r="DL28">
            <v>127</v>
          </cell>
          <cell r="DM28">
            <v>0</v>
          </cell>
          <cell r="DN28">
            <v>126</v>
          </cell>
          <cell r="DO28">
            <v>127</v>
          </cell>
          <cell r="DP28">
            <v>7.77</v>
          </cell>
          <cell r="DQ28">
            <v>3.33</v>
          </cell>
          <cell r="DR28">
            <v>0</v>
          </cell>
          <cell r="DS28" t="str">
            <v>BVKL</v>
          </cell>
          <cell r="DU28">
            <v>7.79</v>
          </cell>
          <cell r="DV28">
            <v>136</v>
          </cell>
          <cell r="DW28">
            <v>7.79</v>
          </cell>
          <cell r="DX28">
            <v>3.34</v>
          </cell>
          <cell r="DY28" t="str">
            <v>ENG 401</v>
          </cell>
          <cell r="DZ28">
            <v>-5</v>
          </cell>
          <cell r="EA28">
            <v>0</v>
          </cell>
          <cell r="EB28">
            <v>0</v>
          </cell>
          <cell r="EC28">
            <v>-5</v>
          </cell>
          <cell r="ED28">
            <v>0</v>
          </cell>
          <cell r="EE28" t="e">
            <v>#N/A</v>
          </cell>
        </row>
        <row r="29">
          <cell r="B29">
            <v>172528522</v>
          </cell>
          <cell r="C29" t="str">
            <v>Đỗ</v>
          </cell>
          <cell r="D29" t="str">
            <v>Thị Hương</v>
          </cell>
          <cell r="E29" t="str">
            <v>Giang</v>
          </cell>
          <cell r="F29" t="str">
            <v>19/02/1993</v>
          </cell>
          <cell r="G29" t="str">
            <v>Nữ</v>
          </cell>
          <cell r="H29" t="str">
            <v>Đã Đăng Ký (chưa học xong)</v>
          </cell>
          <cell r="I29">
            <v>8</v>
          </cell>
          <cell r="J29">
            <v>7.4</v>
          </cell>
          <cell r="K29">
            <v>8.1</v>
          </cell>
          <cell r="L29">
            <v>0</v>
          </cell>
          <cell r="M29" t="str">
            <v>P (P/F)</v>
          </cell>
          <cell r="N29">
            <v>0</v>
          </cell>
          <cell r="O29">
            <v>0</v>
          </cell>
          <cell r="P29" t="str">
            <v>P (P/F)</v>
          </cell>
          <cell r="Q29">
            <v>0</v>
          </cell>
          <cell r="R29">
            <v>0</v>
          </cell>
          <cell r="S29">
            <v>7.6</v>
          </cell>
          <cell r="T29">
            <v>0</v>
          </cell>
          <cell r="U29">
            <v>0</v>
          </cell>
          <cell r="V29">
            <v>6.7</v>
          </cell>
          <cell r="W29">
            <v>0</v>
          </cell>
          <cell r="X29">
            <v>0</v>
          </cell>
          <cell r="Y29">
            <v>7.2</v>
          </cell>
          <cell r="Z29">
            <v>0</v>
          </cell>
          <cell r="AA29">
            <v>0</v>
          </cell>
          <cell r="AB29">
            <v>7.9</v>
          </cell>
          <cell r="AC29">
            <v>0</v>
          </cell>
          <cell r="AD29">
            <v>9.9</v>
          </cell>
          <cell r="AE29">
            <v>8.3000000000000007</v>
          </cell>
          <cell r="AF29">
            <v>6.5</v>
          </cell>
          <cell r="AG29">
            <v>7.2</v>
          </cell>
          <cell r="AH29">
            <v>0</v>
          </cell>
          <cell r="AI29">
            <v>8.3000000000000007</v>
          </cell>
          <cell r="AJ29">
            <v>8.3000000000000007</v>
          </cell>
          <cell r="AK29">
            <v>8.3000000000000007</v>
          </cell>
          <cell r="AL29">
            <v>6.6</v>
          </cell>
          <cell r="AM29">
            <v>0</v>
          </cell>
          <cell r="AN29">
            <v>8.3000000000000007</v>
          </cell>
          <cell r="AO29">
            <v>6.6</v>
          </cell>
          <cell r="AP29">
            <v>7.8</v>
          </cell>
          <cell r="AQ29">
            <v>6.2</v>
          </cell>
          <cell r="AR29">
            <v>7.5</v>
          </cell>
          <cell r="AS29">
            <v>6.6</v>
          </cell>
          <cell r="AT29">
            <v>8.1999999999999993</v>
          </cell>
          <cell r="AU29">
            <v>47</v>
          </cell>
          <cell r="AV29">
            <v>0</v>
          </cell>
          <cell r="AW29">
            <v>8.3000000000000007</v>
          </cell>
          <cell r="AX29">
            <v>9</v>
          </cell>
          <cell r="AY29">
            <v>0</v>
          </cell>
          <cell r="AZ29">
            <v>0</v>
          </cell>
          <cell r="BA29">
            <v>6.4</v>
          </cell>
          <cell r="BB29">
            <v>0</v>
          </cell>
          <cell r="BC29">
            <v>0</v>
          </cell>
          <cell r="BD29">
            <v>0</v>
          </cell>
          <cell r="BE29">
            <v>9.1</v>
          </cell>
          <cell r="BF29">
            <v>0</v>
          </cell>
          <cell r="BG29">
            <v>5.3</v>
          </cell>
          <cell r="BH29">
            <v>5</v>
          </cell>
          <cell r="BI29">
            <v>0</v>
          </cell>
          <cell r="BJ29">
            <v>8.3000000000000007</v>
          </cell>
          <cell r="BK29">
            <v>9.1</v>
          </cell>
          <cell r="BL29">
            <v>9.1999999999999993</v>
          </cell>
          <cell r="BM29">
            <v>7.2</v>
          </cell>
          <cell r="BN29">
            <v>9.6999999999999993</v>
          </cell>
          <cell r="BO29">
            <v>8.9</v>
          </cell>
          <cell r="BP29">
            <v>6.7</v>
          </cell>
          <cell r="BQ29">
            <v>7.8</v>
          </cell>
          <cell r="BR29">
            <v>8</v>
          </cell>
          <cell r="BS29">
            <v>6.9</v>
          </cell>
          <cell r="BT29">
            <v>8.8000000000000007</v>
          </cell>
          <cell r="BU29">
            <v>8.6999999999999993</v>
          </cell>
          <cell r="BV29">
            <v>9.1</v>
          </cell>
          <cell r="BW29">
            <v>8.5</v>
          </cell>
          <cell r="BX29">
            <v>9.5</v>
          </cell>
          <cell r="BY29">
            <v>7.5</v>
          </cell>
          <cell r="BZ29">
            <v>0</v>
          </cell>
          <cell r="CA29">
            <v>9.3000000000000007</v>
          </cell>
          <cell r="CB29">
            <v>9.3000000000000007</v>
          </cell>
          <cell r="CC29">
            <v>9.1</v>
          </cell>
          <cell r="CD29">
            <v>8.6999999999999993</v>
          </cell>
          <cell r="CE29">
            <v>8.8000000000000007</v>
          </cell>
          <cell r="CF29">
            <v>7.6</v>
          </cell>
          <cell r="CH29">
            <v>56</v>
          </cell>
          <cell r="CI29">
            <v>0</v>
          </cell>
          <cell r="CJ29">
            <v>8.4</v>
          </cell>
          <cell r="CK29">
            <v>9.5</v>
          </cell>
          <cell r="CL29">
            <v>0</v>
          </cell>
          <cell r="CM29">
            <v>9</v>
          </cell>
          <cell r="CN29">
            <v>9</v>
          </cell>
          <cell r="CO29">
            <v>7.6</v>
          </cell>
          <cell r="CP29">
            <v>8.5</v>
          </cell>
          <cell r="CQ29">
            <v>9.1999999999999993</v>
          </cell>
          <cell r="CR29">
            <v>8.6</v>
          </cell>
          <cell r="CS29">
            <v>0</v>
          </cell>
          <cell r="CT29">
            <v>0</v>
          </cell>
          <cell r="CU29">
            <v>0</v>
          </cell>
          <cell r="CV29">
            <v>8.6</v>
          </cell>
          <cell r="CW29">
            <v>8.8000000000000007</v>
          </cell>
          <cell r="CX29">
            <v>8.1999999999999993</v>
          </cell>
          <cell r="CY29">
            <v>0</v>
          </cell>
          <cell r="CZ29">
            <v>9.6999999999999993</v>
          </cell>
          <cell r="DA29">
            <v>9.6999999999999993</v>
          </cell>
          <cell r="DB29">
            <v>23</v>
          </cell>
          <cell r="DC29">
            <v>0</v>
          </cell>
          <cell r="DD29">
            <v>0</v>
          </cell>
          <cell r="DE29">
            <v>8.6</v>
          </cell>
          <cell r="DF29">
            <v>8.6</v>
          </cell>
          <cell r="DG29">
            <v>5</v>
          </cell>
          <cell r="DH29">
            <v>0</v>
          </cell>
          <cell r="DI29">
            <v>136</v>
          </cell>
          <cell r="DJ29">
            <v>0</v>
          </cell>
          <cell r="DK29">
            <v>135</v>
          </cell>
          <cell r="DL29">
            <v>127</v>
          </cell>
          <cell r="DM29">
            <v>0</v>
          </cell>
          <cell r="DN29">
            <v>126</v>
          </cell>
          <cell r="DO29">
            <v>127</v>
          </cell>
          <cell r="DP29">
            <v>8.2200000000000006</v>
          </cell>
          <cell r="DQ29">
            <v>3.56</v>
          </cell>
          <cell r="DR29">
            <v>0</v>
          </cell>
          <cell r="DS29" t="str">
            <v>BVKL</v>
          </cell>
          <cell r="DU29">
            <v>8.23</v>
          </cell>
          <cell r="DV29">
            <v>136</v>
          </cell>
          <cell r="DW29">
            <v>8.23</v>
          </cell>
          <cell r="DX29">
            <v>3.58</v>
          </cell>
          <cell r="DY29" t="str">
            <v>OB 251; ENG 401</v>
          </cell>
          <cell r="DZ29">
            <v>-5</v>
          </cell>
          <cell r="EA29">
            <v>0</v>
          </cell>
          <cell r="EB29">
            <v>0</v>
          </cell>
          <cell r="EC29">
            <v>-5</v>
          </cell>
          <cell r="ED29">
            <v>0</v>
          </cell>
          <cell r="EE29" t="e">
            <v>#N/A</v>
          </cell>
        </row>
        <row r="30">
          <cell r="B30">
            <v>172317744</v>
          </cell>
          <cell r="C30" t="str">
            <v>Nguyễn</v>
          </cell>
          <cell r="D30" t="str">
            <v xml:space="preserve">Thị </v>
          </cell>
          <cell r="E30" t="str">
            <v>Hà</v>
          </cell>
          <cell r="F30" t="str">
            <v>10/06/1993</v>
          </cell>
          <cell r="G30" t="str">
            <v>Nữ</v>
          </cell>
          <cell r="H30" t="str">
            <v>Đã Đăng Ký (chưa học xong)</v>
          </cell>
          <cell r="I30">
            <v>7.9</v>
          </cell>
          <cell r="J30">
            <v>8.5</v>
          </cell>
          <cell r="K30">
            <v>7.8</v>
          </cell>
          <cell r="L30">
            <v>0</v>
          </cell>
          <cell r="M30" t="str">
            <v>P (P/F)</v>
          </cell>
          <cell r="N30">
            <v>0</v>
          </cell>
          <cell r="O30">
            <v>0</v>
          </cell>
          <cell r="P30" t="str">
            <v>P (P/F)</v>
          </cell>
          <cell r="Q30">
            <v>0</v>
          </cell>
          <cell r="R30">
            <v>0</v>
          </cell>
          <cell r="S30">
            <v>8.6</v>
          </cell>
          <cell r="T30">
            <v>0</v>
          </cell>
          <cell r="U30">
            <v>0</v>
          </cell>
          <cell r="V30">
            <v>8.6</v>
          </cell>
          <cell r="W30">
            <v>0</v>
          </cell>
          <cell r="X30">
            <v>0</v>
          </cell>
          <cell r="Y30">
            <v>7.4</v>
          </cell>
          <cell r="Z30">
            <v>0</v>
          </cell>
          <cell r="AA30">
            <v>0</v>
          </cell>
          <cell r="AB30">
            <v>7.3</v>
          </cell>
          <cell r="AC30">
            <v>0</v>
          </cell>
          <cell r="AD30">
            <v>8.6999999999999993</v>
          </cell>
          <cell r="AE30">
            <v>7.9</v>
          </cell>
          <cell r="AF30">
            <v>9.3000000000000007</v>
          </cell>
          <cell r="AG30">
            <v>8.4</v>
          </cell>
          <cell r="AH30">
            <v>0</v>
          </cell>
          <cell r="AI30">
            <v>8.4</v>
          </cell>
          <cell r="AJ30">
            <v>8.4</v>
          </cell>
          <cell r="AK30">
            <v>0</v>
          </cell>
          <cell r="AL30">
            <v>9.1</v>
          </cell>
          <cell r="AM30">
            <v>8.3000000000000007</v>
          </cell>
          <cell r="AN30">
            <v>9.1</v>
          </cell>
          <cell r="AO30">
            <v>8.3000000000000007</v>
          </cell>
          <cell r="AP30">
            <v>7.9</v>
          </cell>
          <cell r="AQ30">
            <v>6.4</v>
          </cell>
          <cell r="AR30">
            <v>7.3</v>
          </cell>
          <cell r="AS30">
            <v>8</v>
          </cell>
          <cell r="AT30">
            <v>8.9</v>
          </cell>
          <cell r="AU30">
            <v>47</v>
          </cell>
          <cell r="AV30">
            <v>0</v>
          </cell>
          <cell r="AW30">
            <v>7.1</v>
          </cell>
          <cell r="AX30">
            <v>7.2</v>
          </cell>
          <cell r="AY30">
            <v>0</v>
          </cell>
          <cell r="AZ30">
            <v>0</v>
          </cell>
          <cell r="BA30">
            <v>6.8</v>
          </cell>
          <cell r="BB30">
            <v>0</v>
          </cell>
          <cell r="BC30">
            <v>0</v>
          </cell>
          <cell r="BD30">
            <v>0</v>
          </cell>
          <cell r="BE30">
            <v>6.9</v>
          </cell>
          <cell r="BF30">
            <v>0</v>
          </cell>
          <cell r="BG30">
            <v>7.4</v>
          </cell>
          <cell r="BH30">
            <v>5</v>
          </cell>
          <cell r="BI30">
            <v>0</v>
          </cell>
          <cell r="BJ30">
            <v>9</v>
          </cell>
          <cell r="BK30">
            <v>9.1</v>
          </cell>
          <cell r="BL30">
            <v>8.3000000000000007</v>
          </cell>
          <cell r="BM30">
            <v>6.4</v>
          </cell>
          <cell r="BN30">
            <v>7.4</v>
          </cell>
          <cell r="BO30">
            <v>8.4</v>
          </cell>
          <cell r="BP30">
            <v>9.1999999999999993</v>
          </cell>
          <cell r="BQ30">
            <v>7.9</v>
          </cell>
          <cell r="BR30">
            <v>7.4</v>
          </cell>
          <cell r="BS30">
            <v>7.8</v>
          </cell>
          <cell r="BT30">
            <v>9.1999999999999993</v>
          </cell>
          <cell r="BU30">
            <v>8.1999999999999993</v>
          </cell>
          <cell r="BV30">
            <v>8.1999999999999993</v>
          </cell>
          <cell r="BW30">
            <v>8.6999999999999993</v>
          </cell>
          <cell r="BX30">
            <v>6.8</v>
          </cell>
          <cell r="BY30">
            <v>7.2</v>
          </cell>
          <cell r="BZ30">
            <v>0</v>
          </cell>
          <cell r="CA30">
            <v>7.5</v>
          </cell>
          <cell r="CB30">
            <v>7.5</v>
          </cell>
          <cell r="CC30">
            <v>7.1</v>
          </cell>
          <cell r="CD30">
            <v>8.1</v>
          </cell>
          <cell r="CE30">
            <v>8.6</v>
          </cell>
          <cell r="CF30">
            <v>7</v>
          </cell>
          <cell r="CH30">
            <v>56</v>
          </cell>
          <cell r="CI30">
            <v>0</v>
          </cell>
          <cell r="CJ30">
            <v>8.1</v>
          </cell>
          <cell r="CK30">
            <v>8.4</v>
          </cell>
          <cell r="CL30">
            <v>0</v>
          </cell>
          <cell r="CM30">
            <v>8.9</v>
          </cell>
          <cell r="CN30">
            <v>8.9</v>
          </cell>
          <cell r="CO30">
            <v>8.6999999999999993</v>
          </cell>
          <cell r="CP30">
            <v>7.3</v>
          </cell>
          <cell r="CQ30">
            <v>7.4</v>
          </cell>
          <cell r="CR30">
            <v>0</v>
          </cell>
          <cell r="CS30">
            <v>8.6999999999999993</v>
          </cell>
          <cell r="CT30">
            <v>0</v>
          </cell>
          <cell r="CU30">
            <v>0</v>
          </cell>
          <cell r="CV30">
            <v>8.6999999999999993</v>
          </cell>
          <cell r="CW30">
            <v>7.9</v>
          </cell>
          <cell r="CX30">
            <v>8.5</v>
          </cell>
          <cell r="CY30">
            <v>0</v>
          </cell>
          <cell r="CZ30">
            <v>8.6999999999999993</v>
          </cell>
          <cell r="DA30">
            <v>8.6999999999999993</v>
          </cell>
          <cell r="DB30">
            <v>23</v>
          </cell>
          <cell r="DC30">
            <v>0</v>
          </cell>
          <cell r="DD30">
            <v>0</v>
          </cell>
          <cell r="DE30">
            <v>8.1999999999999993</v>
          </cell>
          <cell r="DF30">
            <v>8.1999999999999993</v>
          </cell>
          <cell r="DG30">
            <v>5</v>
          </cell>
          <cell r="DH30">
            <v>0</v>
          </cell>
          <cell r="DI30">
            <v>136</v>
          </cell>
          <cell r="DJ30">
            <v>0</v>
          </cell>
          <cell r="DK30">
            <v>135</v>
          </cell>
          <cell r="DL30">
            <v>127</v>
          </cell>
          <cell r="DM30">
            <v>0</v>
          </cell>
          <cell r="DN30">
            <v>126</v>
          </cell>
          <cell r="DO30">
            <v>127</v>
          </cell>
          <cell r="DP30">
            <v>8.08</v>
          </cell>
          <cell r="DQ30">
            <v>3.51</v>
          </cell>
          <cell r="DR30">
            <v>0</v>
          </cell>
          <cell r="DS30" t="str">
            <v>BVKL</v>
          </cell>
          <cell r="DU30">
            <v>8.09</v>
          </cell>
          <cell r="DV30">
            <v>136</v>
          </cell>
          <cell r="DW30">
            <v>8.09</v>
          </cell>
          <cell r="DX30">
            <v>3.52</v>
          </cell>
          <cell r="DY30" t="str">
            <v>ENG 401</v>
          </cell>
          <cell r="DZ30">
            <v>-5</v>
          </cell>
          <cell r="EA30">
            <v>0</v>
          </cell>
          <cell r="EB30">
            <v>0</v>
          </cell>
          <cell r="EC30">
            <v>-5</v>
          </cell>
          <cell r="ED30">
            <v>0</v>
          </cell>
          <cell r="EE30" t="e">
            <v>#N/A</v>
          </cell>
        </row>
        <row r="31">
          <cell r="B31">
            <v>172528528</v>
          </cell>
          <cell r="C31" t="str">
            <v>Hoàng</v>
          </cell>
          <cell r="D31" t="str">
            <v>Thị Thu</v>
          </cell>
          <cell r="E31" t="str">
            <v>Hằng</v>
          </cell>
          <cell r="F31" t="str">
            <v>20/01/1993</v>
          </cell>
          <cell r="G31" t="str">
            <v>Nữ</v>
          </cell>
          <cell r="H31" t="str">
            <v>Đã Đăng Ký (chưa học xong)</v>
          </cell>
          <cell r="I31">
            <v>8.5</v>
          </cell>
          <cell r="J31">
            <v>7.5</v>
          </cell>
          <cell r="K31">
            <v>7.7</v>
          </cell>
          <cell r="L31">
            <v>0</v>
          </cell>
          <cell r="M31" t="str">
            <v>P (P/F)</v>
          </cell>
          <cell r="N31">
            <v>0</v>
          </cell>
          <cell r="O31">
            <v>0</v>
          </cell>
          <cell r="P31" t="str">
            <v>P (P/F)</v>
          </cell>
          <cell r="Q31">
            <v>0</v>
          </cell>
          <cell r="R31">
            <v>0</v>
          </cell>
          <cell r="S31">
            <v>7.9</v>
          </cell>
          <cell r="T31">
            <v>0</v>
          </cell>
          <cell r="U31">
            <v>0</v>
          </cell>
          <cell r="V31">
            <v>7</v>
          </cell>
          <cell r="W31">
            <v>0</v>
          </cell>
          <cell r="X31">
            <v>0</v>
          </cell>
          <cell r="Y31">
            <v>7.2</v>
          </cell>
          <cell r="Z31">
            <v>0</v>
          </cell>
          <cell r="AA31">
            <v>0</v>
          </cell>
          <cell r="AB31">
            <v>7.2</v>
          </cell>
          <cell r="AC31">
            <v>0</v>
          </cell>
          <cell r="AD31">
            <v>8.6</v>
          </cell>
          <cell r="AE31">
            <v>7.7</v>
          </cell>
          <cell r="AF31">
            <v>5.2</v>
          </cell>
          <cell r="AG31">
            <v>6</v>
          </cell>
          <cell r="AH31">
            <v>0</v>
          </cell>
          <cell r="AI31">
            <v>8</v>
          </cell>
          <cell r="AJ31">
            <v>8</v>
          </cell>
          <cell r="AK31">
            <v>0</v>
          </cell>
          <cell r="AL31">
            <v>8.1</v>
          </cell>
          <cell r="AM31">
            <v>8.6</v>
          </cell>
          <cell r="AN31">
            <v>8.6</v>
          </cell>
          <cell r="AO31">
            <v>8.1</v>
          </cell>
          <cell r="AP31">
            <v>7.8</v>
          </cell>
          <cell r="AQ31">
            <v>8.1</v>
          </cell>
          <cell r="AR31">
            <v>6.6</v>
          </cell>
          <cell r="AS31">
            <v>6.6</v>
          </cell>
          <cell r="AT31">
            <v>8.3000000000000007</v>
          </cell>
          <cell r="AU31">
            <v>47</v>
          </cell>
          <cell r="AV31">
            <v>0</v>
          </cell>
          <cell r="AW31">
            <v>9</v>
          </cell>
          <cell r="AX31">
            <v>9.5</v>
          </cell>
          <cell r="AY31">
            <v>8.6</v>
          </cell>
          <cell r="AZ31">
            <v>0</v>
          </cell>
          <cell r="BA31">
            <v>0</v>
          </cell>
          <cell r="BB31">
            <v>0</v>
          </cell>
          <cell r="BC31">
            <v>8</v>
          </cell>
          <cell r="BD31">
            <v>0</v>
          </cell>
          <cell r="BE31">
            <v>0</v>
          </cell>
          <cell r="BF31">
            <v>0</v>
          </cell>
          <cell r="BG31">
            <v>6.8</v>
          </cell>
          <cell r="BH31">
            <v>5</v>
          </cell>
          <cell r="BI31">
            <v>0</v>
          </cell>
          <cell r="BJ31">
            <v>6.5</v>
          </cell>
          <cell r="BK31">
            <v>8.1999999999999993</v>
          </cell>
          <cell r="BL31">
            <v>7.3</v>
          </cell>
          <cell r="BM31">
            <v>8.9</v>
          </cell>
          <cell r="BN31">
            <v>6.3</v>
          </cell>
          <cell r="BO31">
            <v>8.6</v>
          </cell>
          <cell r="BP31">
            <v>5.3</v>
          </cell>
          <cell r="BQ31">
            <v>7.8</v>
          </cell>
          <cell r="BR31">
            <v>7.6</v>
          </cell>
          <cell r="BS31">
            <v>8.5</v>
          </cell>
          <cell r="BT31">
            <v>7.8</v>
          </cell>
          <cell r="BU31">
            <v>7.5</v>
          </cell>
          <cell r="BV31">
            <v>9.1999999999999993</v>
          </cell>
          <cell r="BW31">
            <v>7.9</v>
          </cell>
          <cell r="BX31">
            <v>8</v>
          </cell>
          <cell r="BY31">
            <v>6.3</v>
          </cell>
          <cell r="BZ31">
            <v>0</v>
          </cell>
          <cell r="CA31">
            <v>8.6</v>
          </cell>
          <cell r="CB31">
            <v>8.6</v>
          </cell>
          <cell r="CC31">
            <v>7.3</v>
          </cell>
          <cell r="CD31">
            <v>7.1</v>
          </cell>
          <cell r="CE31">
            <v>7.1</v>
          </cell>
          <cell r="CF31">
            <v>7.8</v>
          </cell>
          <cell r="CH31">
            <v>56</v>
          </cell>
          <cell r="CI31">
            <v>0</v>
          </cell>
          <cell r="CJ31">
            <v>8.6</v>
          </cell>
          <cell r="CK31">
            <v>7.2</v>
          </cell>
          <cell r="CL31">
            <v>0</v>
          </cell>
          <cell r="CM31">
            <v>8.3000000000000007</v>
          </cell>
          <cell r="CN31">
            <v>8.3000000000000007</v>
          </cell>
          <cell r="CO31">
            <v>8.6999999999999993</v>
          </cell>
          <cell r="CP31">
            <v>6.3</v>
          </cell>
          <cell r="CQ31">
            <v>5.5</v>
          </cell>
          <cell r="CR31">
            <v>0</v>
          </cell>
          <cell r="CS31">
            <v>7.3</v>
          </cell>
          <cell r="CT31">
            <v>0</v>
          </cell>
          <cell r="CU31">
            <v>0</v>
          </cell>
          <cell r="CV31">
            <v>7.3</v>
          </cell>
          <cell r="CW31">
            <v>9</v>
          </cell>
          <cell r="CX31">
            <v>8.1</v>
          </cell>
          <cell r="CY31">
            <v>0</v>
          </cell>
          <cell r="CZ31">
            <v>7.7</v>
          </cell>
          <cell r="DA31">
            <v>7.7</v>
          </cell>
          <cell r="DB31">
            <v>23</v>
          </cell>
          <cell r="DC31">
            <v>0</v>
          </cell>
          <cell r="DD31">
            <v>0</v>
          </cell>
          <cell r="DE31">
            <v>8.4</v>
          </cell>
          <cell r="DF31">
            <v>8.4</v>
          </cell>
          <cell r="DG31">
            <v>5</v>
          </cell>
          <cell r="DH31">
            <v>0</v>
          </cell>
          <cell r="DI31">
            <v>136</v>
          </cell>
          <cell r="DJ31">
            <v>0</v>
          </cell>
          <cell r="DK31">
            <v>135</v>
          </cell>
          <cell r="DL31">
            <v>127</v>
          </cell>
          <cell r="DM31">
            <v>0</v>
          </cell>
          <cell r="DN31">
            <v>126</v>
          </cell>
          <cell r="DO31">
            <v>127</v>
          </cell>
          <cell r="DP31">
            <v>7.54</v>
          </cell>
          <cell r="DQ31">
            <v>3.24</v>
          </cell>
          <cell r="DR31">
            <v>0</v>
          </cell>
          <cell r="DS31" t="str">
            <v>BVKL</v>
          </cell>
          <cell r="DU31">
            <v>7.58</v>
          </cell>
          <cell r="DV31">
            <v>136</v>
          </cell>
          <cell r="DW31">
            <v>7.58</v>
          </cell>
          <cell r="DX31">
            <v>3.25</v>
          </cell>
          <cell r="DY31" t="str">
            <v>LAW 362; OB 251; ENG 401</v>
          </cell>
          <cell r="DZ31">
            <v>-5</v>
          </cell>
          <cell r="EA31">
            <v>0</v>
          </cell>
          <cell r="EB31">
            <v>0</v>
          </cell>
          <cell r="EC31">
            <v>-5</v>
          </cell>
          <cell r="ED31">
            <v>0</v>
          </cell>
          <cell r="EE31" t="e">
            <v>#N/A</v>
          </cell>
        </row>
        <row r="32">
          <cell r="B32">
            <v>172317887</v>
          </cell>
          <cell r="C32" t="str">
            <v>Phạm</v>
          </cell>
          <cell r="D32" t="str">
            <v xml:space="preserve">Ngọc </v>
          </cell>
          <cell r="E32" t="str">
            <v>Hiếu</v>
          </cell>
          <cell r="F32" t="str">
            <v>28/08/1993</v>
          </cell>
          <cell r="G32" t="str">
            <v>Nam</v>
          </cell>
          <cell r="H32" t="str">
            <v>Đã Đăng Ký (chưa học xong)</v>
          </cell>
          <cell r="I32">
            <v>7.7</v>
          </cell>
          <cell r="J32">
            <v>7.2</v>
          </cell>
          <cell r="K32">
            <v>8.1</v>
          </cell>
          <cell r="L32">
            <v>0</v>
          </cell>
          <cell r="M32" t="str">
            <v>P (P/F)</v>
          </cell>
          <cell r="N32">
            <v>0</v>
          </cell>
          <cell r="O32">
            <v>0</v>
          </cell>
          <cell r="P32" t="str">
            <v>P (P/F)</v>
          </cell>
          <cell r="Q32">
            <v>0</v>
          </cell>
          <cell r="R32">
            <v>0</v>
          </cell>
          <cell r="S32">
            <v>7.4</v>
          </cell>
          <cell r="T32">
            <v>0</v>
          </cell>
          <cell r="U32">
            <v>0</v>
          </cell>
          <cell r="V32">
            <v>5.8</v>
          </cell>
          <cell r="W32">
            <v>0</v>
          </cell>
          <cell r="X32">
            <v>0</v>
          </cell>
          <cell r="Y32">
            <v>6.6</v>
          </cell>
          <cell r="Z32">
            <v>0</v>
          </cell>
          <cell r="AA32">
            <v>0</v>
          </cell>
          <cell r="AB32">
            <v>6.5</v>
          </cell>
          <cell r="AC32">
            <v>0</v>
          </cell>
          <cell r="AD32">
            <v>8.6999999999999993</v>
          </cell>
          <cell r="AE32">
            <v>6.7</v>
          </cell>
          <cell r="AF32">
            <v>7.6</v>
          </cell>
          <cell r="AG32">
            <v>6.7</v>
          </cell>
          <cell r="AH32">
            <v>0</v>
          </cell>
          <cell r="AI32">
            <v>6.1</v>
          </cell>
          <cell r="AJ32">
            <v>6.1</v>
          </cell>
          <cell r="AK32">
            <v>0</v>
          </cell>
          <cell r="AL32">
            <v>7.6</v>
          </cell>
          <cell r="AM32">
            <v>8.1999999999999993</v>
          </cell>
          <cell r="AN32">
            <v>8.1999999999999993</v>
          </cell>
          <cell r="AO32">
            <v>7.6</v>
          </cell>
          <cell r="AP32">
            <v>6.1</v>
          </cell>
          <cell r="AQ32">
            <v>5.9</v>
          </cell>
          <cell r="AR32">
            <v>5.5</v>
          </cell>
          <cell r="AS32">
            <v>6</v>
          </cell>
          <cell r="AT32">
            <v>6.8</v>
          </cell>
          <cell r="AU32">
            <v>47</v>
          </cell>
          <cell r="AV32">
            <v>0</v>
          </cell>
          <cell r="AW32">
            <v>8.1</v>
          </cell>
          <cell r="AX32">
            <v>7.5</v>
          </cell>
          <cell r="AY32">
            <v>0</v>
          </cell>
          <cell r="AZ32">
            <v>0</v>
          </cell>
          <cell r="BA32">
            <v>7.3</v>
          </cell>
          <cell r="BB32">
            <v>0</v>
          </cell>
          <cell r="BC32">
            <v>0</v>
          </cell>
          <cell r="BD32">
            <v>0</v>
          </cell>
          <cell r="BE32">
            <v>8.6</v>
          </cell>
          <cell r="BF32">
            <v>0</v>
          </cell>
          <cell r="BG32">
            <v>6.6</v>
          </cell>
          <cell r="BH32">
            <v>5</v>
          </cell>
          <cell r="BI32">
            <v>0</v>
          </cell>
          <cell r="BJ32">
            <v>7.1</v>
          </cell>
          <cell r="BK32">
            <v>8.6</v>
          </cell>
          <cell r="BL32">
            <v>7.2</v>
          </cell>
          <cell r="BM32">
            <v>6.2</v>
          </cell>
          <cell r="BN32">
            <v>9</v>
          </cell>
          <cell r="BO32">
            <v>9.3000000000000007</v>
          </cell>
          <cell r="BP32">
            <v>8.4</v>
          </cell>
          <cell r="BQ32">
            <v>6.7</v>
          </cell>
          <cell r="BR32">
            <v>8</v>
          </cell>
          <cell r="BS32">
            <v>6.3</v>
          </cell>
          <cell r="BT32">
            <v>8.6999999999999993</v>
          </cell>
          <cell r="BU32">
            <v>7.7</v>
          </cell>
          <cell r="BV32">
            <v>6.2</v>
          </cell>
          <cell r="BW32">
            <v>7.5</v>
          </cell>
          <cell r="BX32">
            <v>8.6</v>
          </cell>
          <cell r="BY32">
            <v>5.9</v>
          </cell>
          <cell r="BZ32">
            <v>0</v>
          </cell>
          <cell r="CA32">
            <v>8.6</v>
          </cell>
          <cell r="CB32">
            <v>8.6</v>
          </cell>
          <cell r="CC32">
            <v>8.3000000000000007</v>
          </cell>
          <cell r="CD32">
            <v>8.1999999999999993</v>
          </cell>
          <cell r="CE32">
            <v>8.3000000000000007</v>
          </cell>
          <cell r="CF32">
            <v>7.9</v>
          </cell>
          <cell r="CH32">
            <v>56</v>
          </cell>
          <cell r="CI32">
            <v>0</v>
          </cell>
          <cell r="CJ32">
            <v>8.1999999999999993</v>
          </cell>
          <cell r="CK32">
            <v>7</v>
          </cell>
          <cell r="CL32">
            <v>0</v>
          </cell>
          <cell r="CM32">
            <v>9.3000000000000007</v>
          </cell>
          <cell r="CN32">
            <v>9.3000000000000007</v>
          </cell>
          <cell r="CO32">
            <v>8.9</v>
          </cell>
          <cell r="CP32">
            <v>8.5</v>
          </cell>
          <cell r="CQ32">
            <v>8.8000000000000007</v>
          </cell>
          <cell r="CR32">
            <v>0</v>
          </cell>
          <cell r="CS32">
            <v>8.3000000000000007</v>
          </cell>
          <cell r="CT32">
            <v>0</v>
          </cell>
          <cell r="CU32">
            <v>0</v>
          </cell>
          <cell r="CV32">
            <v>8.3000000000000007</v>
          </cell>
          <cell r="CW32">
            <v>8.8000000000000007</v>
          </cell>
          <cell r="CX32">
            <v>7.6</v>
          </cell>
          <cell r="CY32">
            <v>0</v>
          </cell>
          <cell r="CZ32">
            <v>9.1</v>
          </cell>
          <cell r="DA32">
            <v>9.1</v>
          </cell>
          <cell r="DB32">
            <v>23</v>
          </cell>
          <cell r="DC32">
            <v>0</v>
          </cell>
          <cell r="DD32">
            <v>0</v>
          </cell>
          <cell r="DE32">
            <v>8.4</v>
          </cell>
          <cell r="DF32">
            <v>8.4</v>
          </cell>
          <cell r="DG32">
            <v>5</v>
          </cell>
          <cell r="DH32">
            <v>0</v>
          </cell>
          <cell r="DI32">
            <v>136</v>
          </cell>
          <cell r="DJ32">
            <v>0</v>
          </cell>
          <cell r="DK32">
            <v>135</v>
          </cell>
          <cell r="DL32">
            <v>127</v>
          </cell>
          <cell r="DM32">
            <v>0</v>
          </cell>
          <cell r="DN32">
            <v>126</v>
          </cell>
          <cell r="DO32">
            <v>127</v>
          </cell>
          <cell r="DP32">
            <v>7.63</v>
          </cell>
          <cell r="DQ32">
            <v>3.26</v>
          </cell>
          <cell r="DR32">
            <v>0</v>
          </cell>
          <cell r="DS32" t="str">
            <v>BVKL</v>
          </cell>
          <cell r="DU32">
            <v>7.66</v>
          </cell>
          <cell r="DV32">
            <v>136</v>
          </cell>
          <cell r="DW32">
            <v>7.66</v>
          </cell>
          <cell r="DX32">
            <v>3.28</v>
          </cell>
          <cell r="DY32" t="str">
            <v>ENG 401</v>
          </cell>
          <cell r="DZ32">
            <v>-5</v>
          </cell>
          <cell r="EA32">
            <v>0</v>
          </cell>
          <cell r="EB32">
            <v>0</v>
          </cell>
          <cell r="EC32">
            <v>-5</v>
          </cell>
          <cell r="ED32">
            <v>0</v>
          </cell>
          <cell r="EE32" t="e">
            <v>#N/A</v>
          </cell>
        </row>
        <row r="33">
          <cell r="B33">
            <v>172317971</v>
          </cell>
          <cell r="C33" t="str">
            <v>Nguyễn</v>
          </cell>
          <cell r="D33" t="str">
            <v>Thị Thu</v>
          </cell>
          <cell r="E33" t="str">
            <v>Hoài</v>
          </cell>
          <cell r="F33" t="str">
            <v>03/08/1993</v>
          </cell>
          <cell r="G33" t="str">
            <v>Nữ</v>
          </cell>
          <cell r="H33" t="str">
            <v>Đã Đăng Ký (chưa học xong)</v>
          </cell>
          <cell r="I33">
            <v>7.7</v>
          </cell>
          <cell r="J33">
            <v>8.3000000000000007</v>
          </cell>
          <cell r="K33">
            <v>8.1999999999999993</v>
          </cell>
          <cell r="L33">
            <v>0</v>
          </cell>
          <cell r="M33" t="str">
            <v>P (P/F)</v>
          </cell>
          <cell r="N33">
            <v>0</v>
          </cell>
          <cell r="O33">
            <v>0</v>
          </cell>
          <cell r="P33" t="str">
            <v>P (P/F)</v>
          </cell>
          <cell r="Q33">
            <v>0</v>
          </cell>
          <cell r="R33">
            <v>0</v>
          </cell>
          <cell r="S33">
            <v>8.1</v>
          </cell>
          <cell r="T33">
            <v>0</v>
          </cell>
          <cell r="U33">
            <v>0</v>
          </cell>
          <cell r="V33">
            <v>7.1</v>
          </cell>
          <cell r="W33">
            <v>0</v>
          </cell>
          <cell r="X33">
            <v>0</v>
          </cell>
          <cell r="Y33">
            <v>5.5</v>
          </cell>
          <cell r="Z33">
            <v>0</v>
          </cell>
          <cell r="AA33">
            <v>0</v>
          </cell>
          <cell r="AB33">
            <v>6.6</v>
          </cell>
          <cell r="AC33">
            <v>0</v>
          </cell>
          <cell r="AD33">
            <v>8.5</v>
          </cell>
          <cell r="AE33">
            <v>6.9</v>
          </cell>
          <cell r="AF33">
            <v>6.5</v>
          </cell>
          <cell r="AG33">
            <v>7.3</v>
          </cell>
          <cell r="AH33">
            <v>0</v>
          </cell>
          <cell r="AI33">
            <v>6.7</v>
          </cell>
          <cell r="AJ33">
            <v>6.7</v>
          </cell>
          <cell r="AK33">
            <v>8</v>
          </cell>
          <cell r="AL33">
            <v>8.5</v>
          </cell>
          <cell r="AM33">
            <v>0</v>
          </cell>
          <cell r="AN33">
            <v>8.5</v>
          </cell>
          <cell r="AO33">
            <v>8</v>
          </cell>
          <cell r="AP33">
            <v>7.3</v>
          </cell>
          <cell r="AQ33">
            <v>7</v>
          </cell>
          <cell r="AR33">
            <v>6</v>
          </cell>
          <cell r="AS33">
            <v>6.9</v>
          </cell>
          <cell r="AT33">
            <v>8.4</v>
          </cell>
          <cell r="AU33">
            <v>47</v>
          </cell>
          <cell r="AV33">
            <v>0</v>
          </cell>
          <cell r="AW33">
            <v>6.7</v>
          </cell>
          <cell r="AX33">
            <v>6.9</v>
          </cell>
          <cell r="AY33">
            <v>8.6999999999999993</v>
          </cell>
          <cell r="AZ33">
            <v>0</v>
          </cell>
          <cell r="BA33">
            <v>0</v>
          </cell>
          <cell r="BB33">
            <v>0</v>
          </cell>
          <cell r="BC33">
            <v>7.9</v>
          </cell>
          <cell r="BD33">
            <v>0</v>
          </cell>
          <cell r="BE33">
            <v>0</v>
          </cell>
          <cell r="BF33">
            <v>0</v>
          </cell>
          <cell r="BG33">
            <v>7.5</v>
          </cell>
          <cell r="BH33">
            <v>5</v>
          </cell>
          <cell r="BI33">
            <v>0</v>
          </cell>
          <cell r="BJ33">
            <v>6.3</v>
          </cell>
          <cell r="BK33">
            <v>8.5</v>
          </cell>
          <cell r="BL33">
            <v>6.8</v>
          </cell>
          <cell r="BM33">
            <v>8.6</v>
          </cell>
          <cell r="BN33">
            <v>8.6</v>
          </cell>
          <cell r="BO33">
            <v>8.1999999999999993</v>
          </cell>
          <cell r="BP33">
            <v>6.7</v>
          </cell>
          <cell r="BQ33">
            <v>8.1</v>
          </cell>
          <cell r="BR33">
            <v>8.1999999999999993</v>
          </cell>
          <cell r="BS33">
            <v>6</v>
          </cell>
          <cell r="BT33">
            <v>8.6</v>
          </cell>
          <cell r="BU33">
            <v>7.6</v>
          </cell>
          <cell r="BV33">
            <v>6.6</v>
          </cell>
          <cell r="BW33">
            <v>7.6</v>
          </cell>
          <cell r="BX33">
            <v>8</v>
          </cell>
          <cell r="BY33">
            <v>7.1</v>
          </cell>
          <cell r="BZ33">
            <v>0</v>
          </cell>
          <cell r="CA33">
            <v>7.7</v>
          </cell>
          <cell r="CB33">
            <v>7.7</v>
          </cell>
          <cell r="CC33">
            <v>9</v>
          </cell>
          <cell r="CD33">
            <v>8.9</v>
          </cell>
          <cell r="CE33">
            <v>7.2</v>
          </cell>
          <cell r="CF33">
            <v>7.2</v>
          </cell>
          <cell r="CH33">
            <v>56</v>
          </cell>
          <cell r="CI33">
            <v>0</v>
          </cell>
          <cell r="CJ33">
            <v>8</v>
          </cell>
          <cell r="CK33">
            <v>7</v>
          </cell>
          <cell r="CL33">
            <v>0</v>
          </cell>
          <cell r="CM33">
            <v>9.3000000000000007</v>
          </cell>
          <cell r="CN33">
            <v>9.3000000000000007</v>
          </cell>
          <cell r="CO33">
            <v>8.1999999999999993</v>
          </cell>
          <cell r="CP33">
            <v>7.2</v>
          </cell>
          <cell r="CQ33">
            <v>7.8</v>
          </cell>
          <cell r="CR33">
            <v>0</v>
          </cell>
          <cell r="CS33">
            <v>8.4</v>
          </cell>
          <cell r="CT33">
            <v>0</v>
          </cell>
          <cell r="CU33">
            <v>0</v>
          </cell>
          <cell r="CV33">
            <v>8.4</v>
          </cell>
          <cell r="CW33">
            <v>8.3000000000000007</v>
          </cell>
          <cell r="CX33">
            <v>8.6999999999999993</v>
          </cell>
          <cell r="CY33">
            <v>0</v>
          </cell>
          <cell r="CZ33">
            <v>8.4</v>
          </cell>
          <cell r="DA33">
            <v>8.4</v>
          </cell>
          <cell r="DB33">
            <v>23</v>
          </cell>
          <cell r="DC33">
            <v>0</v>
          </cell>
          <cell r="DD33">
            <v>0</v>
          </cell>
          <cell r="DE33">
            <v>8.1</v>
          </cell>
          <cell r="DF33">
            <v>8.1</v>
          </cell>
          <cell r="DG33">
            <v>5</v>
          </cell>
          <cell r="DH33">
            <v>0</v>
          </cell>
          <cell r="DI33">
            <v>136</v>
          </cell>
          <cell r="DJ33">
            <v>0</v>
          </cell>
          <cell r="DK33">
            <v>135</v>
          </cell>
          <cell r="DL33">
            <v>127</v>
          </cell>
          <cell r="DM33">
            <v>0</v>
          </cell>
          <cell r="DN33">
            <v>126</v>
          </cell>
          <cell r="DO33">
            <v>127</v>
          </cell>
          <cell r="DP33">
            <v>7.65</v>
          </cell>
          <cell r="DQ33">
            <v>3.3</v>
          </cell>
          <cell r="DR33">
            <v>0</v>
          </cell>
          <cell r="DS33" t="str">
            <v>BVKL</v>
          </cell>
          <cell r="DU33">
            <v>7.67</v>
          </cell>
          <cell r="DV33">
            <v>136</v>
          </cell>
          <cell r="DW33">
            <v>7.67</v>
          </cell>
          <cell r="DX33">
            <v>3.32</v>
          </cell>
          <cell r="DY33" t="str">
            <v>ENG 401</v>
          </cell>
          <cell r="DZ33">
            <v>-5</v>
          </cell>
          <cell r="EA33">
            <v>0</v>
          </cell>
          <cell r="EB33">
            <v>0</v>
          </cell>
          <cell r="EC33">
            <v>-5</v>
          </cell>
          <cell r="ED33">
            <v>0</v>
          </cell>
          <cell r="EE33" t="e">
            <v>#N/A</v>
          </cell>
        </row>
        <row r="34">
          <cell r="B34">
            <v>172317780</v>
          </cell>
          <cell r="C34" t="str">
            <v>Nguyễn</v>
          </cell>
          <cell r="D34" t="str">
            <v>Thị Minh</v>
          </cell>
          <cell r="E34" t="str">
            <v>Hồng</v>
          </cell>
          <cell r="F34" t="str">
            <v>24/09/1993</v>
          </cell>
          <cell r="G34" t="str">
            <v>Nữ</v>
          </cell>
          <cell r="H34" t="str">
            <v>Đã Đăng Ký (chưa học xong)</v>
          </cell>
          <cell r="I34">
            <v>7.9</v>
          </cell>
          <cell r="J34">
            <v>8.5</v>
          </cell>
          <cell r="K34">
            <v>7.2</v>
          </cell>
          <cell r="L34">
            <v>0</v>
          </cell>
          <cell r="M34" t="str">
            <v>P (P/F)</v>
          </cell>
          <cell r="N34">
            <v>0</v>
          </cell>
          <cell r="O34">
            <v>0</v>
          </cell>
          <cell r="P34" t="str">
            <v>P (P/F)</v>
          </cell>
          <cell r="Q34">
            <v>0</v>
          </cell>
          <cell r="R34">
            <v>0</v>
          </cell>
          <cell r="S34">
            <v>9</v>
          </cell>
          <cell r="T34">
            <v>0</v>
          </cell>
          <cell r="U34">
            <v>0</v>
          </cell>
          <cell r="V34">
            <v>8.3000000000000007</v>
          </cell>
          <cell r="W34">
            <v>0</v>
          </cell>
          <cell r="X34">
            <v>0</v>
          </cell>
          <cell r="Y34">
            <v>7.1</v>
          </cell>
          <cell r="Z34">
            <v>0</v>
          </cell>
          <cell r="AA34">
            <v>0</v>
          </cell>
          <cell r="AB34">
            <v>7.5</v>
          </cell>
          <cell r="AC34">
            <v>0</v>
          </cell>
          <cell r="AD34">
            <v>9.4</v>
          </cell>
          <cell r="AE34">
            <v>8.1</v>
          </cell>
          <cell r="AF34">
            <v>8.9</v>
          </cell>
          <cell r="AG34">
            <v>9.5</v>
          </cell>
          <cell r="AH34">
            <v>0</v>
          </cell>
          <cell r="AI34">
            <v>8</v>
          </cell>
          <cell r="AJ34">
            <v>8</v>
          </cell>
          <cell r="AK34">
            <v>0</v>
          </cell>
          <cell r="AL34">
            <v>8.5</v>
          </cell>
          <cell r="AM34">
            <v>8.1999999999999993</v>
          </cell>
          <cell r="AN34">
            <v>8.5</v>
          </cell>
          <cell r="AO34">
            <v>8.1999999999999993</v>
          </cell>
          <cell r="AP34">
            <v>7.6</v>
          </cell>
          <cell r="AQ34">
            <v>6.7</v>
          </cell>
          <cell r="AR34">
            <v>6.6</v>
          </cell>
          <cell r="AS34">
            <v>8.3000000000000007</v>
          </cell>
          <cell r="AT34">
            <v>8.1</v>
          </cell>
          <cell r="AU34">
            <v>47</v>
          </cell>
          <cell r="AV34">
            <v>0</v>
          </cell>
          <cell r="AW34">
            <v>8.3000000000000007</v>
          </cell>
          <cell r="AX34">
            <v>9.1</v>
          </cell>
          <cell r="AY34">
            <v>0</v>
          </cell>
          <cell r="AZ34">
            <v>0</v>
          </cell>
          <cell r="BA34">
            <v>7.3</v>
          </cell>
          <cell r="BB34">
            <v>0</v>
          </cell>
          <cell r="BC34">
            <v>0</v>
          </cell>
          <cell r="BD34">
            <v>0</v>
          </cell>
          <cell r="BE34">
            <v>6.8</v>
          </cell>
          <cell r="BF34">
            <v>0</v>
          </cell>
          <cell r="BG34">
            <v>7.8</v>
          </cell>
          <cell r="BH34">
            <v>5</v>
          </cell>
          <cell r="BI34">
            <v>0</v>
          </cell>
          <cell r="BJ34">
            <v>8.6</v>
          </cell>
          <cell r="BK34">
            <v>8.6</v>
          </cell>
          <cell r="BL34">
            <v>8.9</v>
          </cell>
          <cell r="BM34">
            <v>6.2</v>
          </cell>
          <cell r="BN34">
            <v>8.8000000000000007</v>
          </cell>
          <cell r="BO34">
            <v>9.1999999999999993</v>
          </cell>
          <cell r="BP34">
            <v>9.1</v>
          </cell>
          <cell r="BQ34">
            <v>8.1</v>
          </cell>
          <cell r="BR34">
            <v>7.5</v>
          </cell>
          <cell r="BS34">
            <v>8.9</v>
          </cell>
          <cell r="BT34">
            <v>8.5</v>
          </cell>
          <cell r="BU34">
            <v>7.4</v>
          </cell>
          <cell r="BV34">
            <v>7.3</v>
          </cell>
          <cell r="BW34">
            <v>9.3000000000000007</v>
          </cell>
          <cell r="BX34">
            <v>9</v>
          </cell>
          <cell r="BY34">
            <v>7</v>
          </cell>
          <cell r="BZ34">
            <v>0</v>
          </cell>
          <cell r="CA34">
            <v>7.9</v>
          </cell>
          <cell r="CB34">
            <v>7.9</v>
          </cell>
          <cell r="CC34">
            <v>8.8000000000000007</v>
          </cell>
          <cell r="CD34">
            <v>8.6</v>
          </cell>
          <cell r="CE34">
            <v>7.2</v>
          </cell>
          <cell r="CF34">
            <v>8.1</v>
          </cell>
          <cell r="CH34">
            <v>56</v>
          </cell>
          <cell r="CI34">
            <v>0</v>
          </cell>
          <cell r="CJ34">
            <v>8.1999999999999993</v>
          </cell>
          <cell r="CK34">
            <v>7.6</v>
          </cell>
          <cell r="CL34">
            <v>0</v>
          </cell>
          <cell r="CM34">
            <v>8.3000000000000007</v>
          </cell>
          <cell r="CN34">
            <v>8.3000000000000007</v>
          </cell>
          <cell r="CO34">
            <v>9.3000000000000007</v>
          </cell>
          <cell r="CP34">
            <v>7.8</v>
          </cell>
          <cell r="CQ34">
            <v>7.9</v>
          </cell>
          <cell r="CR34">
            <v>0</v>
          </cell>
          <cell r="CS34">
            <v>9</v>
          </cell>
          <cell r="CT34">
            <v>0</v>
          </cell>
          <cell r="CU34">
            <v>0</v>
          </cell>
          <cell r="CV34">
            <v>9</v>
          </cell>
          <cell r="CW34">
            <v>8.3000000000000007</v>
          </cell>
          <cell r="CX34">
            <v>8.5</v>
          </cell>
          <cell r="CY34">
            <v>0</v>
          </cell>
          <cell r="CZ34">
            <v>9.3000000000000007</v>
          </cell>
          <cell r="DA34">
            <v>9.3000000000000007</v>
          </cell>
          <cell r="DB34">
            <v>23</v>
          </cell>
          <cell r="DC34">
            <v>0</v>
          </cell>
          <cell r="DD34">
            <v>0</v>
          </cell>
          <cell r="DE34">
            <v>7.9</v>
          </cell>
          <cell r="DF34">
            <v>7.9</v>
          </cell>
          <cell r="DG34">
            <v>5</v>
          </cell>
          <cell r="DH34">
            <v>0</v>
          </cell>
          <cell r="DI34">
            <v>136</v>
          </cell>
          <cell r="DJ34">
            <v>0</v>
          </cell>
          <cell r="DK34">
            <v>135</v>
          </cell>
          <cell r="DL34">
            <v>127</v>
          </cell>
          <cell r="DM34">
            <v>0</v>
          </cell>
          <cell r="DN34">
            <v>126</v>
          </cell>
          <cell r="DO34">
            <v>127</v>
          </cell>
          <cell r="DP34">
            <v>8.24</v>
          </cell>
          <cell r="DQ34">
            <v>3.62</v>
          </cell>
          <cell r="DR34">
            <v>0</v>
          </cell>
          <cell r="DS34" t="str">
            <v>BVKL</v>
          </cell>
          <cell r="DU34">
            <v>8.23</v>
          </cell>
          <cell r="DV34">
            <v>136</v>
          </cell>
          <cell r="DW34">
            <v>8.23</v>
          </cell>
          <cell r="DX34">
            <v>3.61</v>
          </cell>
          <cell r="DY34" t="str">
            <v>ENG 401</v>
          </cell>
          <cell r="DZ34">
            <v>-5</v>
          </cell>
          <cell r="EA34">
            <v>0</v>
          </cell>
          <cell r="EB34">
            <v>0</v>
          </cell>
          <cell r="EC34">
            <v>-5</v>
          </cell>
          <cell r="ED34">
            <v>0</v>
          </cell>
          <cell r="EE34" t="e">
            <v>#N/A</v>
          </cell>
        </row>
        <row r="35">
          <cell r="B35">
            <v>172317940</v>
          </cell>
          <cell r="C35" t="str">
            <v>Trần</v>
          </cell>
          <cell r="D35" t="str">
            <v>Thị Thu</v>
          </cell>
          <cell r="E35" t="str">
            <v>Huệ</v>
          </cell>
          <cell r="F35" t="str">
            <v>22/05/1993</v>
          </cell>
          <cell r="G35" t="str">
            <v>Nữ</v>
          </cell>
          <cell r="H35" t="str">
            <v>Đã Đăng Ký (chưa học xong)</v>
          </cell>
          <cell r="I35">
            <v>8</v>
          </cell>
          <cell r="J35">
            <v>8.6</v>
          </cell>
          <cell r="K35">
            <v>7.7</v>
          </cell>
          <cell r="L35">
            <v>0</v>
          </cell>
          <cell r="M35" t="str">
            <v>P (P/F)</v>
          </cell>
          <cell r="N35">
            <v>0</v>
          </cell>
          <cell r="O35">
            <v>0</v>
          </cell>
          <cell r="P35" t="str">
            <v>P (P/F)</v>
          </cell>
          <cell r="Q35">
            <v>0</v>
          </cell>
          <cell r="R35">
            <v>0</v>
          </cell>
          <cell r="S35">
            <v>7.8</v>
          </cell>
          <cell r="T35">
            <v>0</v>
          </cell>
          <cell r="U35">
            <v>0</v>
          </cell>
          <cell r="V35">
            <v>6.6</v>
          </cell>
          <cell r="W35">
            <v>0</v>
          </cell>
          <cell r="X35">
            <v>0</v>
          </cell>
          <cell r="Y35">
            <v>7.6</v>
          </cell>
          <cell r="Z35">
            <v>0</v>
          </cell>
          <cell r="AA35">
            <v>0</v>
          </cell>
          <cell r="AB35">
            <v>7.5</v>
          </cell>
          <cell r="AC35">
            <v>0</v>
          </cell>
          <cell r="AD35">
            <v>8.9</v>
          </cell>
          <cell r="AE35">
            <v>6.9</v>
          </cell>
          <cell r="AF35">
            <v>9.1999999999999993</v>
          </cell>
          <cell r="AG35">
            <v>8.8000000000000007</v>
          </cell>
          <cell r="AH35">
            <v>0</v>
          </cell>
          <cell r="AI35">
            <v>7.2</v>
          </cell>
          <cell r="AJ35">
            <v>7.2</v>
          </cell>
          <cell r="AK35">
            <v>0</v>
          </cell>
          <cell r="AL35">
            <v>6.9</v>
          </cell>
          <cell r="AM35">
            <v>8.1999999999999993</v>
          </cell>
          <cell r="AN35">
            <v>8.1999999999999993</v>
          </cell>
          <cell r="AO35">
            <v>6.9</v>
          </cell>
          <cell r="AP35">
            <v>8.5</v>
          </cell>
          <cell r="AQ35">
            <v>5.8</v>
          </cell>
          <cell r="AR35">
            <v>8.3000000000000007</v>
          </cell>
          <cell r="AS35">
            <v>6.6</v>
          </cell>
          <cell r="AT35">
            <v>8.1999999999999993</v>
          </cell>
          <cell r="AU35">
            <v>47</v>
          </cell>
          <cell r="AV35">
            <v>0</v>
          </cell>
          <cell r="AW35">
            <v>7.6</v>
          </cell>
          <cell r="AX35">
            <v>7.8</v>
          </cell>
          <cell r="AY35">
            <v>0</v>
          </cell>
          <cell r="AZ35">
            <v>8.3000000000000007</v>
          </cell>
          <cell r="BA35">
            <v>0</v>
          </cell>
          <cell r="BB35">
            <v>0</v>
          </cell>
          <cell r="BC35">
            <v>0</v>
          </cell>
          <cell r="BD35">
            <v>6.7</v>
          </cell>
          <cell r="BE35">
            <v>0</v>
          </cell>
          <cell r="BF35">
            <v>0</v>
          </cell>
          <cell r="BG35">
            <v>7.9</v>
          </cell>
          <cell r="BH35">
            <v>5</v>
          </cell>
          <cell r="BI35">
            <v>0</v>
          </cell>
          <cell r="BJ35">
            <v>8.3000000000000007</v>
          </cell>
          <cell r="BK35">
            <v>8.4</v>
          </cell>
          <cell r="BL35">
            <v>6.4</v>
          </cell>
          <cell r="BM35">
            <v>7.3</v>
          </cell>
          <cell r="BN35">
            <v>6.4</v>
          </cell>
          <cell r="BO35">
            <v>7.7</v>
          </cell>
          <cell r="BP35">
            <v>8.4</v>
          </cell>
          <cell r="BQ35">
            <v>7.8</v>
          </cell>
          <cell r="BR35">
            <v>6.5</v>
          </cell>
          <cell r="BS35">
            <v>7.3</v>
          </cell>
          <cell r="BT35">
            <v>8.9</v>
          </cell>
          <cell r="BU35">
            <v>7.8</v>
          </cell>
          <cell r="BV35">
            <v>7.4</v>
          </cell>
          <cell r="BW35">
            <v>7.8</v>
          </cell>
          <cell r="BX35">
            <v>7</v>
          </cell>
          <cell r="BY35">
            <v>6.7</v>
          </cell>
          <cell r="BZ35">
            <v>0</v>
          </cell>
          <cell r="CA35">
            <v>7.2</v>
          </cell>
          <cell r="CB35">
            <v>7.2</v>
          </cell>
          <cell r="CC35">
            <v>8.3000000000000007</v>
          </cell>
          <cell r="CD35">
            <v>9.1999999999999993</v>
          </cell>
          <cell r="CE35">
            <v>8.4</v>
          </cell>
          <cell r="CF35">
            <v>8.1</v>
          </cell>
          <cell r="CH35">
            <v>56</v>
          </cell>
          <cell r="CI35">
            <v>0</v>
          </cell>
          <cell r="CJ35">
            <v>8.1999999999999993</v>
          </cell>
          <cell r="CK35">
            <v>8.6999999999999993</v>
          </cell>
          <cell r="CL35">
            <v>0</v>
          </cell>
          <cell r="CM35">
            <v>6.9</v>
          </cell>
          <cell r="CN35">
            <v>6.9</v>
          </cell>
          <cell r="CO35">
            <v>6.9</v>
          </cell>
          <cell r="CP35">
            <v>9</v>
          </cell>
          <cell r="CQ35">
            <v>7</v>
          </cell>
          <cell r="CR35">
            <v>0</v>
          </cell>
          <cell r="CS35">
            <v>7.9</v>
          </cell>
          <cell r="CT35">
            <v>0</v>
          </cell>
          <cell r="CU35">
            <v>0</v>
          </cell>
          <cell r="CV35">
            <v>7.9</v>
          </cell>
          <cell r="CW35">
            <v>8.1999999999999993</v>
          </cell>
          <cell r="CX35">
            <v>8.9</v>
          </cell>
          <cell r="CY35">
            <v>0</v>
          </cell>
          <cell r="CZ35">
            <v>6.6</v>
          </cell>
          <cell r="DA35">
            <v>6.6</v>
          </cell>
          <cell r="DB35">
            <v>23</v>
          </cell>
          <cell r="DC35">
            <v>0</v>
          </cell>
          <cell r="DD35">
            <v>0</v>
          </cell>
          <cell r="DE35">
            <v>7.9</v>
          </cell>
          <cell r="DF35">
            <v>7.9</v>
          </cell>
          <cell r="DG35">
            <v>5</v>
          </cell>
          <cell r="DH35">
            <v>0</v>
          </cell>
          <cell r="DI35">
            <v>136</v>
          </cell>
          <cell r="DJ35">
            <v>0</v>
          </cell>
          <cell r="DK35">
            <v>135</v>
          </cell>
          <cell r="DL35">
            <v>127</v>
          </cell>
          <cell r="DM35">
            <v>0</v>
          </cell>
          <cell r="DN35">
            <v>126</v>
          </cell>
          <cell r="DO35">
            <v>127</v>
          </cell>
          <cell r="DP35">
            <v>7.71</v>
          </cell>
          <cell r="DQ35">
            <v>3.28</v>
          </cell>
          <cell r="DR35">
            <v>0</v>
          </cell>
          <cell r="DS35" t="str">
            <v>BVKL</v>
          </cell>
          <cell r="DU35">
            <v>7.71</v>
          </cell>
          <cell r="DV35">
            <v>136</v>
          </cell>
          <cell r="DW35">
            <v>7.71</v>
          </cell>
          <cell r="DX35">
            <v>3.28</v>
          </cell>
          <cell r="DY35" t="str">
            <v>ENG 401</v>
          </cell>
          <cell r="DZ35">
            <v>-5</v>
          </cell>
          <cell r="EA35">
            <v>0</v>
          </cell>
          <cell r="EB35">
            <v>0</v>
          </cell>
          <cell r="EC35">
            <v>-5</v>
          </cell>
          <cell r="ED35">
            <v>0</v>
          </cell>
          <cell r="EE35" t="e">
            <v>#N/A</v>
          </cell>
        </row>
        <row r="36">
          <cell r="B36">
            <v>172317969</v>
          </cell>
          <cell r="C36" t="str">
            <v>Nguyễn</v>
          </cell>
          <cell r="D36" t="str">
            <v>Đắc</v>
          </cell>
          <cell r="E36" t="str">
            <v>Hưng</v>
          </cell>
          <cell r="F36" t="str">
            <v>21/12/1993</v>
          </cell>
          <cell r="G36" t="str">
            <v>Nam</v>
          </cell>
          <cell r="H36" t="str">
            <v>Đã Đăng Ký (chưa học xong)</v>
          </cell>
          <cell r="I36">
            <v>7.5</v>
          </cell>
          <cell r="J36">
            <v>6.9</v>
          </cell>
          <cell r="K36">
            <v>8.3000000000000007</v>
          </cell>
          <cell r="L36">
            <v>0</v>
          </cell>
          <cell r="M36" t="str">
            <v>P (P/F)</v>
          </cell>
          <cell r="N36">
            <v>0</v>
          </cell>
          <cell r="O36">
            <v>0</v>
          </cell>
          <cell r="P36" t="str">
            <v>P (P/F)</v>
          </cell>
          <cell r="Q36">
            <v>0</v>
          </cell>
          <cell r="R36">
            <v>0</v>
          </cell>
          <cell r="S36">
            <v>7.3</v>
          </cell>
          <cell r="T36">
            <v>0</v>
          </cell>
          <cell r="U36">
            <v>0</v>
          </cell>
          <cell r="V36">
            <v>6.4</v>
          </cell>
          <cell r="W36">
            <v>0</v>
          </cell>
          <cell r="X36">
            <v>0</v>
          </cell>
          <cell r="Y36">
            <v>7.2</v>
          </cell>
          <cell r="Z36">
            <v>0</v>
          </cell>
          <cell r="AA36">
            <v>0</v>
          </cell>
          <cell r="AB36">
            <v>7.5</v>
          </cell>
          <cell r="AC36">
            <v>0</v>
          </cell>
          <cell r="AD36">
            <v>9.6</v>
          </cell>
          <cell r="AE36">
            <v>6.8</v>
          </cell>
          <cell r="AF36">
            <v>8.1999999999999993</v>
          </cell>
          <cell r="AG36">
            <v>6.9</v>
          </cell>
          <cell r="AH36">
            <v>0</v>
          </cell>
          <cell r="AI36">
            <v>7.2</v>
          </cell>
          <cell r="AJ36">
            <v>7.2</v>
          </cell>
          <cell r="AK36">
            <v>8.1</v>
          </cell>
          <cell r="AL36">
            <v>7.7</v>
          </cell>
          <cell r="AM36">
            <v>0</v>
          </cell>
          <cell r="AN36">
            <v>8.1</v>
          </cell>
          <cell r="AO36">
            <v>7.7</v>
          </cell>
          <cell r="AP36">
            <v>7.3</v>
          </cell>
          <cell r="AQ36">
            <v>5.4</v>
          </cell>
          <cell r="AR36">
            <v>5.4</v>
          </cell>
          <cell r="AS36">
            <v>6</v>
          </cell>
          <cell r="AT36">
            <v>8.3000000000000007</v>
          </cell>
          <cell r="AU36">
            <v>47</v>
          </cell>
          <cell r="AV36">
            <v>0</v>
          </cell>
          <cell r="AW36">
            <v>8.9</v>
          </cell>
          <cell r="AX36">
            <v>9.1999999999999993</v>
          </cell>
          <cell r="AY36">
            <v>0</v>
          </cell>
          <cell r="AZ36">
            <v>0</v>
          </cell>
          <cell r="BA36">
            <v>8</v>
          </cell>
          <cell r="BB36">
            <v>0</v>
          </cell>
          <cell r="BC36">
            <v>0</v>
          </cell>
          <cell r="BD36">
            <v>0</v>
          </cell>
          <cell r="BE36">
            <v>8.1</v>
          </cell>
          <cell r="BF36">
            <v>0</v>
          </cell>
          <cell r="BG36">
            <v>8.6</v>
          </cell>
          <cell r="BH36">
            <v>5</v>
          </cell>
          <cell r="BI36">
            <v>0</v>
          </cell>
          <cell r="BJ36">
            <v>6</v>
          </cell>
          <cell r="BK36">
            <v>7.5</v>
          </cell>
          <cell r="BL36">
            <v>7</v>
          </cell>
          <cell r="BM36">
            <v>7.9</v>
          </cell>
          <cell r="BN36">
            <v>7.2</v>
          </cell>
          <cell r="BO36">
            <v>8.1</v>
          </cell>
          <cell r="BP36">
            <v>7</v>
          </cell>
          <cell r="BQ36">
            <v>8.5</v>
          </cell>
          <cell r="BR36">
            <v>8</v>
          </cell>
          <cell r="BS36">
            <v>5.8</v>
          </cell>
          <cell r="BT36">
            <v>8.6</v>
          </cell>
          <cell r="BU36">
            <v>7.3</v>
          </cell>
          <cell r="BV36">
            <v>6</v>
          </cell>
          <cell r="BW36">
            <v>7.5</v>
          </cell>
          <cell r="BX36">
            <v>7.4</v>
          </cell>
          <cell r="BY36">
            <v>7.7</v>
          </cell>
          <cell r="BZ36">
            <v>0</v>
          </cell>
          <cell r="CA36">
            <v>6.9</v>
          </cell>
          <cell r="CB36">
            <v>6.9</v>
          </cell>
          <cell r="CC36">
            <v>8.3000000000000007</v>
          </cell>
          <cell r="CD36">
            <v>7.3</v>
          </cell>
          <cell r="CE36">
            <v>8.6</v>
          </cell>
          <cell r="CF36">
            <v>7.1</v>
          </cell>
          <cell r="CH36">
            <v>56</v>
          </cell>
          <cell r="CI36">
            <v>0</v>
          </cell>
          <cell r="CJ36">
            <v>7.1</v>
          </cell>
          <cell r="CK36">
            <v>8.3000000000000007</v>
          </cell>
          <cell r="CL36">
            <v>0</v>
          </cell>
          <cell r="CM36">
            <v>8</v>
          </cell>
          <cell r="CN36">
            <v>8</v>
          </cell>
          <cell r="CO36">
            <v>7.6</v>
          </cell>
          <cell r="CP36">
            <v>7.7</v>
          </cell>
          <cell r="CQ36">
            <v>7.2</v>
          </cell>
          <cell r="CR36">
            <v>8.1999999999999993</v>
          </cell>
          <cell r="CS36">
            <v>0</v>
          </cell>
          <cell r="CT36">
            <v>0</v>
          </cell>
          <cell r="CU36">
            <v>0</v>
          </cell>
          <cell r="CV36">
            <v>8.1999999999999993</v>
          </cell>
          <cell r="CW36">
            <v>7.7</v>
          </cell>
          <cell r="CX36">
            <v>8.4</v>
          </cell>
          <cell r="CY36">
            <v>0</v>
          </cell>
          <cell r="CZ36">
            <v>6</v>
          </cell>
          <cell r="DA36">
            <v>6</v>
          </cell>
          <cell r="DB36">
            <v>23</v>
          </cell>
          <cell r="DC36">
            <v>0</v>
          </cell>
          <cell r="DD36">
            <v>0</v>
          </cell>
          <cell r="DE36">
            <v>8.6999999999999993</v>
          </cell>
          <cell r="DF36">
            <v>8.6999999999999993</v>
          </cell>
          <cell r="DG36">
            <v>5</v>
          </cell>
          <cell r="DH36">
            <v>0</v>
          </cell>
          <cell r="DI36">
            <v>136</v>
          </cell>
          <cell r="DJ36">
            <v>0</v>
          </cell>
          <cell r="DK36">
            <v>135</v>
          </cell>
          <cell r="DL36">
            <v>127</v>
          </cell>
          <cell r="DM36">
            <v>0</v>
          </cell>
          <cell r="DN36">
            <v>126</v>
          </cell>
          <cell r="DO36">
            <v>127</v>
          </cell>
          <cell r="DP36">
            <v>7.4</v>
          </cell>
          <cell r="DQ36">
            <v>3.12</v>
          </cell>
          <cell r="DR36">
            <v>0</v>
          </cell>
          <cell r="DS36" t="str">
            <v>ĐỦ ĐK thi TN</v>
          </cell>
          <cell r="DU36">
            <v>7.45</v>
          </cell>
          <cell r="DV36">
            <v>136</v>
          </cell>
          <cell r="DW36">
            <v>7.45</v>
          </cell>
          <cell r="DX36">
            <v>3.15</v>
          </cell>
          <cell r="DY36" t="str">
            <v>ENG 401</v>
          </cell>
          <cell r="DZ36">
            <v>-5</v>
          </cell>
          <cell r="EA36">
            <v>0</v>
          </cell>
          <cell r="EB36">
            <v>0</v>
          </cell>
          <cell r="EC36">
            <v>-5</v>
          </cell>
          <cell r="ED36">
            <v>0</v>
          </cell>
          <cell r="EE36" t="e">
            <v>#N/A</v>
          </cell>
        </row>
        <row r="37">
          <cell r="B37">
            <v>172317952</v>
          </cell>
          <cell r="C37" t="str">
            <v>Nguyễn</v>
          </cell>
          <cell r="D37" t="str">
            <v xml:space="preserve">Thị Mai </v>
          </cell>
          <cell r="E37" t="str">
            <v>Hương</v>
          </cell>
          <cell r="F37" t="str">
            <v>05/07/1993</v>
          </cell>
          <cell r="G37" t="str">
            <v>Nữ</v>
          </cell>
          <cell r="H37" t="str">
            <v>Đã Đăng Ký (chưa học xong)</v>
          </cell>
          <cell r="I37">
            <v>8.1999999999999993</v>
          </cell>
          <cell r="J37">
            <v>8.6</v>
          </cell>
          <cell r="K37">
            <v>8.1</v>
          </cell>
          <cell r="L37">
            <v>0</v>
          </cell>
          <cell r="M37" t="str">
            <v>P (P/F)</v>
          </cell>
          <cell r="N37">
            <v>0</v>
          </cell>
          <cell r="O37">
            <v>0</v>
          </cell>
          <cell r="P37" t="str">
            <v>P (P/F)</v>
          </cell>
          <cell r="Q37">
            <v>0</v>
          </cell>
          <cell r="R37">
            <v>0</v>
          </cell>
          <cell r="S37">
            <v>8</v>
          </cell>
          <cell r="T37">
            <v>0</v>
          </cell>
          <cell r="U37">
            <v>0</v>
          </cell>
          <cell r="V37">
            <v>7</v>
          </cell>
          <cell r="W37">
            <v>0</v>
          </cell>
          <cell r="X37">
            <v>0</v>
          </cell>
          <cell r="Y37">
            <v>7.4</v>
          </cell>
          <cell r="Z37">
            <v>0</v>
          </cell>
          <cell r="AA37">
            <v>0</v>
          </cell>
          <cell r="AB37">
            <v>7.2</v>
          </cell>
          <cell r="AC37">
            <v>0</v>
          </cell>
          <cell r="AD37">
            <v>9.8000000000000007</v>
          </cell>
          <cell r="AE37">
            <v>8.6</v>
          </cell>
          <cell r="AF37">
            <v>9</v>
          </cell>
          <cell r="AG37">
            <v>7</v>
          </cell>
          <cell r="AH37">
            <v>0</v>
          </cell>
          <cell r="AI37">
            <v>7</v>
          </cell>
          <cell r="AJ37">
            <v>7</v>
          </cell>
          <cell r="AK37">
            <v>0</v>
          </cell>
          <cell r="AL37">
            <v>9.4</v>
          </cell>
          <cell r="AM37">
            <v>8.6</v>
          </cell>
          <cell r="AN37">
            <v>9.4</v>
          </cell>
          <cell r="AO37">
            <v>8.6</v>
          </cell>
          <cell r="AP37">
            <v>7.5</v>
          </cell>
          <cell r="AQ37">
            <v>8.1</v>
          </cell>
          <cell r="AR37">
            <v>7.2</v>
          </cell>
          <cell r="AS37">
            <v>7.6</v>
          </cell>
          <cell r="AT37">
            <v>8.5</v>
          </cell>
          <cell r="AU37">
            <v>47</v>
          </cell>
          <cell r="AV37">
            <v>0</v>
          </cell>
          <cell r="AW37">
            <v>7.6</v>
          </cell>
          <cell r="AX37">
            <v>7.4</v>
          </cell>
          <cell r="AY37">
            <v>0</v>
          </cell>
          <cell r="AZ37">
            <v>0</v>
          </cell>
          <cell r="BA37">
            <v>5.3</v>
          </cell>
          <cell r="BB37">
            <v>0</v>
          </cell>
          <cell r="BC37">
            <v>0</v>
          </cell>
          <cell r="BD37">
            <v>0</v>
          </cell>
          <cell r="BE37">
            <v>6.3</v>
          </cell>
          <cell r="BF37">
            <v>0</v>
          </cell>
          <cell r="BG37">
            <v>7.6</v>
          </cell>
          <cell r="BH37">
            <v>5</v>
          </cell>
          <cell r="BI37">
            <v>0</v>
          </cell>
          <cell r="BJ37">
            <v>8.1999999999999993</v>
          </cell>
          <cell r="BK37">
            <v>8.6</v>
          </cell>
          <cell r="BL37">
            <v>7.9</v>
          </cell>
          <cell r="BM37">
            <v>8.4</v>
          </cell>
          <cell r="BN37">
            <v>9.3000000000000007</v>
          </cell>
          <cell r="BO37">
            <v>9</v>
          </cell>
          <cell r="BP37">
            <v>8.8000000000000007</v>
          </cell>
          <cell r="BQ37">
            <v>7.9</v>
          </cell>
          <cell r="BR37">
            <v>7.4</v>
          </cell>
          <cell r="BS37">
            <v>7.9</v>
          </cell>
          <cell r="BT37">
            <v>6.7</v>
          </cell>
          <cell r="BU37">
            <v>7.8</v>
          </cell>
          <cell r="BV37">
            <v>9.4</v>
          </cell>
          <cell r="BW37">
            <v>7.2</v>
          </cell>
          <cell r="BX37">
            <v>9.1999999999999993</v>
          </cell>
          <cell r="BY37">
            <v>7.8</v>
          </cell>
          <cell r="BZ37">
            <v>0</v>
          </cell>
          <cell r="CA37">
            <v>7.9</v>
          </cell>
          <cell r="CB37">
            <v>7.9</v>
          </cell>
          <cell r="CC37">
            <v>7.9</v>
          </cell>
          <cell r="CD37">
            <v>8.5</v>
          </cell>
          <cell r="CE37">
            <v>8.1999999999999993</v>
          </cell>
          <cell r="CF37">
            <v>7.8</v>
          </cell>
          <cell r="CH37">
            <v>56</v>
          </cell>
          <cell r="CI37">
            <v>0</v>
          </cell>
          <cell r="CJ37">
            <v>8.6999999999999993</v>
          </cell>
          <cell r="CK37">
            <v>7.9</v>
          </cell>
          <cell r="CL37">
            <v>0</v>
          </cell>
          <cell r="CM37">
            <v>8.9</v>
          </cell>
          <cell r="CN37">
            <v>8.9</v>
          </cell>
          <cell r="CO37">
            <v>8.5</v>
          </cell>
          <cell r="CP37">
            <v>8.1</v>
          </cell>
          <cell r="CQ37">
            <v>7.8</v>
          </cell>
          <cell r="CR37">
            <v>0</v>
          </cell>
          <cell r="CS37">
            <v>8.6999999999999993</v>
          </cell>
          <cell r="CT37">
            <v>0</v>
          </cell>
          <cell r="CU37">
            <v>0</v>
          </cell>
          <cell r="CV37">
            <v>8.6999999999999993</v>
          </cell>
          <cell r="CW37">
            <v>8.5</v>
          </cell>
          <cell r="CX37">
            <v>8</v>
          </cell>
          <cell r="CY37">
            <v>0</v>
          </cell>
          <cell r="CZ37">
            <v>9.3000000000000007</v>
          </cell>
          <cell r="DA37">
            <v>9.3000000000000007</v>
          </cell>
          <cell r="DB37">
            <v>23</v>
          </cell>
          <cell r="DC37">
            <v>0</v>
          </cell>
          <cell r="DD37">
            <v>0</v>
          </cell>
          <cell r="DE37">
            <v>8.8000000000000007</v>
          </cell>
          <cell r="DF37">
            <v>8.8000000000000007</v>
          </cell>
          <cell r="DG37">
            <v>5</v>
          </cell>
          <cell r="DH37">
            <v>0</v>
          </cell>
          <cell r="DI37">
            <v>136</v>
          </cell>
          <cell r="DJ37">
            <v>0</v>
          </cell>
          <cell r="DK37">
            <v>135</v>
          </cell>
          <cell r="DL37">
            <v>127</v>
          </cell>
          <cell r="DM37">
            <v>0</v>
          </cell>
          <cell r="DN37">
            <v>126</v>
          </cell>
          <cell r="DO37">
            <v>127</v>
          </cell>
          <cell r="DP37">
            <v>8.1999999999999993</v>
          </cell>
          <cell r="DQ37">
            <v>3.59</v>
          </cell>
          <cell r="DR37">
            <v>0</v>
          </cell>
          <cell r="DS37" t="str">
            <v>BVKL</v>
          </cell>
          <cell r="DU37">
            <v>8.2200000000000006</v>
          </cell>
          <cell r="DV37">
            <v>136</v>
          </cell>
          <cell r="DW37">
            <v>8.2200000000000006</v>
          </cell>
          <cell r="DX37">
            <v>3.61</v>
          </cell>
          <cell r="DY37" t="str">
            <v>ENG 401</v>
          </cell>
          <cell r="DZ37">
            <v>-5</v>
          </cell>
          <cell r="EA37">
            <v>0</v>
          </cell>
          <cell r="EB37">
            <v>0</v>
          </cell>
          <cell r="EC37">
            <v>-5</v>
          </cell>
          <cell r="ED37">
            <v>0</v>
          </cell>
          <cell r="EE37" t="e">
            <v>#N/A</v>
          </cell>
        </row>
        <row r="38">
          <cell r="B38">
            <v>172317732</v>
          </cell>
          <cell r="C38" t="str">
            <v>Đặng</v>
          </cell>
          <cell r="D38" t="str">
            <v>Thị</v>
          </cell>
          <cell r="E38" t="str">
            <v>Huyền</v>
          </cell>
          <cell r="F38" t="str">
            <v>24/04/1993</v>
          </cell>
          <cell r="G38" t="str">
            <v>Nữ</v>
          </cell>
          <cell r="H38" t="str">
            <v>Đã Đăng Ký (chưa học xong)</v>
          </cell>
          <cell r="I38">
            <v>8</v>
          </cell>
          <cell r="J38">
            <v>8</v>
          </cell>
          <cell r="K38">
            <v>7.8</v>
          </cell>
          <cell r="L38">
            <v>0</v>
          </cell>
          <cell r="M38" t="str">
            <v>P (P/F)</v>
          </cell>
          <cell r="N38">
            <v>0</v>
          </cell>
          <cell r="O38">
            <v>0</v>
          </cell>
          <cell r="P38" t="str">
            <v>P (P/F)</v>
          </cell>
          <cell r="Q38">
            <v>0</v>
          </cell>
          <cell r="R38">
            <v>0</v>
          </cell>
          <cell r="S38">
            <v>7.6</v>
          </cell>
          <cell r="T38">
            <v>0</v>
          </cell>
          <cell r="U38">
            <v>0</v>
          </cell>
          <cell r="V38">
            <v>7.1</v>
          </cell>
          <cell r="W38">
            <v>0</v>
          </cell>
          <cell r="X38">
            <v>0</v>
          </cell>
          <cell r="Y38">
            <v>6.5</v>
          </cell>
          <cell r="Z38">
            <v>0</v>
          </cell>
          <cell r="AA38">
            <v>0</v>
          </cell>
          <cell r="AB38">
            <v>8.1999999999999993</v>
          </cell>
          <cell r="AC38">
            <v>0</v>
          </cell>
          <cell r="AD38">
            <v>9</v>
          </cell>
          <cell r="AE38">
            <v>9.6</v>
          </cell>
          <cell r="AF38">
            <v>9.9</v>
          </cell>
          <cell r="AG38">
            <v>9.5</v>
          </cell>
          <cell r="AH38">
            <v>0</v>
          </cell>
          <cell r="AI38">
            <v>7.8</v>
          </cell>
          <cell r="AJ38">
            <v>7.8</v>
          </cell>
          <cell r="AK38">
            <v>0</v>
          </cell>
          <cell r="AL38">
            <v>9.6</v>
          </cell>
          <cell r="AM38">
            <v>8.8000000000000007</v>
          </cell>
          <cell r="AN38">
            <v>9.6</v>
          </cell>
          <cell r="AO38">
            <v>8.8000000000000007</v>
          </cell>
          <cell r="AP38">
            <v>7.8</v>
          </cell>
          <cell r="AQ38">
            <v>7.1</v>
          </cell>
          <cell r="AR38">
            <v>7.1</v>
          </cell>
          <cell r="AS38">
            <v>8.8000000000000007</v>
          </cell>
          <cell r="AT38">
            <v>9.1</v>
          </cell>
          <cell r="AU38">
            <v>47</v>
          </cell>
          <cell r="AV38">
            <v>0</v>
          </cell>
          <cell r="AW38">
            <v>7.6</v>
          </cell>
          <cell r="AX38">
            <v>7.4</v>
          </cell>
          <cell r="AY38">
            <v>0</v>
          </cell>
          <cell r="AZ38">
            <v>0</v>
          </cell>
          <cell r="BA38">
            <v>6.9</v>
          </cell>
          <cell r="BB38">
            <v>0</v>
          </cell>
          <cell r="BC38">
            <v>0</v>
          </cell>
          <cell r="BD38">
            <v>0</v>
          </cell>
          <cell r="BE38">
            <v>7.7</v>
          </cell>
          <cell r="BF38">
            <v>0</v>
          </cell>
          <cell r="BG38">
            <v>7.1</v>
          </cell>
          <cell r="BH38">
            <v>5</v>
          </cell>
          <cell r="BI38">
            <v>0</v>
          </cell>
          <cell r="BJ38">
            <v>8.1</v>
          </cell>
          <cell r="BK38">
            <v>7.8</v>
          </cell>
          <cell r="BL38">
            <v>9.6999999999999993</v>
          </cell>
          <cell r="BM38">
            <v>8.5</v>
          </cell>
          <cell r="BN38">
            <v>8.5</v>
          </cell>
          <cell r="BO38">
            <v>9.1</v>
          </cell>
          <cell r="BP38">
            <v>8.6999999999999993</v>
          </cell>
          <cell r="BQ38">
            <v>8.8000000000000007</v>
          </cell>
          <cell r="BR38">
            <v>8.5</v>
          </cell>
          <cell r="BS38">
            <v>9.1999999999999993</v>
          </cell>
          <cell r="BT38">
            <v>9.5</v>
          </cell>
          <cell r="BU38">
            <v>9</v>
          </cell>
          <cell r="BV38">
            <v>9.1999999999999993</v>
          </cell>
          <cell r="BW38">
            <v>7.6</v>
          </cell>
          <cell r="BX38">
            <v>8.6999999999999993</v>
          </cell>
          <cell r="BY38">
            <v>8.6</v>
          </cell>
          <cell r="BZ38">
            <v>0</v>
          </cell>
          <cell r="CA38">
            <v>8.6</v>
          </cell>
          <cell r="CB38">
            <v>8.6</v>
          </cell>
          <cell r="CC38">
            <v>8.1999999999999993</v>
          </cell>
          <cell r="CD38">
            <v>8.4</v>
          </cell>
          <cell r="CE38">
            <v>9</v>
          </cell>
          <cell r="CF38">
            <v>7.8</v>
          </cell>
          <cell r="CH38">
            <v>56</v>
          </cell>
          <cell r="CI38">
            <v>0</v>
          </cell>
          <cell r="CJ38">
            <v>8.8000000000000007</v>
          </cell>
          <cell r="CK38">
            <v>9.8000000000000007</v>
          </cell>
          <cell r="CL38">
            <v>0</v>
          </cell>
          <cell r="CM38">
            <v>9.3000000000000007</v>
          </cell>
          <cell r="CN38">
            <v>9.3000000000000007</v>
          </cell>
          <cell r="CO38">
            <v>8.6999999999999993</v>
          </cell>
          <cell r="CP38">
            <v>9</v>
          </cell>
          <cell r="CQ38">
            <v>8.9</v>
          </cell>
          <cell r="CR38">
            <v>0</v>
          </cell>
          <cell r="CS38">
            <v>8.4</v>
          </cell>
          <cell r="CT38">
            <v>0</v>
          </cell>
          <cell r="CU38">
            <v>0</v>
          </cell>
          <cell r="CV38">
            <v>8.4</v>
          </cell>
          <cell r="CW38">
            <v>7.6</v>
          </cell>
          <cell r="CX38">
            <v>8.6999999999999993</v>
          </cell>
          <cell r="CY38">
            <v>0</v>
          </cell>
          <cell r="CZ38">
            <v>9.6999999999999993</v>
          </cell>
          <cell r="DA38">
            <v>9.6999999999999993</v>
          </cell>
          <cell r="DB38">
            <v>23</v>
          </cell>
          <cell r="DC38">
            <v>0</v>
          </cell>
          <cell r="DD38">
            <v>0</v>
          </cell>
          <cell r="DE38">
            <v>8.6999999999999993</v>
          </cell>
          <cell r="DF38">
            <v>8.6999999999999993</v>
          </cell>
          <cell r="DG38">
            <v>5</v>
          </cell>
          <cell r="DH38">
            <v>0</v>
          </cell>
          <cell r="DI38">
            <v>136</v>
          </cell>
          <cell r="DJ38">
            <v>0</v>
          </cell>
          <cell r="DK38">
            <v>135</v>
          </cell>
          <cell r="DL38">
            <v>127</v>
          </cell>
          <cell r="DM38">
            <v>0</v>
          </cell>
          <cell r="DN38">
            <v>126</v>
          </cell>
          <cell r="DO38">
            <v>127</v>
          </cell>
          <cell r="DP38">
            <v>8.59</v>
          </cell>
          <cell r="DQ38">
            <v>3.78</v>
          </cell>
          <cell r="DR38">
            <v>0</v>
          </cell>
          <cell r="DS38" t="str">
            <v>BVKL</v>
          </cell>
          <cell r="DU38">
            <v>8.59</v>
          </cell>
          <cell r="DV38">
            <v>136</v>
          </cell>
          <cell r="DW38">
            <v>8.59</v>
          </cell>
          <cell r="DX38">
            <v>3.79</v>
          </cell>
          <cell r="DY38" t="str">
            <v>ENG 401</v>
          </cell>
          <cell r="DZ38">
            <v>-5</v>
          </cell>
          <cell r="EA38">
            <v>0</v>
          </cell>
          <cell r="EB38">
            <v>0</v>
          </cell>
          <cell r="EC38">
            <v>-5</v>
          </cell>
          <cell r="ED38">
            <v>0</v>
          </cell>
          <cell r="EE38" t="e">
            <v>#N/A</v>
          </cell>
        </row>
        <row r="39">
          <cell r="B39">
            <v>172317769</v>
          </cell>
          <cell r="C39" t="str">
            <v>Nguyễn</v>
          </cell>
          <cell r="D39" t="str">
            <v xml:space="preserve">Thị Thanh </v>
          </cell>
          <cell r="E39" t="str">
            <v>Huyền</v>
          </cell>
          <cell r="F39" t="str">
            <v>20/10/1993</v>
          </cell>
          <cell r="G39" t="str">
            <v>Nữ</v>
          </cell>
          <cell r="H39" t="str">
            <v>Đã Đăng Ký (chưa học xong)</v>
          </cell>
          <cell r="I39">
            <v>7.9</v>
          </cell>
          <cell r="J39">
            <v>8.6</v>
          </cell>
          <cell r="K39">
            <v>7.9</v>
          </cell>
          <cell r="L39">
            <v>0</v>
          </cell>
          <cell r="M39" t="str">
            <v>P (P/F)</v>
          </cell>
          <cell r="N39">
            <v>0</v>
          </cell>
          <cell r="O39">
            <v>0</v>
          </cell>
          <cell r="P39" t="str">
            <v>P (P/F)</v>
          </cell>
          <cell r="Q39">
            <v>0</v>
          </cell>
          <cell r="R39">
            <v>0</v>
          </cell>
          <cell r="S39">
            <v>9.1999999999999993</v>
          </cell>
          <cell r="T39">
            <v>0</v>
          </cell>
          <cell r="U39">
            <v>0</v>
          </cell>
          <cell r="V39">
            <v>8.8000000000000007</v>
          </cell>
          <cell r="W39">
            <v>0</v>
          </cell>
          <cell r="X39">
            <v>0</v>
          </cell>
          <cell r="Y39">
            <v>7</v>
          </cell>
          <cell r="Z39">
            <v>0</v>
          </cell>
          <cell r="AA39">
            <v>0</v>
          </cell>
          <cell r="AB39">
            <v>7.4</v>
          </cell>
          <cell r="AC39">
            <v>0</v>
          </cell>
          <cell r="AD39">
            <v>9.9</v>
          </cell>
          <cell r="AE39">
            <v>5.8</v>
          </cell>
          <cell r="AF39">
            <v>7.6</v>
          </cell>
          <cell r="AG39">
            <v>6.4</v>
          </cell>
          <cell r="AH39">
            <v>0</v>
          </cell>
          <cell r="AI39">
            <v>8.1</v>
          </cell>
          <cell r="AJ39">
            <v>8.1</v>
          </cell>
          <cell r="AK39">
            <v>0</v>
          </cell>
          <cell r="AL39">
            <v>8.1</v>
          </cell>
          <cell r="AM39">
            <v>7.6</v>
          </cell>
          <cell r="AN39">
            <v>8.1</v>
          </cell>
          <cell r="AO39">
            <v>7.6</v>
          </cell>
          <cell r="AP39">
            <v>8.4</v>
          </cell>
          <cell r="AQ39">
            <v>6.5</v>
          </cell>
          <cell r="AR39">
            <v>7</v>
          </cell>
          <cell r="AS39">
            <v>6.9</v>
          </cell>
          <cell r="AT39">
            <v>7.6</v>
          </cell>
          <cell r="AU39">
            <v>47</v>
          </cell>
          <cell r="AV39">
            <v>0</v>
          </cell>
          <cell r="AW39">
            <v>8.3000000000000007</v>
          </cell>
          <cell r="AX39">
            <v>8.1999999999999993</v>
          </cell>
          <cell r="AY39">
            <v>0</v>
          </cell>
          <cell r="AZ39">
            <v>0</v>
          </cell>
          <cell r="BA39">
            <v>4.7</v>
          </cell>
          <cell r="BB39">
            <v>0</v>
          </cell>
          <cell r="BC39">
            <v>0</v>
          </cell>
          <cell r="BD39">
            <v>0</v>
          </cell>
          <cell r="BE39">
            <v>6.6</v>
          </cell>
          <cell r="BF39">
            <v>0</v>
          </cell>
          <cell r="BG39">
            <v>6.1</v>
          </cell>
          <cell r="BH39">
            <v>5</v>
          </cell>
          <cell r="BI39">
            <v>0</v>
          </cell>
          <cell r="BJ39">
            <v>8</v>
          </cell>
          <cell r="BK39">
            <v>7.4</v>
          </cell>
          <cell r="BL39">
            <v>8.3000000000000007</v>
          </cell>
          <cell r="BM39">
            <v>7.3</v>
          </cell>
          <cell r="BN39">
            <v>8.1999999999999993</v>
          </cell>
          <cell r="BO39">
            <v>7.1</v>
          </cell>
          <cell r="BP39">
            <v>6.9</v>
          </cell>
          <cell r="BQ39">
            <v>7.7</v>
          </cell>
          <cell r="BR39">
            <v>8</v>
          </cell>
          <cell r="BS39">
            <v>8</v>
          </cell>
          <cell r="BT39">
            <v>7.7</v>
          </cell>
          <cell r="BU39">
            <v>8.1</v>
          </cell>
          <cell r="BV39">
            <v>6.3</v>
          </cell>
          <cell r="BW39">
            <v>8.9</v>
          </cell>
          <cell r="BX39">
            <v>6.8</v>
          </cell>
          <cell r="BY39">
            <v>7.2</v>
          </cell>
          <cell r="BZ39">
            <v>0</v>
          </cell>
          <cell r="CA39">
            <v>7.5</v>
          </cell>
          <cell r="CB39">
            <v>7.5</v>
          </cell>
          <cell r="CC39">
            <v>7.4</v>
          </cell>
          <cell r="CD39">
            <v>9.3000000000000007</v>
          </cell>
          <cell r="CE39">
            <v>8.6</v>
          </cell>
          <cell r="CF39">
            <v>7.3</v>
          </cell>
          <cell r="CH39">
            <v>56</v>
          </cell>
          <cell r="CI39">
            <v>0</v>
          </cell>
          <cell r="CJ39">
            <v>7.9</v>
          </cell>
          <cell r="CK39">
            <v>7.1</v>
          </cell>
          <cell r="CL39">
            <v>0</v>
          </cell>
          <cell r="CM39">
            <v>8.6999999999999993</v>
          </cell>
          <cell r="CN39">
            <v>8.6999999999999993</v>
          </cell>
          <cell r="CO39">
            <v>7.4</v>
          </cell>
          <cell r="CP39">
            <v>8.4</v>
          </cell>
          <cell r="CQ39">
            <v>7.3</v>
          </cell>
          <cell r="CR39">
            <v>0</v>
          </cell>
          <cell r="CS39">
            <v>8.6</v>
          </cell>
          <cell r="CT39">
            <v>0</v>
          </cell>
          <cell r="CU39">
            <v>0</v>
          </cell>
          <cell r="CV39">
            <v>8.6</v>
          </cell>
          <cell r="CW39">
            <v>7.8</v>
          </cell>
          <cell r="CX39">
            <v>8.9</v>
          </cell>
          <cell r="CY39">
            <v>0</v>
          </cell>
          <cell r="CZ39">
            <v>8.8000000000000007</v>
          </cell>
          <cell r="DA39">
            <v>8.8000000000000007</v>
          </cell>
          <cell r="DB39">
            <v>23</v>
          </cell>
          <cell r="DC39">
            <v>0</v>
          </cell>
          <cell r="DD39">
            <v>0</v>
          </cell>
          <cell r="DE39">
            <v>8.3000000000000007</v>
          </cell>
          <cell r="DF39">
            <v>8.3000000000000007</v>
          </cell>
          <cell r="DG39">
            <v>5</v>
          </cell>
          <cell r="DH39">
            <v>0</v>
          </cell>
          <cell r="DI39">
            <v>136</v>
          </cell>
          <cell r="DJ39">
            <v>0</v>
          </cell>
          <cell r="DK39">
            <v>135</v>
          </cell>
          <cell r="DL39">
            <v>127</v>
          </cell>
          <cell r="DM39">
            <v>0</v>
          </cell>
          <cell r="DN39">
            <v>126</v>
          </cell>
          <cell r="DO39">
            <v>127</v>
          </cell>
          <cell r="DP39">
            <v>7.78</v>
          </cell>
          <cell r="DQ39">
            <v>3.33</v>
          </cell>
          <cell r="DR39">
            <v>0</v>
          </cell>
          <cell r="DS39" t="str">
            <v>BVKL</v>
          </cell>
          <cell r="DU39">
            <v>7.8</v>
          </cell>
          <cell r="DV39">
            <v>136</v>
          </cell>
          <cell r="DW39">
            <v>7.8</v>
          </cell>
          <cell r="DX39">
            <v>3.34</v>
          </cell>
          <cell r="DY39" t="str">
            <v>ENG 401</v>
          </cell>
          <cell r="DZ39">
            <v>-5</v>
          </cell>
          <cell r="EA39">
            <v>0</v>
          </cell>
          <cell r="EB39">
            <v>0</v>
          </cell>
          <cell r="EC39">
            <v>-5</v>
          </cell>
          <cell r="ED39">
            <v>0</v>
          </cell>
          <cell r="EE39" t="e">
            <v>#N/A</v>
          </cell>
        </row>
        <row r="40">
          <cell r="B40">
            <v>172317785</v>
          </cell>
          <cell r="C40" t="str">
            <v>Lê</v>
          </cell>
          <cell r="D40" t="str">
            <v xml:space="preserve">Thị Diệu </v>
          </cell>
          <cell r="E40" t="str">
            <v>Huyền</v>
          </cell>
          <cell r="F40" t="str">
            <v>10/01/1993</v>
          </cell>
          <cell r="G40" t="str">
            <v>Nữ</v>
          </cell>
          <cell r="H40" t="str">
            <v>Đã Đăng Ký (chưa học xong)</v>
          </cell>
          <cell r="I40">
            <v>8.4</v>
          </cell>
          <cell r="J40">
            <v>8.4</v>
          </cell>
          <cell r="K40">
            <v>7.8</v>
          </cell>
          <cell r="L40">
            <v>0</v>
          </cell>
          <cell r="M40" t="str">
            <v>P (P/F)</v>
          </cell>
          <cell r="N40">
            <v>0</v>
          </cell>
          <cell r="O40">
            <v>0</v>
          </cell>
          <cell r="P40" t="str">
            <v>P (P/F)</v>
          </cell>
          <cell r="Q40">
            <v>0</v>
          </cell>
          <cell r="R40">
            <v>0</v>
          </cell>
          <cell r="S40">
            <v>7.2</v>
          </cell>
          <cell r="T40">
            <v>0</v>
          </cell>
          <cell r="U40">
            <v>0</v>
          </cell>
          <cell r="V40">
            <v>7.6</v>
          </cell>
          <cell r="W40">
            <v>0</v>
          </cell>
          <cell r="X40">
            <v>0</v>
          </cell>
          <cell r="Y40">
            <v>8</v>
          </cell>
          <cell r="Z40">
            <v>0</v>
          </cell>
          <cell r="AA40">
            <v>0</v>
          </cell>
          <cell r="AB40">
            <v>7.1</v>
          </cell>
          <cell r="AC40">
            <v>0</v>
          </cell>
          <cell r="AD40">
            <v>8.6999999999999993</v>
          </cell>
          <cell r="AE40">
            <v>7.4</v>
          </cell>
          <cell r="AF40">
            <v>8.9</v>
          </cell>
          <cell r="AG40">
            <v>8.1</v>
          </cell>
          <cell r="AH40">
            <v>0</v>
          </cell>
          <cell r="AI40">
            <v>7.2</v>
          </cell>
          <cell r="AJ40">
            <v>7.2</v>
          </cell>
          <cell r="AK40">
            <v>0</v>
          </cell>
          <cell r="AL40">
            <v>7.1</v>
          </cell>
          <cell r="AM40">
            <v>8.8000000000000007</v>
          </cell>
          <cell r="AN40">
            <v>8.8000000000000007</v>
          </cell>
          <cell r="AO40">
            <v>7.1</v>
          </cell>
          <cell r="AP40">
            <v>7.2</v>
          </cell>
          <cell r="AQ40">
            <v>7.8</v>
          </cell>
          <cell r="AR40">
            <v>5.7</v>
          </cell>
          <cell r="AS40">
            <v>6.2</v>
          </cell>
          <cell r="AT40">
            <v>7.8</v>
          </cell>
          <cell r="AU40">
            <v>47</v>
          </cell>
          <cell r="AV40">
            <v>0</v>
          </cell>
          <cell r="AW40">
            <v>7.3</v>
          </cell>
          <cell r="AX40">
            <v>9.1</v>
          </cell>
          <cell r="AY40">
            <v>0</v>
          </cell>
          <cell r="AZ40">
            <v>0</v>
          </cell>
          <cell r="BA40">
            <v>8.6999999999999993</v>
          </cell>
          <cell r="BB40">
            <v>0</v>
          </cell>
          <cell r="BC40">
            <v>0</v>
          </cell>
          <cell r="BD40">
            <v>0</v>
          </cell>
          <cell r="BE40">
            <v>4.5999999999999996</v>
          </cell>
          <cell r="BF40">
            <v>0</v>
          </cell>
          <cell r="BG40">
            <v>8.6999999999999993</v>
          </cell>
          <cell r="BH40">
            <v>5</v>
          </cell>
          <cell r="BI40">
            <v>0</v>
          </cell>
          <cell r="BJ40">
            <v>7.9</v>
          </cell>
          <cell r="BK40">
            <v>7.9</v>
          </cell>
          <cell r="BL40">
            <v>8.6999999999999993</v>
          </cell>
          <cell r="BM40">
            <v>8.6999999999999993</v>
          </cell>
          <cell r="BN40">
            <v>6.5</v>
          </cell>
          <cell r="BO40">
            <v>7.5</v>
          </cell>
          <cell r="BP40">
            <v>8.4</v>
          </cell>
          <cell r="BQ40">
            <v>7.8</v>
          </cell>
          <cell r="BR40">
            <v>8</v>
          </cell>
          <cell r="BS40">
            <v>7.8</v>
          </cell>
          <cell r="BT40">
            <v>9.1999999999999993</v>
          </cell>
          <cell r="BU40">
            <v>8.4</v>
          </cell>
          <cell r="BV40">
            <v>7.5</v>
          </cell>
          <cell r="BW40">
            <v>7.7</v>
          </cell>
          <cell r="BX40">
            <v>7.7</v>
          </cell>
          <cell r="BY40">
            <v>7.3</v>
          </cell>
          <cell r="BZ40">
            <v>0</v>
          </cell>
          <cell r="CA40">
            <v>8.1</v>
          </cell>
          <cell r="CB40">
            <v>8.1</v>
          </cell>
          <cell r="CC40">
            <v>7.5</v>
          </cell>
          <cell r="CD40">
            <v>7.2</v>
          </cell>
          <cell r="CE40">
            <v>8.3000000000000007</v>
          </cell>
          <cell r="CF40">
            <v>6.9</v>
          </cell>
          <cell r="CH40">
            <v>56</v>
          </cell>
          <cell r="CI40">
            <v>0</v>
          </cell>
          <cell r="CJ40">
            <v>8.1</v>
          </cell>
          <cell r="CK40">
            <v>8.1999999999999993</v>
          </cell>
          <cell r="CL40">
            <v>0</v>
          </cell>
          <cell r="CM40">
            <v>8.9</v>
          </cell>
          <cell r="CN40">
            <v>8.9</v>
          </cell>
          <cell r="CO40">
            <v>8</v>
          </cell>
          <cell r="CP40">
            <v>7.9</v>
          </cell>
          <cell r="CQ40">
            <v>7.8</v>
          </cell>
          <cell r="CR40">
            <v>0</v>
          </cell>
          <cell r="CS40">
            <v>8.5</v>
          </cell>
          <cell r="CT40">
            <v>0</v>
          </cell>
          <cell r="CU40">
            <v>0</v>
          </cell>
          <cell r="CV40">
            <v>8.5</v>
          </cell>
          <cell r="CW40">
            <v>8.3000000000000007</v>
          </cell>
          <cell r="CX40">
            <v>7.8</v>
          </cell>
          <cell r="CY40">
            <v>0</v>
          </cell>
          <cell r="CZ40">
            <v>8.9</v>
          </cell>
          <cell r="DA40">
            <v>8.9</v>
          </cell>
          <cell r="DB40">
            <v>23</v>
          </cell>
          <cell r="DC40">
            <v>0</v>
          </cell>
          <cell r="DD40">
            <v>0</v>
          </cell>
          <cell r="DE40">
            <v>8.1</v>
          </cell>
          <cell r="DF40">
            <v>8.1</v>
          </cell>
          <cell r="DG40">
            <v>5</v>
          </cell>
          <cell r="DH40">
            <v>0</v>
          </cell>
          <cell r="DI40">
            <v>136</v>
          </cell>
          <cell r="DJ40">
            <v>0</v>
          </cell>
          <cell r="DK40">
            <v>135</v>
          </cell>
          <cell r="DL40">
            <v>127</v>
          </cell>
          <cell r="DM40">
            <v>0</v>
          </cell>
          <cell r="DN40">
            <v>126</v>
          </cell>
          <cell r="DO40">
            <v>127</v>
          </cell>
          <cell r="DP40">
            <v>7.85</v>
          </cell>
          <cell r="DQ40">
            <v>3.4</v>
          </cell>
          <cell r="DR40">
            <v>0</v>
          </cell>
          <cell r="DS40" t="str">
            <v>BVKL</v>
          </cell>
          <cell r="DU40">
            <v>7.86</v>
          </cell>
          <cell r="DV40">
            <v>136</v>
          </cell>
          <cell r="DW40">
            <v>7.86</v>
          </cell>
          <cell r="DX40">
            <v>3.41</v>
          </cell>
          <cell r="DY40" t="str">
            <v>ENG 401</v>
          </cell>
          <cell r="DZ40">
            <v>-5</v>
          </cell>
          <cell r="EA40">
            <v>0</v>
          </cell>
          <cell r="EB40">
            <v>0</v>
          </cell>
          <cell r="EC40">
            <v>-5</v>
          </cell>
          <cell r="ED40">
            <v>0</v>
          </cell>
          <cell r="EE40" t="e">
            <v>#N/A</v>
          </cell>
        </row>
        <row r="41">
          <cell r="B41">
            <v>172317908</v>
          </cell>
          <cell r="C41" t="str">
            <v>Trần</v>
          </cell>
          <cell r="D41" t="str">
            <v xml:space="preserve">Thị </v>
          </cell>
          <cell r="E41" t="str">
            <v>Huyền</v>
          </cell>
          <cell r="F41" t="str">
            <v>13/03/1992</v>
          </cell>
          <cell r="G41" t="str">
            <v>Nữ</v>
          </cell>
          <cell r="H41" t="str">
            <v>Đã Đăng Ký (chưa học xong)</v>
          </cell>
          <cell r="I41">
            <v>8.4</v>
          </cell>
          <cell r="J41">
            <v>8.6</v>
          </cell>
          <cell r="K41">
            <v>7.8</v>
          </cell>
          <cell r="L41">
            <v>0</v>
          </cell>
          <cell r="M41" t="str">
            <v>P (P/F)</v>
          </cell>
          <cell r="N41">
            <v>0</v>
          </cell>
          <cell r="O41">
            <v>0</v>
          </cell>
          <cell r="P41" t="str">
            <v>P (P/F)</v>
          </cell>
          <cell r="Q41">
            <v>0</v>
          </cell>
          <cell r="R41">
            <v>0</v>
          </cell>
          <cell r="S41">
            <v>7.6</v>
          </cell>
          <cell r="T41">
            <v>0</v>
          </cell>
          <cell r="U41">
            <v>0</v>
          </cell>
          <cell r="V41">
            <v>6.6</v>
          </cell>
          <cell r="W41">
            <v>0</v>
          </cell>
          <cell r="X41">
            <v>0</v>
          </cell>
          <cell r="Y41">
            <v>6.6</v>
          </cell>
          <cell r="Z41">
            <v>0</v>
          </cell>
          <cell r="AA41">
            <v>0</v>
          </cell>
          <cell r="AB41">
            <v>6.7</v>
          </cell>
          <cell r="AC41">
            <v>0</v>
          </cell>
          <cell r="AD41">
            <v>8.3000000000000007</v>
          </cell>
          <cell r="AE41">
            <v>8.4</v>
          </cell>
          <cell r="AF41">
            <v>9.5</v>
          </cell>
          <cell r="AG41">
            <v>8.3000000000000007</v>
          </cell>
          <cell r="AH41">
            <v>0</v>
          </cell>
          <cell r="AI41">
            <v>7.2</v>
          </cell>
          <cell r="AJ41">
            <v>7.2</v>
          </cell>
          <cell r="AK41">
            <v>0</v>
          </cell>
          <cell r="AL41">
            <v>9.1999999999999993</v>
          </cell>
          <cell r="AM41">
            <v>7.8</v>
          </cell>
          <cell r="AN41">
            <v>9.1999999999999993</v>
          </cell>
          <cell r="AO41">
            <v>7.8</v>
          </cell>
          <cell r="AP41">
            <v>7.9</v>
          </cell>
          <cell r="AQ41">
            <v>7.1</v>
          </cell>
          <cell r="AR41">
            <v>5.5</v>
          </cell>
          <cell r="AS41">
            <v>7.4</v>
          </cell>
          <cell r="AT41">
            <v>8.1999999999999993</v>
          </cell>
          <cell r="AU41">
            <v>47</v>
          </cell>
          <cell r="AV41">
            <v>0</v>
          </cell>
          <cell r="AW41">
            <v>6.7</v>
          </cell>
          <cell r="AX41">
            <v>8.3000000000000007</v>
          </cell>
          <cell r="AY41">
            <v>0</v>
          </cell>
          <cell r="AZ41">
            <v>0</v>
          </cell>
          <cell r="BA41">
            <v>5.7</v>
          </cell>
          <cell r="BB41">
            <v>0</v>
          </cell>
          <cell r="BC41">
            <v>0</v>
          </cell>
          <cell r="BD41">
            <v>0</v>
          </cell>
          <cell r="BE41">
            <v>4.3</v>
          </cell>
          <cell r="BF41">
            <v>0</v>
          </cell>
          <cell r="BG41">
            <v>6.3</v>
          </cell>
          <cell r="BH41">
            <v>5</v>
          </cell>
          <cell r="BI41">
            <v>0</v>
          </cell>
          <cell r="BJ41">
            <v>7.5</v>
          </cell>
          <cell r="BK41">
            <v>8.8000000000000007</v>
          </cell>
          <cell r="BL41">
            <v>8.4</v>
          </cell>
          <cell r="BM41">
            <v>6.1</v>
          </cell>
          <cell r="BN41">
            <v>7.1</v>
          </cell>
          <cell r="BO41">
            <v>8.9</v>
          </cell>
          <cell r="BP41">
            <v>8.6999999999999993</v>
          </cell>
          <cell r="BQ41">
            <v>8.9</v>
          </cell>
          <cell r="BR41">
            <v>7.3</v>
          </cell>
          <cell r="BS41">
            <v>7.5</v>
          </cell>
          <cell r="BT41">
            <v>8.8000000000000007</v>
          </cell>
          <cell r="BU41">
            <v>6.3</v>
          </cell>
          <cell r="BV41">
            <v>5.6</v>
          </cell>
          <cell r="BW41">
            <v>7.6</v>
          </cell>
          <cell r="BX41">
            <v>8.6999999999999993</v>
          </cell>
          <cell r="BY41">
            <v>6.1</v>
          </cell>
          <cell r="BZ41">
            <v>0</v>
          </cell>
          <cell r="CA41">
            <v>6.3</v>
          </cell>
          <cell r="CB41">
            <v>6.3</v>
          </cell>
          <cell r="CC41">
            <v>7.7</v>
          </cell>
          <cell r="CD41">
            <v>6.9</v>
          </cell>
          <cell r="CE41">
            <v>8.8000000000000007</v>
          </cell>
          <cell r="CF41">
            <v>6.8</v>
          </cell>
          <cell r="CH41">
            <v>56</v>
          </cell>
          <cell r="CI41">
            <v>0</v>
          </cell>
          <cell r="CJ41">
            <v>8.1</v>
          </cell>
          <cell r="CK41">
            <v>7.1</v>
          </cell>
          <cell r="CL41">
            <v>0</v>
          </cell>
          <cell r="CM41">
            <v>9.1999999999999993</v>
          </cell>
          <cell r="CN41">
            <v>9.1999999999999993</v>
          </cell>
          <cell r="CO41">
            <v>6.3</v>
          </cell>
          <cell r="CP41">
            <v>8.3000000000000007</v>
          </cell>
          <cell r="CQ41">
            <v>8.6999999999999993</v>
          </cell>
          <cell r="CR41">
            <v>7.3</v>
          </cell>
          <cell r="CS41">
            <v>0</v>
          </cell>
          <cell r="CT41">
            <v>0</v>
          </cell>
          <cell r="CU41">
            <v>0</v>
          </cell>
          <cell r="CV41">
            <v>7.3</v>
          </cell>
          <cell r="CW41">
            <v>8.5</v>
          </cell>
          <cell r="CX41">
            <v>8.5</v>
          </cell>
          <cell r="CY41">
            <v>0</v>
          </cell>
          <cell r="CZ41">
            <v>8.9</v>
          </cell>
          <cell r="DA41">
            <v>8.9</v>
          </cell>
          <cell r="DB41">
            <v>23</v>
          </cell>
          <cell r="DC41">
            <v>0</v>
          </cell>
          <cell r="DD41">
            <v>0</v>
          </cell>
          <cell r="DE41">
            <v>8.1999999999999993</v>
          </cell>
          <cell r="DF41">
            <v>8.1999999999999993</v>
          </cell>
          <cell r="DG41">
            <v>5</v>
          </cell>
          <cell r="DH41">
            <v>0</v>
          </cell>
          <cell r="DI41">
            <v>136</v>
          </cell>
          <cell r="DJ41">
            <v>0</v>
          </cell>
          <cell r="DK41">
            <v>135</v>
          </cell>
          <cell r="DL41">
            <v>127</v>
          </cell>
          <cell r="DM41">
            <v>0</v>
          </cell>
          <cell r="DN41">
            <v>126</v>
          </cell>
          <cell r="DO41">
            <v>127</v>
          </cell>
          <cell r="DP41">
            <v>7.75</v>
          </cell>
          <cell r="DQ41">
            <v>3.32</v>
          </cell>
          <cell r="DR41">
            <v>0</v>
          </cell>
          <cell r="DS41" t="str">
            <v>BVKL</v>
          </cell>
          <cell r="DU41">
            <v>7.77</v>
          </cell>
          <cell r="DV41">
            <v>136</v>
          </cell>
          <cell r="DW41">
            <v>7.77</v>
          </cell>
          <cell r="DX41">
            <v>3.33</v>
          </cell>
          <cell r="DY41" t="str">
            <v>ENG 401</v>
          </cell>
          <cell r="DZ41">
            <v>-5</v>
          </cell>
          <cell r="EA41">
            <v>0</v>
          </cell>
          <cell r="EB41">
            <v>0</v>
          </cell>
          <cell r="EC41">
            <v>-5</v>
          </cell>
          <cell r="ED41">
            <v>0</v>
          </cell>
          <cell r="EE41" t="e">
            <v>#N/A</v>
          </cell>
        </row>
        <row r="42">
          <cell r="B42">
            <v>172317946</v>
          </cell>
          <cell r="C42" t="str">
            <v>Đinh</v>
          </cell>
          <cell r="D42" t="str">
            <v>Nguyễn Minh</v>
          </cell>
          <cell r="E42" t="str">
            <v>Huyền</v>
          </cell>
          <cell r="F42" t="str">
            <v>24/02/1993</v>
          </cell>
          <cell r="G42" t="str">
            <v>Nữ</v>
          </cell>
          <cell r="H42" t="str">
            <v>Đã Đăng Ký (chưa học xong)</v>
          </cell>
          <cell r="I42">
            <v>8.5</v>
          </cell>
          <cell r="J42">
            <v>8.6</v>
          </cell>
          <cell r="K42">
            <v>7.7</v>
          </cell>
          <cell r="L42">
            <v>0</v>
          </cell>
          <cell r="M42" t="str">
            <v>P (P/F)</v>
          </cell>
          <cell r="N42">
            <v>0</v>
          </cell>
          <cell r="O42">
            <v>0</v>
          </cell>
          <cell r="P42" t="str">
            <v>P (P/F)</v>
          </cell>
          <cell r="Q42">
            <v>0</v>
          </cell>
          <cell r="R42">
            <v>0</v>
          </cell>
          <cell r="S42">
            <v>8.1999999999999993</v>
          </cell>
          <cell r="T42">
            <v>0</v>
          </cell>
          <cell r="U42">
            <v>0</v>
          </cell>
          <cell r="V42">
            <v>7.7</v>
          </cell>
          <cell r="W42">
            <v>0</v>
          </cell>
          <cell r="X42">
            <v>0</v>
          </cell>
          <cell r="Y42">
            <v>5.7</v>
          </cell>
          <cell r="Z42">
            <v>0</v>
          </cell>
          <cell r="AA42">
            <v>0</v>
          </cell>
          <cell r="AB42">
            <v>6.9</v>
          </cell>
          <cell r="AC42">
            <v>0</v>
          </cell>
          <cell r="AD42">
            <v>8.6</v>
          </cell>
          <cell r="AE42">
            <v>8</v>
          </cell>
          <cell r="AF42">
            <v>7.3</v>
          </cell>
          <cell r="AG42">
            <v>6.3</v>
          </cell>
          <cell r="AH42">
            <v>0</v>
          </cell>
          <cell r="AI42">
            <v>8.1999999999999993</v>
          </cell>
          <cell r="AJ42">
            <v>8.1999999999999993</v>
          </cell>
          <cell r="AK42">
            <v>7</v>
          </cell>
          <cell r="AL42">
            <v>8.6</v>
          </cell>
          <cell r="AM42">
            <v>0</v>
          </cell>
          <cell r="AN42">
            <v>8.6</v>
          </cell>
          <cell r="AO42">
            <v>7</v>
          </cell>
          <cell r="AP42">
            <v>7.9</v>
          </cell>
          <cell r="AQ42">
            <v>7.3</v>
          </cell>
          <cell r="AR42">
            <v>7.6</v>
          </cell>
          <cell r="AS42">
            <v>7.8</v>
          </cell>
          <cell r="AT42">
            <v>8.4</v>
          </cell>
          <cell r="AU42">
            <v>47</v>
          </cell>
          <cell r="AV42">
            <v>0</v>
          </cell>
          <cell r="AW42">
            <v>6.4</v>
          </cell>
          <cell r="AX42">
            <v>7.1</v>
          </cell>
          <cell r="AY42">
            <v>0</v>
          </cell>
          <cell r="AZ42">
            <v>0</v>
          </cell>
          <cell r="BA42">
            <v>6.8</v>
          </cell>
          <cell r="BB42">
            <v>0</v>
          </cell>
          <cell r="BC42">
            <v>0</v>
          </cell>
          <cell r="BD42">
            <v>0</v>
          </cell>
          <cell r="BE42">
            <v>7.8</v>
          </cell>
          <cell r="BF42">
            <v>0</v>
          </cell>
          <cell r="BG42">
            <v>5.2</v>
          </cell>
          <cell r="BH42">
            <v>5</v>
          </cell>
          <cell r="BI42">
            <v>0</v>
          </cell>
          <cell r="BJ42">
            <v>7</v>
          </cell>
          <cell r="BK42">
            <v>6</v>
          </cell>
          <cell r="BL42">
            <v>7.4</v>
          </cell>
          <cell r="BM42">
            <v>7.5</v>
          </cell>
          <cell r="BN42">
            <v>6.5</v>
          </cell>
          <cell r="BO42">
            <v>8</v>
          </cell>
          <cell r="BP42">
            <v>8.3000000000000007</v>
          </cell>
          <cell r="BQ42">
            <v>7.1</v>
          </cell>
          <cell r="BR42">
            <v>7.8</v>
          </cell>
          <cell r="BS42">
            <v>7.1</v>
          </cell>
          <cell r="BT42">
            <v>6.1</v>
          </cell>
          <cell r="BU42">
            <v>4.3</v>
          </cell>
          <cell r="BV42">
            <v>4.9000000000000004</v>
          </cell>
          <cell r="BW42">
            <v>5.7</v>
          </cell>
          <cell r="BX42">
            <v>6.4</v>
          </cell>
          <cell r="BY42">
            <v>6.9</v>
          </cell>
          <cell r="BZ42">
            <v>0</v>
          </cell>
          <cell r="CA42">
            <v>8</v>
          </cell>
          <cell r="CB42">
            <v>8</v>
          </cell>
          <cell r="CC42">
            <v>8.5</v>
          </cell>
          <cell r="CD42">
            <v>7.7</v>
          </cell>
          <cell r="CE42">
            <v>8.1</v>
          </cell>
          <cell r="CF42">
            <v>6.9</v>
          </cell>
          <cell r="CH42">
            <v>56</v>
          </cell>
          <cell r="CI42">
            <v>0</v>
          </cell>
          <cell r="CJ42">
            <v>6.8</v>
          </cell>
          <cell r="CK42">
            <v>6.3</v>
          </cell>
          <cell r="CL42">
            <v>0</v>
          </cell>
          <cell r="CM42">
            <v>7.9</v>
          </cell>
          <cell r="CN42">
            <v>7.9</v>
          </cell>
          <cell r="CO42">
            <v>7.8</v>
          </cell>
          <cell r="CP42">
            <v>6.5</v>
          </cell>
          <cell r="CQ42">
            <v>6.3</v>
          </cell>
          <cell r="CR42">
            <v>0</v>
          </cell>
          <cell r="CS42">
            <v>8.8000000000000007</v>
          </cell>
          <cell r="CT42">
            <v>0</v>
          </cell>
          <cell r="CU42">
            <v>0</v>
          </cell>
          <cell r="CV42">
            <v>8.8000000000000007</v>
          </cell>
          <cell r="CW42">
            <v>8.3000000000000007</v>
          </cell>
          <cell r="CX42">
            <v>8.4</v>
          </cell>
          <cell r="CY42">
            <v>0</v>
          </cell>
          <cell r="CZ42">
            <v>8.1999999999999993</v>
          </cell>
          <cell r="DA42">
            <v>8.1999999999999993</v>
          </cell>
          <cell r="DB42">
            <v>23</v>
          </cell>
          <cell r="DC42">
            <v>0</v>
          </cell>
          <cell r="DD42">
            <v>0</v>
          </cell>
          <cell r="DE42">
            <v>7.9</v>
          </cell>
          <cell r="DF42">
            <v>7.9</v>
          </cell>
          <cell r="DG42">
            <v>5</v>
          </cell>
          <cell r="DH42">
            <v>0</v>
          </cell>
          <cell r="DI42">
            <v>136</v>
          </cell>
          <cell r="DJ42">
            <v>0</v>
          </cell>
          <cell r="DK42">
            <v>135</v>
          </cell>
          <cell r="DL42">
            <v>127</v>
          </cell>
          <cell r="DM42">
            <v>0</v>
          </cell>
          <cell r="DN42">
            <v>126</v>
          </cell>
          <cell r="DO42">
            <v>127</v>
          </cell>
          <cell r="DP42">
            <v>7.32</v>
          </cell>
          <cell r="DQ42">
            <v>3.08</v>
          </cell>
          <cell r="DR42">
            <v>0</v>
          </cell>
          <cell r="DS42" t="str">
            <v>ĐỦ ĐK thi TN</v>
          </cell>
          <cell r="DU42">
            <v>7.34</v>
          </cell>
          <cell r="DV42">
            <v>136</v>
          </cell>
          <cell r="DW42">
            <v>7.34</v>
          </cell>
          <cell r="DX42">
            <v>3.09</v>
          </cell>
          <cell r="DY42" t="str">
            <v>OB 251; ENG 401</v>
          </cell>
          <cell r="DZ42">
            <v>-5</v>
          </cell>
          <cell r="EA42">
            <v>0</v>
          </cell>
          <cell r="EB42">
            <v>0</v>
          </cell>
          <cell r="EC42">
            <v>-5</v>
          </cell>
          <cell r="ED42">
            <v>0</v>
          </cell>
          <cell r="EE42" t="e">
            <v>#N/A</v>
          </cell>
        </row>
        <row r="43">
          <cell r="B43">
            <v>172317766</v>
          </cell>
          <cell r="C43" t="str">
            <v>Nguyễn</v>
          </cell>
          <cell r="D43" t="str">
            <v xml:space="preserve">Thị Hiền </v>
          </cell>
          <cell r="E43" t="str">
            <v>Khuê</v>
          </cell>
          <cell r="F43" t="str">
            <v>21/12/1993</v>
          </cell>
          <cell r="G43" t="str">
            <v>Nữ</v>
          </cell>
          <cell r="H43" t="str">
            <v>Đã Đăng Ký (chưa học xong)</v>
          </cell>
          <cell r="I43">
            <v>8.4</v>
          </cell>
          <cell r="J43">
            <v>8.5</v>
          </cell>
          <cell r="K43">
            <v>7.6</v>
          </cell>
          <cell r="L43">
            <v>0</v>
          </cell>
          <cell r="M43" t="str">
            <v>P (P/F)</v>
          </cell>
          <cell r="N43">
            <v>0</v>
          </cell>
          <cell r="O43">
            <v>0</v>
          </cell>
          <cell r="P43" t="str">
            <v>P (P/F)</v>
          </cell>
          <cell r="Q43">
            <v>0</v>
          </cell>
          <cell r="R43">
            <v>0</v>
          </cell>
          <cell r="S43">
            <v>7.4</v>
          </cell>
          <cell r="T43">
            <v>0</v>
          </cell>
          <cell r="U43">
            <v>0</v>
          </cell>
          <cell r="V43">
            <v>6.7</v>
          </cell>
          <cell r="W43">
            <v>0</v>
          </cell>
          <cell r="X43">
            <v>0</v>
          </cell>
          <cell r="Y43">
            <v>6.1</v>
          </cell>
          <cell r="Z43">
            <v>0</v>
          </cell>
          <cell r="AA43">
            <v>0</v>
          </cell>
          <cell r="AB43">
            <v>6.9</v>
          </cell>
          <cell r="AC43">
            <v>0</v>
          </cell>
          <cell r="AD43">
            <v>9.3000000000000007</v>
          </cell>
          <cell r="AE43">
            <v>8.1999999999999993</v>
          </cell>
          <cell r="AF43">
            <v>7.8</v>
          </cell>
          <cell r="AG43">
            <v>7.4</v>
          </cell>
          <cell r="AH43">
            <v>0</v>
          </cell>
          <cell r="AI43">
            <v>6.1</v>
          </cell>
          <cell r="AJ43">
            <v>6.1</v>
          </cell>
          <cell r="AK43">
            <v>0</v>
          </cell>
          <cell r="AL43">
            <v>8.4</v>
          </cell>
          <cell r="AM43">
            <v>8.6</v>
          </cell>
          <cell r="AN43">
            <v>8.6</v>
          </cell>
          <cell r="AO43">
            <v>8.4</v>
          </cell>
          <cell r="AP43">
            <v>8.1</v>
          </cell>
          <cell r="AQ43">
            <v>5.9</v>
          </cell>
          <cell r="AR43">
            <v>5.8</v>
          </cell>
          <cell r="AS43">
            <v>8.1</v>
          </cell>
          <cell r="AT43">
            <v>7.4</v>
          </cell>
          <cell r="AU43">
            <v>47</v>
          </cell>
          <cell r="AV43">
            <v>0</v>
          </cell>
          <cell r="AW43">
            <v>8.1</v>
          </cell>
          <cell r="AX43">
            <v>9.5</v>
          </cell>
          <cell r="AY43">
            <v>0</v>
          </cell>
          <cell r="AZ43">
            <v>0</v>
          </cell>
          <cell r="BA43">
            <v>6.8</v>
          </cell>
          <cell r="BB43">
            <v>0</v>
          </cell>
          <cell r="BC43">
            <v>0</v>
          </cell>
          <cell r="BD43">
            <v>0</v>
          </cell>
          <cell r="BE43">
            <v>7.4</v>
          </cell>
          <cell r="BF43">
            <v>0</v>
          </cell>
          <cell r="BG43">
            <v>9</v>
          </cell>
          <cell r="BH43">
            <v>5</v>
          </cell>
          <cell r="BI43">
            <v>0</v>
          </cell>
          <cell r="BJ43">
            <v>7.1</v>
          </cell>
          <cell r="BK43">
            <v>7.4</v>
          </cell>
          <cell r="BL43">
            <v>9.1999999999999993</v>
          </cell>
          <cell r="BM43">
            <v>8.1999999999999993</v>
          </cell>
          <cell r="BN43">
            <v>6.7</v>
          </cell>
          <cell r="BO43">
            <v>8.6</v>
          </cell>
          <cell r="BP43">
            <v>8.4</v>
          </cell>
          <cell r="BQ43">
            <v>7.4</v>
          </cell>
          <cell r="BR43">
            <v>6.6</v>
          </cell>
          <cell r="BS43">
            <v>7.5</v>
          </cell>
          <cell r="BT43">
            <v>8.1</v>
          </cell>
          <cell r="BU43">
            <v>7.4</v>
          </cell>
          <cell r="BV43">
            <v>5.7</v>
          </cell>
          <cell r="BW43">
            <v>8.1</v>
          </cell>
          <cell r="BX43">
            <v>6</v>
          </cell>
          <cell r="BY43">
            <v>6.8</v>
          </cell>
          <cell r="BZ43">
            <v>0</v>
          </cell>
          <cell r="CA43">
            <v>8.4</v>
          </cell>
          <cell r="CB43">
            <v>8.4</v>
          </cell>
          <cell r="CC43">
            <v>7.2</v>
          </cell>
          <cell r="CD43">
            <v>7</v>
          </cell>
          <cell r="CE43">
            <v>8.5</v>
          </cell>
          <cell r="CF43">
            <v>7.4</v>
          </cell>
          <cell r="CH43">
            <v>56</v>
          </cell>
          <cell r="CI43">
            <v>0</v>
          </cell>
          <cell r="CJ43">
            <v>8</v>
          </cell>
          <cell r="CK43">
            <v>8.1</v>
          </cell>
          <cell r="CL43">
            <v>0</v>
          </cell>
          <cell r="CM43">
            <v>7.4</v>
          </cell>
          <cell r="CN43">
            <v>7.4</v>
          </cell>
          <cell r="CO43">
            <v>8.1999999999999993</v>
          </cell>
          <cell r="CP43">
            <v>6.3</v>
          </cell>
          <cell r="CQ43">
            <v>5.9</v>
          </cell>
          <cell r="CR43">
            <v>0</v>
          </cell>
          <cell r="CS43">
            <v>7.9</v>
          </cell>
          <cell r="CT43">
            <v>0</v>
          </cell>
          <cell r="CU43">
            <v>0</v>
          </cell>
          <cell r="CV43">
            <v>7.9</v>
          </cell>
          <cell r="CW43">
            <v>7.6</v>
          </cell>
          <cell r="CX43">
            <v>8</v>
          </cell>
          <cell r="CY43">
            <v>0</v>
          </cell>
          <cell r="CZ43">
            <v>8.1999999999999993</v>
          </cell>
          <cell r="DA43">
            <v>8.1999999999999993</v>
          </cell>
          <cell r="DB43">
            <v>23</v>
          </cell>
          <cell r="DC43">
            <v>0</v>
          </cell>
          <cell r="DD43">
            <v>0</v>
          </cell>
          <cell r="DE43">
            <v>7.8</v>
          </cell>
          <cell r="DF43">
            <v>7.8</v>
          </cell>
          <cell r="DG43">
            <v>5</v>
          </cell>
          <cell r="DH43">
            <v>0</v>
          </cell>
          <cell r="DI43">
            <v>136</v>
          </cell>
          <cell r="DJ43">
            <v>0</v>
          </cell>
          <cell r="DK43">
            <v>135</v>
          </cell>
          <cell r="DL43">
            <v>127</v>
          </cell>
          <cell r="DM43">
            <v>0</v>
          </cell>
          <cell r="DN43">
            <v>126</v>
          </cell>
          <cell r="DO43">
            <v>127</v>
          </cell>
          <cell r="DP43">
            <v>7.5</v>
          </cell>
          <cell r="DQ43">
            <v>3.17</v>
          </cell>
          <cell r="DR43">
            <v>0</v>
          </cell>
          <cell r="DS43" t="str">
            <v>ĐỦ ĐK thi TN</v>
          </cell>
          <cell r="DU43">
            <v>7.52</v>
          </cell>
          <cell r="DV43">
            <v>136</v>
          </cell>
          <cell r="DW43">
            <v>7.52</v>
          </cell>
          <cell r="DX43">
            <v>3.18</v>
          </cell>
          <cell r="DY43" t="str">
            <v>OB 251; ENG 401</v>
          </cell>
          <cell r="DZ43">
            <v>-5</v>
          </cell>
          <cell r="EA43">
            <v>0</v>
          </cell>
          <cell r="EB43">
            <v>0</v>
          </cell>
          <cell r="EC43">
            <v>-5</v>
          </cell>
          <cell r="ED43">
            <v>0</v>
          </cell>
          <cell r="EE43" t="e">
            <v>#N/A</v>
          </cell>
        </row>
        <row r="44">
          <cell r="B44">
            <v>172317792</v>
          </cell>
          <cell r="C44" t="str">
            <v>Nguyễn</v>
          </cell>
          <cell r="D44" t="str">
            <v>Thị Thanh</v>
          </cell>
          <cell r="E44" t="str">
            <v>Lan</v>
          </cell>
          <cell r="F44" t="str">
            <v>10/04/1993</v>
          </cell>
          <cell r="G44" t="str">
            <v>Nữ</v>
          </cell>
          <cell r="H44" t="str">
            <v>Đã Đăng Ký (chưa học xong)</v>
          </cell>
          <cell r="I44">
            <v>8.1</v>
          </cell>
          <cell r="J44">
            <v>8.8000000000000007</v>
          </cell>
          <cell r="K44">
            <v>7.8</v>
          </cell>
          <cell r="L44">
            <v>0</v>
          </cell>
          <cell r="M44" t="str">
            <v>P (P/F)</v>
          </cell>
          <cell r="N44">
            <v>0</v>
          </cell>
          <cell r="O44">
            <v>0</v>
          </cell>
          <cell r="P44" t="str">
            <v>P (P/F)</v>
          </cell>
          <cell r="Q44">
            <v>0</v>
          </cell>
          <cell r="R44">
            <v>0</v>
          </cell>
          <cell r="S44">
            <v>7.3</v>
          </cell>
          <cell r="T44">
            <v>0</v>
          </cell>
          <cell r="U44">
            <v>0</v>
          </cell>
          <cell r="V44">
            <v>7</v>
          </cell>
          <cell r="W44">
            <v>0</v>
          </cell>
          <cell r="X44">
            <v>0</v>
          </cell>
          <cell r="Y44">
            <v>6.2</v>
          </cell>
          <cell r="Z44">
            <v>0</v>
          </cell>
          <cell r="AA44">
            <v>0</v>
          </cell>
          <cell r="AB44">
            <v>6.1</v>
          </cell>
          <cell r="AC44">
            <v>0</v>
          </cell>
          <cell r="AD44">
            <v>8.9</v>
          </cell>
          <cell r="AE44">
            <v>7.5</v>
          </cell>
          <cell r="AF44">
            <v>9.4</v>
          </cell>
          <cell r="AG44">
            <v>8.8000000000000007</v>
          </cell>
          <cell r="AH44">
            <v>0</v>
          </cell>
          <cell r="AI44">
            <v>7</v>
          </cell>
          <cell r="AJ44">
            <v>7</v>
          </cell>
          <cell r="AK44">
            <v>0</v>
          </cell>
          <cell r="AL44">
            <v>8</v>
          </cell>
          <cell r="AM44">
            <v>8.5</v>
          </cell>
          <cell r="AN44">
            <v>8.5</v>
          </cell>
          <cell r="AO44">
            <v>8</v>
          </cell>
          <cell r="AP44">
            <v>8.1</v>
          </cell>
          <cell r="AQ44">
            <v>8.1999999999999993</v>
          </cell>
          <cell r="AR44">
            <v>5.8</v>
          </cell>
          <cell r="AS44">
            <v>8.3000000000000007</v>
          </cell>
          <cell r="AT44">
            <v>8.4</v>
          </cell>
          <cell r="AU44">
            <v>47</v>
          </cell>
          <cell r="AV44">
            <v>0</v>
          </cell>
          <cell r="AW44">
            <v>7.8</v>
          </cell>
          <cell r="AX44">
            <v>10</v>
          </cell>
          <cell r="AY44">
            <v>0</v>
          </cell>
          <cell r="AZ44">
            <v>0</v>
          </cell>
          <cell r="BA44">
            <v>6</v>
          </cell>
          <cell r="BB44">
            <v>0</v>
          </cell>
          <cell r="BC44">
            <v>0</v>
          </cell>
          <cell r="BD44">
            <v>0</v>
          </cell>
          <cell r="BE44">
            <v>5.5</v>
          </cell>
          <cell r="BF44">
            <v>0</v>
          </cell>
          <cell r="BG44">
            <v>6.3</v>
          </cell>
          <cell r="BH44">
            <v>5</v>
          </cell>
          <cell r="BI44">
            <v>0</v>
          </cell>
          <cell r="BJ44">
            <v>7.2</v>
          </cell>
          <cell r="BK44">
            <v>7.3</v>
          </cell>
          <cell r="BL44">
            <v>6.9</v>
          </cell>
          <cell r="BM44">
            <v>8.1999999999999993</v>
          </cell>
          <cell r="BN44">
            <v>7.6</v>
          </cell>
          <cell r="BO44">
            <v>8.3000000000000007</v>
          </cell>
          <cell r="BP44">
            <v>8</v>
          </cell>
          <cell r="BQ44">
            <v>8.1999999999999993</v>
          </cell>
          <cell r="BR44">
            <v>7.4</v>
          </cell>
          <cell r="BS44">
            <v>6.6</v>
          </cell>
          <cell r="BT44">
            <v>9.6</v>
          </cell>
          <cell r="BU44">
            <v>8.6999999999999993</v>
          </cell>
          <cell r="BV44">
            <v>6.5</v>
          </cell>
          <cell r="BW44">
            <v>6.8</v>
          </cell>
          <cell r="BX44">
            <v>6.4</v>
          </cell>
          <cell r="BY44">
            <v>7.8</v>
          </cell>
          <cell r="BZ44">
            <v>0</v>
          </cell>
          <cell r="CA44">
            <v>8.3000000000000007</v>
          </cell>
          <cell r="CB44">
            <v>8.3000000000000007</v>
          </cell>
          <cell r="CC44">
            <v>7.5</v>
          </cell>
          <cell r="CD44">
            <v>6</v>
          </cell>
          <cell r="CE44">
            <v>7.9</v>
          </cell>
          <cell r="CF44">
            <v>7.1</v>
          </cell>
          <cell r="CH44">
            <v>56</v>
          </cell>
          <cell r="CI44">
            <v>0</v>
          </cell>
          <cell r="CJ44">
            <v>8.1</v>
          </cell>
          <cell r="CK44">
            <v>7.5</v>
          </cell>
          <cell r="CL44">
            <v>0</v>
          </cell>
          <cell r="CM44">
            <v>7.6</v>
          </cell>
          <cell r="CN44">
            <v>7.6</v>
          </cell>
          <cell r="CO44">
            <v>6.3</v>
          </cell>
          <cell r="CP44">
            <v>4.8</v>
          </cell>
          <cell r="CQ44">
            <v>7.3</v>
          </cell>
          <cell r="CR44">
            <v>7.8</v>
          </cell>
          <cell r="CS44">
            <v>0</v>
          </cell>
          <cell r="CT44">
            <v>0</v>
          </cell>
          <cell r="CU44">
            <v>0</v>
          </cell>
          <cell r="CV44">
            <v>7.8</v>
          </cell>
          <cell r="CW44">
            <v>8.6999999999999993</v>
          </cell>
          <cell r="CX44">
            <v>8.3000000000000007</v>
          </cell>
          <cell r="CY44">
            <v>0</v>
          </cell>
          <cell r="CZ44">
            <v>7</v>
          </cell>
          <cell r="DA44">
            <v>7</v>
          </cell>
          <cell r="DB44">
            <v>23</v>
          </cell>
          <cell r="DC44">
            <v>0</v>
          </cell>
          <cell r="DD44">
            <v>0</v>
          </cell>
          <cell r="DE44">
            <v>8.6</v>
          </cell>
          <cell r="DF44">
            <v>8.6</v>
          </cell>
          <cell r="DG44">
            <v>5</v>
          </cell>
          <cell r="DH44">
            <v>0</v>
          </cell>
          <cell r="DI44">
            <v>136</v>
          </cell>
          <cell r="DJ44">
            <v>0</v>
          </cell>
          <cell r="DK44">
            <v>135</v>
          </cell>
          <cell r="DL44">
            <v>127</v>
          </cell>
          <cell r="DM44">
            <v>0</v>
          </cell>
          <cell r="DN44">
            <v>126</v>
          </cell>
          <cell r="DO44">
            <v>127</v>
          </cell>
          <cell r="DP44">
            <v>7.57</v>
          </cell>
          <cell r="DQ44">
            <v>3.22</v>
          </cell>
          <cell r="DR44">
            <v>0</v>
          </cell>
          <cell r="DS44" t="str">
            <v>BVKL</v>
          </cell>
          <cell r="DU44">
            <v>7.61</v>
          </cell>
          <cell r="DV44">
            <v>136</v>
          </cell>
          <cell r="DW44">
            <v>7.61</v>
          </cell>
          <cell r="DX44">
            <v>3.25</v>
          </cell>
          <cell r="DY44" t="str">
            <v>OB 251; ACC 403; ENG 401</v>
          </cell>
          <cell r="DZ44">
            <v>-5</v>
          </cell>
          <cell r="EA44">
            <v>0</v>
          </cell>
          <cell r="EB44">
            <v>0</v>
          </cell>
          <cell r="EC44">
            <v>-5</v>
          </cell>
          <cell r="ED44">
            <v>0</v>
          </cell>
          <cell r="EE44" t="e">
            <v>#N/A</v>
          </cell>
        </row>
        <row r="45">
          <cell r="B45">
            <v>172317955</v>
          </cell>
          <cell r="C45" t="str">
            <v>Nguyễn</v>
          </cell>
          <cell r="D45" t="str">
            <v xml:space="preserve">Thị </v>
          </cell>
          <cell r="E45" t="str">
            <v>Lành</v>
          </cell>
          <cell r="F45" t="str">
            <v>04/08/1993</v>
          </cell>
          <cell r="G45" t="str">
            <v>Nữ</v>
          </cell>
          <cell r="H45" t="str">
            <v>Đã Đăng Ký (chưa học xong)</v>
          </cell>
          <cell r="I45">
            <v>8.1</v>
          </cell>
          <cell r="J45">
            <v>8</v>
          </cell>
          <cell r="K45">
            <v>7.9</v>
          </cell>
          <cell r="L45">
            <v>0</v>
          </cell>
          <cell r="M45" t="str">
            <v>P (P/F)</v>
          </cell>
          <cell r="N45">
            <v>0</v>
          </cell>
          <cell r="O45">
            <v>0</v>
          </cell>
          <cell r="P45" t="str">
            <v>P (P/F)</v>
          </cell>
          <cell r="Q45">
            <v>0</v>
          </cell>
          <cell r="R45">
            <v>0</v>
          </cell>
          <cell r="S45">
            <v>7.9</v>
          </cell>
          <cell r="T45">
            <v>0</v>
          </cell>
          <cell r="U45">
            <v>0</v>
          </cell>
          <cell r="V45">
            <v>7.3</v>
          </cell>
          <cell r="W45">
            <v>0</v>
          </cell>
          <cell r="X45">
            <v>0</v>
          </cell>
          <cell r="Y45">
            <v>6.9</v>
          </cell>
          <cell r="Z45">
            <v>0</v>
          </cell>
          <cell r="AA45">
            <v>0</v>
          </cell>
          <cell r="AB45">
            <v>7.1</v>
          </cell>
          <cell r="AC45">
            <v>0</v>
          </cell>
          <cell r="AD45">
            <v>8.9</v>
          </cell>
          <cell r="AE45">
            <v>6.9</v>
          </cell>
          <cell r="AF45">
            <v>7.9</v>
          </cell>
          <cell r="AG45">
            <v>6.6</v>
          </cell>
          <cell r="AH45">
            <v>0</v>
          </cell>
          <cell r="AI45">
            <v>7.2</v>
          </cell>
          <cell r="AJ45">
            <v>7.2</v>
          </cell>
          <cell r="AK45">
            <v>0</v>
          </cell>
          <cell r="AL45">
            <v>6.3</v>
          </cell>
          <cell r="AM45">
            <v>8.8000000000000007</v>
          </cell>
          <cell r="AN45">
            <v>8.8000000000000007</v>
          </cell>
          <cell r="AO45">
            <v>6.3</v>
          </cell>
          <cell r="AP45">
            <v>8.3000000000000007</v>
          </cell>
          <cell r="AQ45">
            <v>7.2</v>
          </cell>
          <cell r="AR45">
            <v>6.6</v>
          </cell>
          <cell r="AS45">
            <v>7.2</v>
          </cell>
          <cell r="AT45">
            <v>7.9</v>
          </cell>
          <cell r="AU45">
            <v>47</v>
          </cell>
          <cell r="AV45">
            <v>0</v>
          </cell>
          <cell r="AW45">
            <v>6.9</v>
          </cell>
          <cell r="AX45">
            <v>7.5</v>
          </cell>
          <cell r="AY45">
            <v>0</v>
          </cell>
          <cell r="AZ45">
            <v>0</v>
          </cell>
          <cell r="BA45">
            <v>5.0999999999999996</v>
          </cell>
          <cell r="BB45">
            <v>0</v>
          </cell>
          <cell r="BC45">
            <v>0</v>
          </cell>
          <cell r="BD45">
            <v>0</v>
          </cell>
          <cell r="BE45">
            <v>6.8</v>
          </cell>
          <cell r="BF45">
            <v>0</v>
          </cell>
          <cell r="BG45">
            <v>5.8</v>
          </cell>
          <cell r="BH45">
            <v>5</v>
          </cell>
          <cell r="BI45">
            <v>0</v>
          </cell>
          <cell r="BJ45">
            <v>7.7</v>
          </cell>
          <cell r="BK45">
            <v>6.2</v>
          </cell>
          <cell r="BL45">
            <v>5.7</v>
          </cell>
          <cell r="BM45">
            <v>7.3</v>
          </cell>
          <cell r="BN45">
            <v>7.8</v>
          </cell>
          <cell r="BO45">
            <v>8.3000000000000007</v>
          </cell>
          <cell r="BP45">
            <v>8.6</v>
          </cell>
          <cell r="BQ45">
            <v>8.6</v>
          </cell>
          <cell r="BR45">
            <v>7.4</v>
          </cell>
          <cell r="BS45">
            <v>8.3000000000000007</v>
          </cell>
          <cell r="BT45">
            <v>8.9</v>
          </cell>
          <cell r="BU45">
            <v>7.3</v>
          </cell>
          <cell r="BV45">
            <v>6.9</v>
          </cell>
          <cell r="BW45">
            <v>7.6</v>
          </cell>
          <cell r="BX45">
            <v>8.6</v>
          </cell>
          <cell r="BY45">
            <v>6.4</v>
          </cell>
          <cell r="BZ45">
            <v>0</v>
          </cell>
          <cell r="CA45">
            <v>7.9</v>
          </cell>
          <cell r="CB45">
            <v>7.9</v>
          </cell>
          <cell r="CC45">
            <v>7.7</v>
          </cell>
          <cell r="CD45">
            <v>8.5</v>
          </cell>
          <cell r="CE45">
            <v>7.9</v>
          </cell>
          <cell r="CF45">
            <v>7.2</v>
          </cell>
          <cell r="CH45">
            <v>56</v>
          </cell>
          <cell r="CI45">
            <v>0</v>
          </cell>
          <cell r="CJ45">
            <v>7.9</v>
          </cell>
          <cell r="CK45">
            <v>8.6</v>
          </cell>
          <cell r="CL45">
            <v>0</v>
          </cell>
          <cell r="CM45">
            <v>8</v>
          </cell>
          <cell r="CN45">
            <v>8</v>
          </cell>
          <cell r="CO45">
            <v>9.3000000000000007</v>
          </cell>
          <cell r="CP45">
            <v>8.1999999999999993</v>
          </cell>
          <cell r="CQ45">
            <v>7.5</v>
          </cell>
          <cell r="CR45">
            <v>6.1</v>
          </cell>
          <cell r="CS45">
            <v>0</v>
          </cell>
          <cell r="CT45">
            <v>0</v>
          </cell>
          <cell r="CU45">
            <v>0</v>
          </cell>
          <cell r="CV45">
            <v>6.1</v>
          </cell>
          <cell r="CW45">
            <v>8.9</v>
          </cell>
          <cell r="CX45">
            <v>8.1999999999999993</v>
          </cell>
          <cell r="CY45">
            <v>0</v>
          </cell>
          <cell r="CZ45">
            <v>9.3000000000000007</v>
          </cell>
          <cell r="DA45">
            <v>9.3000000000000007</v>
          </cell>
          <cell r="DB45">
            <v>23</v>
          </cell>
          <cell r="DC45">
            <v>0</v>
          </cell>
          <cell r="DD45">
            <v>0</v>
          </cell>
          <cell r="DE45">
            <v>8.6</v>
          </cell>
          <cell r="DF45">
            <v>8.6</v>
          </cell>
          <cell r="DG45">
            <v>5</v>
          </cell>
          <cell r="DH45">
            <v>0</v>
          </cell>
          <cell r="DI45">
            <v>136</v>
          </cell>
          <cell r="DJ45">
            <v>0</v>
          </cell>
          <cell r="DK45">
            <v>135</v>
          </cell>
          <cell r="DL45">
            <v>127</v>
          </cell>
          <cell r="DM45">
            <v>0</v>
          </cell>
          <cell r="DN45">
            <v>126</v>
          </cell>
          <cell r="DO45">
            <v>127</v>
          </cell>
          <cell r="DP45">
            <v>7.73</v>
          </cell>
          <cell r="DQ45">
            <v>3.3</v>
          </cell>
          <cell r="DR45">
            <v>0</v>
          </cell>
          <cell r="DS45" t="str">
            <v>BVKL</v>
          </cell>
          <cell r="DU45">
            <v>7.76</v>
          </cell>
          <cell r="DV45">
            <v>136</v>
          </cell>
          <cell r="DW45">
            <v>7.76</v>
          </cell>
          <cell r="DX45">
            <v>3.33</v>
          </cell>
          <cell r="DY45" t="str">
            <v>OB 251; ENG 401</v>
          </cell>
          <cell r="DZ45">
            <v>-5</v>
          </cell>
          <cell r="EA45">
            <v>0</v>
          </cell>
          <cell r="EB45">
            <v>0</v>
          </cell>
          <cell r="EC45">
            <v>-5</v>
          </cell>
          <cell r="ED45">
            <v>0</v>
          </cell>
          <cell r="EE45" t="e">
            <v>#N/A</v>
          </cell>
        </row>
        <row r="46">
          <cell r="B46">
            <v>172317879</v>
          </cell>
          <cell r="C46" t="str">
            <v>Hoàng</v>
          </cell>
          <cell r="D46" t="str">
            <v xml:space="preserve">Thị </v>
          </cell>
          <cell r="E46" t="str">
            <v>Liễu</v>
          </cell>
          <cell r="F46" t="str">
            <v>20/08/1993</v>
          </cell>
          <cell r="G46" t="str">
            <v>Nữ</v>
          </cell>
          <cell r="H46" t="str">
            <v>Đã Đăng Ký (chưa học xong)</v>
          </cell>
          <cell r="I46">
            <v>7.8</v>
          </cell>
          <cell r="J46">
            <v>8.8000000000000007</v>
          </cell>
          <cell r="K46">
            <v>8</v>
          </cell>
          <cell r="L46">
            <v>0</v>
          </cell>
          <cell r="M46" t="str">
            <v>P (P/F)</v>
          </cell>
          <cell r="N46">
            <v>0</v>
          </cell>
          <cell r="O46">
            <v>0</v>
          </cell>
          <cell r="P46" t="str">
            <v>P (P/F)</v>
          </cell>
          <cell r="Q46">
            <v>0</v>
          </cell>
          <cell r="R46">
            <v>0</v>
          </cell>
          <cell r="S46">
            <v>7.7</v>
          </cell>
          <cell r="T46">
            <v>0</v>
          </cell>
          <cell r="U46">
            <v>0</v>
          </cell>
          <cell r="V46">
            <v>6.4</v>
          </cell>
          <cell r="W46">
            <v>0</v>
          </cell>
          <cell r="X46">
            <v>0</v>
          </cell>
          <cell r="Y46">
            <v>7.1</v>
          </cell>
          <cell r="Z46">
            <v>0</v>
          </cell>
          <cell r="AA46">
            <v>0</v>
          </cell>
          <cell r="AB46">
            <v>6.8</v>
          </cell>
          <cell r="AC46">
            <v>0</v>
          </cell>
          <cell r="AD46">
            <v>9.5</v>
          </cell>
          <cell r="AE46">
            <v>7</v>
          </cell>
          <cell r="AF46">
            <v>7.2</v>
          </cell>
          <cell r="AG46">
            <v>8.5</v>
          </cell>
          <cell r="AH46">
            <v>0</v>
          </cell>
          <cell r="AI46">
            <v>6.1</v>
          </cell>
          <cell r="AJ46">
            <v>6.1</v>
          </cell>
          <cell r="AK46">
            <v>0</v>
          </cell>
          <cell r="AL46">
            <v>8.6</v>
          </cell>
          <cell r="AM46">
            <v>9.1</v>
          </cell>
          <cell r="AN46">
            <v>9.1</v>
          </cell>
          <cell r="AO46">
            <v>8.6</v>
          </cell>
          <cell r="AP46">
            <v>7</v>
          </cell>
          <cell r="AQ46">
            <v>6.7</v>
          </cell>
          <cell r="AR46">
            <v>6.4</v>
          </cell>
          <cell r="AS46">
            <v>6.9</v>
          </cell>
          <cell r="AT46">
            <v>8.4</v>
          </cell>
          <cell r="AU46">
            <v>47</v>
          </cell>
          <cell r="AV46">
            <v>0</v>
          </cell>
          <cell r="AW46">
            <v>7.8</v>
          </cell>
          <cell r="AX46">
            <v>7.8</v>
          </cell>
          <cell r="AY46">
            <v>10</v>
          </cell>
          <cell r="AZ46">
            <v>0</v>
          </cell>
          <cell r="BA46">
            <v>0</v>
          </cell>
          <cell r="BB46">
            <v>0</v>
          </cell>
          <cell r="BC46">
            <v>6</v>
          </cell>
          <cell r="BD46">
            <v>0</v>
          </cell>
          <cell r="BE46">
            <v>0</v>
          </cell>
          <cell r="BF46">
            <v>0</v>
          </cell>
          <cell r="BG46">
            <v>6.6</v>
          </cell>
          <cell r="BH46">
            <v>5</v>
          </cell>
          <cell r="BI46">
            <v>0</v>
          </cell>
          <cell r="BJ46">
            <v>9</v>
          </cell>
          <cell r="BK46">
            <v>8.1</v>
          </cell>
          <cell r="BL46">
            <v>9.3000000000000007</v>
          </cell>
          <cell r="BM46">
            <v>7.8</v>
          </cell>
          <cell r="BN46">
            <v>7.1</v>
          </cell>
          <cell r="BO46">
            <v>8.1999999999999993</v>
          </cell>
          <cell r="BP46">
            <v>8.5</v>
          </cell>
          <cell r="BQ46">
            <v>7.4</v>
          </cell>
          <cell r="BR46">
            <v>7.3</v>
          </cell>
          <cell r="BS46">
            <v>7.9</v>
          </cell>
          <cell r="BT46">
            <v>8.8000000000000007</v>
          </cell>
          <cell r="BU46">
            <v>8.1</v>
          </cell>
          <cell r="BV46">
            <v>7.7</v>
          </cell>
          <cell r="BW46">
            <v>7.7</v>
          </cell>
          <cell r="BX46">
            <v>5.9</v>
          </cell>
          <cell r="BY46">
            <v>6.3</v>
          </cell>
          <cell r="BZ46">
            <v>0</v>
          </cell>
          <cell r="CA46">
            <v>9</v>
          </cell>
          <cell r="CB46">
            <v>9</v>
          </cell>
          <cell r="CC46">
            <v>8.1999999999999993</v>
          </cell>
          <cell r="CD46">
            <v>7.6</v>
          </cell>
          <cell r="CE46">
            <v>8.8000000000000007</v>
          </cell>
          <cell r="CF46">
            <v>6.7</v>
          </cell>
          <cell r="CH46">
            <v>56</v>
          </cell>
          <cell r="CI46">
            <v>0</v>
          </cell>
          <cell r="CJ46">
            <v>8.1</v>
          </cell>
          <cell r="CK46">
            <v>9.4</v>
          </cell>
          <cell r="CL46">
            <v>0</v>
          </cell>
          <cell r="CM46">
            <v>8.1999999999999993</v>
          </cell>
          <cell r="CN46">
            <v>8.1999999999999993</v>
          </cell>
          <cell r="CO46">
            <v>8.1999999999999993</v>
          </cell>
          <cell r="CP46">
            <v>8.3000000000000007</v>
          </cell>
          <cell r="CQ46">
            <v>8.1</v>
          </cell>
          <cell r="CR46">
            <v>0</v>
          </cell>
          <cell r="CS46">
            <v>9</v>
          </cell>
          <cell r="CT46">
            <v>0</v>
          </cell>
          <cell r="CU46">
            <v>0</v>
          </cell>
          <cell r="CV46">
            <v>9</v>
          </cell>
          <cell r="CW46">
            <v>8.6999999999999993</v>
          </cell>
          <cell r="CX46">
            <v>8.4</v>
          </cell>
          <cell r="CY46">
            <v>0</v>
          </cell>
          <cell r="CZ46">
            <v>9.1999999999999993</v>
          </cell>
          <cell r="DA46">
            <v>9.1999999999999993</v>
          </cell>
          <cell r="DB46">
            <v>23</v>
          </cell>
          <cell r="DC46">
            <v>0</v>
          </cell>
          <cell r="DD46">
            <v>0</v>
          </cell>
          <cell r="DE46">
            <v>8.4</v>
          </cell>
          <cell r="DF46">
            <v>8.4</v>
          </cell>
          <cell r="DG46">
            <v>5</v>
          </cell>
          <cell r="DH46">
            <v>0</v>
          </cell>
          <cell r="DI46">
            <v>136</v>
          </cell>
          <cell r="DJ46">
            <v>0</v>
          </cell>
          <cell r="DK46">
            <v>135</v>
          </cell>
          <cell r="DL46">
            <v>127</v>
          </cell>
          <cell r="DM46">
            <v>0</v>
          </cell>
          <cell r="DN46">
            <v>126</v>
          </cell>
          <cell r="DO46">
            <v>127</v>
          </cell>
          <cell r="DP46">
            <v>7.88</v>
          </cell>
          <cell r="DQ46">
            <v>3.39</v>
          </cell>
          <cell r="DR46">
            <v>0</v>
          </cell>
          <cell r="DS46" t="str">
            <v>BVKL</v>
          </cell>
          <cell r="DU46">
            <v>7.9</v>
          </cell>
          <cell r="DV46">
            <v>136</v>
          </cell>
          <cell r="DW46">
            <v>7.9</v>
          </cell>
          <cell r="DX46">
            <v>3.4</v>
          </cell>
          <cell r="DY46" t="str">
            <v>OB 251; ENG 401</v>
          </cell>
          <cell r="DZ46">
            <v>-5</v>
          </cell>
          <cell r="EA46">
            <v>0</v>
          </cell>
          <cell r="EB46">
            <v>0</v>
          </cell>
          <cell r="EC46">
            <v>-5</v>
          </cell>
          <cell r="ED46">
            <v>0</v>
          </cell>
          <cell r="EE46" t="e">
            <v>#N/A</v>
          </cell>
        </row>
        <row r="47">
          <cell r="B47">
            <v>172317849</v>
          </cell>
          <cell r="C47" t="str">
            <v>Đào</v>
          </cell>
          <cell r="D47" t="str">
            <v xml:space="preserve">Thị Bạch </v>
          </cell>
          <cell r="E47" t="str">
            <v>Mai</v>
          </cell>
          <cell r="F47" t="str">
            <v>03/08/1992</v>
          </cell>
          <cell r="G47" t="str">
            <v>Nữ</v>
          </cell>
          <cell r="H47" t="str">
            <v>Đã Đăng Ký (chưa học xong)</v>
          </cell>
          <cell r="I47">
            <v>7.7</v>
          </cell>
          <cell r="J47">
            <v>8.5</v>
          </cell>
          <cell r="K47">
            <v>8.1</v>
          </cell>
          <cell r="L47">
            <v>0</v>
          </cell>
          <cell r="M47" t="str">
            <v>P (P/F)</v>
          </cell>
          <cell r="N47">
            <v>0</v>
          </cell>
          <cell r="O47">
            <v>0</v>
          </cell>
          <cell r="P47" t="str">
            <v>P (P/F)</v>
          </cell>
          <cell r="Q47">
            <v>0</v>
          </cell>
          <cell r="R47">
            <v>0</v>
          </cell>
          <cell r="S47">
            <v>8.1</v>
          </cell>
          <cell r="T47">
            <v>0</v>
          </cell>
          <cell r="U47">
            <v>0</v>
          </cell>
          <cell r="V47">
            <v>7</v>
          </cell>
          <cell r="W47">
            <v>0</v>
          </cell>
          <cell r="X47">
            <v>0</v>
          </cell>
          <cell r="Y47">
            <v>7.2</v>
          </cell>
          <cell r="Z47">
            <v>0</v>
          </cell>
          <cell r="AA47">
            <v>0</v>
          </cell>
          <cell r="AB47">
            <v>5.6</v>
          </cell>
          <cell r="AC47">
            <v>0</v>
          </cell>
          <cell r="AD47">
            <v>9</v>
          </cell>
          <cell r="AE47">
            <v>9.1</v>
          </cell>
          <cell r="AF47">
            <v>8.6999999999999993</v>
          </cell>
          <cell r="AG47">
            <v>8.8000000000000007</v>
          </cell>
          <cell r="AH47">
            <v>0</v>
          </cell>
          <cell r="AI47">
            <v>7.1</v>
          </cell>
          <cell r="AJ47">
            <v>7.1</v>
          </cell>
          <cell r="AK47">
            <v>0</v>
          </cell>
          <cell r="AL47">
            <v>8.6</v>
          </cell>
          <cell r="AM47">
            <v>7.6</v>
          </cell>
          <cell r="AN47">
            <v>8.6</v>
          </cell>
          <cell r="AO47">
            <v>7.6</v>
          </cell>
          <cell r="AP47">
            <v>7.6</v>
          </cell>
          <cell r="AQ47">
            <v>6.5</v>
          </cell>
          <cell r="AR47">
            <v>7.7</v>
          </cell>
          <cell r="AS47">
            <v>8.1999999999999993</v>
          </cell>
          <cell r="AT47">
            <v>8.1</v>
          </cell>
          <cell r="AU47">
            <v>47</v>
          </cell>
          <cell r="AV47">
            <v>0</v>
          </cell>
          <cell r="AW47">
            <v>6.8</v>
          </cell>
          <cell r="AX47">
            <v>6.9</v>
          </cell>
          <cell r="AY47">
            <v>0</v>
          </cell>
          <cell r="AZ47">
            <v>0</v>
          </cell>
          <cell r="BA47">
            <v>4.9000000000000004</v>
          </cell>
          <cell r="BB47">
            <v>0</v>
          </cell>
          <cell r="BC47">
            <v>0</v>
          </cell>
          <cell r="BD47">
            <v>0</v>
          </cell>
          <cell r="BE47">
            <v>5.8</v>
          </cell>
          <cell r="BF47">
            <v>0</v>
          </cell>
          <cell r="BG47">
            <v>7</v>
          </cell>
          <cell r="BH47">
            <v>5</v>
          </cell>
          <cell r="BI47">
            <v>0</v>
          </cell>
          <cell r="BJ47">
            <v>6.7</v>
          </cell>
          <cell r="BK47">
            <v>8.6</v>
          </cell>
          <cell r="BL47">
            <v>7.4</v>
          </cell>
          <cell r="BM47">
            <v>6.5</v>
          </cell>
          <cell r="BN47">
            <v>7.7</v>
          </cell>
          <cell r="BO47">
            <v>8.5</v>
          </cell>
          <cell r="BP47">
            <v>6.8</v>
          </cell>
          <cell r="BQ47">
            <v>8</v>
          </cell>
          <cell r="BR47">
            <v>7.8</v>
          </cell>
          <cell r="BS47">
            <v>7.1</v>
          </cell>
          <cell r="BT47">
            <v>7.2</v>
          </cell>
          <cell r="BU47">
            <v>8.1999999999999993</v>
          </cell>
          <cell r="BV47">
            <v>6.8</v>
          </cell>
          <cell r="BW47">
            <v>8.1</v>
          </cell>
          <cell r="BX47">
            <v>7.9</v>
          </cell>
          <cell r="BY47">
            <v>7.7</v>
          </cell>
          <cell r="BZ47">
            <v>0</v>
          </cell>
          <cell r="CA47">
            <v>8.1</v>
          </cell>
          <cell r="CB47">
            <v>8.1</v>
          </cell>
          <cell r="CC47">
            <v>6.9</v>
          </cell>
          <cell r="CD47">
            <v>6.2</v>
          </cell>
          <cell r="CE47">
            <v>8.1999999999999993</v>
          </cell>
          <cell r="CF47">
            <v>7.3</v>
          </cell>
          <cell r="CH47">
            <v>56</v>
          </cell>
          <cell r="CI47">
            <v>0</v>
          </cell>
          <cell r="CJ47">
            <v>7.9</v>
          </cell>
          <cell r="CK47">
            <v>9.1</v>
          </cell>
          <cell r="CL47">
            <v>0</v>
          </cell>
          <cell r="CM47">
            <v>8.8000000000000007</v>
          </cell>
          <cell r="CN47">
            <v>8.8000000000000007</v>
          </cell>
          <cell r="CO47">
            <v>5.6</v>
          </cell>
          <cell r="CP47">
            <v>7.9</v>
          </cell>
          <cell r="CQ47">
            <v>6.8</v>
          </cell>
          <cell r="CR47">
            <v>0</v>
          </cell>
          <cell r="CS47">
            <v>7.8</v>
          </cell>
          <cell r="CT47">
            <v>0</v>
          </cell>
          <cell r="CU47">
            <v>0</v>
          </cell>
          <cell r="CV47">
            <v>7.8</v>
          </cell>
          <cell r="CW47">
            <v>7.7</v>
          </cell>
          <cell r="CX47">
            <v>8.6999999999999993</v>
          </cell>
          <cell r="CY47">
            <v>0</v>
          </cell>
          <cell r="CZ47">
            <v>8.5</v>
          </cell>
          <cell r="DA47">
            <v>8.5</v>
          </cell>
          <cell r="DB47">
            <v>23</v>
          </cell>
          <cell r="DC47">
            <v>0</v>
          </cell>
          <cell r="DD47">
            <v>0</v>
          </cell>
          <cell r="DE47">
            <v>8.1999999999999993</v>
          </cell>
          <cell r="DF47">
            <v>8.1999999999999993</v>
          </cell>
          <cell r="DG47">
            <v>5</v>
          </cell>
          <cell r="DH47">
            <v>0</v>
          </cell>
          <cell r="DI47">
            <v>136</v>
          </cell>
          <cell r="DJ47">
            <v>0</v>
          </cell>
          <cell r="DK47">
            <v>135</v>
          </cell>
          <cell r="DL47">
            <v>127</v>
          </cell>
          <cell r="DM47">
            <v>0</v>
          </cell>
          <cell r="DN47">
            <v>126</v>
          </cell>
          <cell r="DO47">
            <v>127</v>
          </cell>
          <cell r="DP47">
            <v>7.71</v>
          </cell>
          <cell r="DQ47">
            <v>3.32</v>
          </cell>
          <cell r="DR47">
            <v>0</v>
          </cell>
          <cell r="DS47" t="str">
            <v>BVKL</v>
          </cell>
          <cell r="DU47">
            <v>7.73</v>
          </cell>
          <cell r="DV47">
            <v>136</v>
          </cell>
          <cell r="DW47">
            <v>7.73</v>
          </cell>
          <cell r="DX47">
            <v>3.34</v>
          </cell>
          <cell r="DY47" t="str">
            <v>ENG 401</v>
          </cell>
          <cell r="DZ47">
            <v>-5</v>
          </cell>
          <cell r="EA47">
            <v>0</v>
          </cell>
          <cell r="EB47">
            <v>0</v>
          </cell>
          <cell r="EC47">
            <v>-5</v>
          </cell>
          <cell r="ED47">
            <v>0</v>
          </cell>
          <cell r="EE47" t="e">
            <v>#N/A</v>
          </cell>
        </row>
        <row r="48">
          <cell r="B48">
            <v>172317775</v>
          </cell>
          <cell r="C48" t="str">
            <v>Lê</v>
          </cell>
          <cell r="D48" t="str">
            <v xml:space="preserve">Thị </v>
          </cell>
          <cell r="E48" t="str">
            <v>Na</v>
          </cell>
          <cell r="F48" t="str">
            <v>30/11/1993</v>
          </cell>
          <cell r="G48" t="str">
            <v>Nữ</v>
          </cell>
          <cell r="H48" t="str">
            <v>Đã Đăng Ký (chưa học xong)</v>
          </cell>
          <cell r="I48">
            <v>8.6</v>
          </cell>
          <cell r="J48">
            <v>8.5</v>
          </cell>
          <cell r="K48">
            <v>8.1</v>
          </cell>
          <cell r="L48">
            <v>0</v>
          </cell>
          <cell r="M48" t="str">
            <v>P (P/F)</v>
          </cell>
          <cell r="N48">
            <v>0</v>
          </cell>
          <cell r="O48">
            <v>0</v>
          </cell>
          <cell r="P48" t="str">
            <v>P (P/F)</v>
          </cell>
          <cell r="Q48">
            <v>0</v>
          </cell>
          <cell r="R48">
            <v>0</v>
          </cell>
          <cell r="S48">
            <v>7.9</v>
          </cell>
          <cell r="T48">
            <v>0</v>
          </cell>
          <cell r="U48">
            <v>0</v>
          </cell>
          <cell r="V48">
            <v>7.5</v>
          </cell>
          <cell r="W48">
            <v>0</v>
          </cell>
          <cell r="X48">
            <v>0</v>
          </cell>
          <cell r="Y48">
            <v>6.8</v>
          </cell>
          <cell r="Z48">
            <v>0</v>
          </cell>
          <cell r="AA48">
            <v>0</v>
          </cell>
          <cell r="AB48">
            <v>7.3</v>
          </cell>
          <cell r="AC48">
            <v>0</v>
          </cell>
          <cell r="AD48">
            <v>9.4</v>
          </cell>
          <cell r="AE48">
            <v>9.5</v>
          </cell>
          <cell r="AF48">
            <v>10</v>
          </cell>
          <cell r="AG48">
            <v>10</v>
          </cell>
          <cell r="AH48">
            <v>0</v>
          </cell>
          <cell r="AI48">
            <v>7</v>
          </cell>
          <cell r="AJ48">
            <v>7</v>
          </cell>
          <cell r="AK48">
            <v>0</v>
          </cell>
          <cell r="AL48">
            <v>8.1999999999999993</v>
          </cell>
          <cell r="AM48">
            <v>8.1</v>
          </cell>
          <cell r="AN48">
            <v>8.1999999999999993</v>
          </cell>
          <cell r="AO48">
            <v>8.1</v>
          </cell>
          <cell r="AP48">
            <v>8.4</v>
          </cell>
          <cell r="AQ48">
            <v>6.9</v>
          </cell>
          <cell r="AR48">
            <v>6.4</v>
          </cell>
          <cell r="AS48">
            <v>8.8000000000000007</v>
          </cell>
          <cell r="AT48">
            <v>8.6</v>
          </cell>
          <cell r="AU48">
            <v>47</v>
          </cell>
          <cell r="AV48">
            <v>0</v>
          </cell>
          <cell r="AW48">
            <v>7.6</v>
          </cell>
          <cell r="AX48">
            <v>9.1999999999999993</v>
          </cell>
          <cell r="AY48">
            <v>0</v>
          </cell>
          <cell r="AZ48">
            <v>0</v>
          </cell>
          <cell r="BA48">
            <v>6.6</v>
          </cell>
          <cell r="BB48">
            <v>0</v>
          </cell>
          <cell r="BC48">
            <v>0</v>
          </cell>
          <cell r="BD48">
            <v>0</v>
          </cell>
          <cell r="BE48">
            <v>5.7</v>
          </cell>
          <cell r="BF48">
            <v>0</v>
          </cell>
          <cell r="BG48">
            <v>6.8</v>
          </cell>
          <cell r="BH48">
            <v>5</v>
          </cell>
          <cell r="BI48">
            <v>0</v>
          </cell>
          <cell r="BJ48">
            <v>8.8000000000000007</v>
          </cell>
          <cell r="BK48">
            <v>8.8000000000000007</v>
          </cell>
          <cell r="BL48">
            <v>9</v>
          </cell>
          <cell r="BM48">
            <v>8</v>
          </cell>
          <cell r="BN48">
            <v>9.4</v>
          </cell>
          <cell r="BO48">
            <v>9.1</v>
          </cell>
          <cell r="BP48">
            <v>9.4</v>
          </cell>
          <cell r="BQ48">
            <v>8.5</v>
          </cell>
          <cell r="BR48">
            <v>7.7</v>
          </cell>
          <cell r="BS48">
            <v>9</v>
          </cell>
          <cell r="BT48">
            <v>9.6</v>
          </cell>
          <cell r="BU48">
            <v>8.1999999999999993</v>
          </cell>
          <cell r="BV48">
            <v>7.8</v>
          </cell>
          <cell r="BW48">
            <v>9.1</v>
          </cell>
          <cell r="BX48">
            <v>9.1999999999999993</v>
          </cell>
          <cell r="BY48">
            <v>8.4</v>
          </cell>
          <cell r="BZ48">
            <v>0</v>
          </cell>
          <cell r="CA48">
            <v>7.8</v>
          </cell>
          <cell r="CB48">
            <v>7.8</v>
          </cell>
          <cell r="CC48">
            <v>8.9</v>
          </cell>
          <cell r="CD48">
            <v>8.9</v>
          </cell>
          <cell r="CE48">
            <v>8.8000000000000007</v>
          </cell>
          <cell r="CF48">
            <v>7.8</v>
          </cell>
          <cell r="CH48">
            <v>56</v>
          </cell>
          <cell r="CI48">
            <v>0</v>
          </cell>
          <cell r="CJ48">
            <v>8.1</v>
          </cell>
          <cell r="CK48">
            <v>8.6999999999999993</v>
          </cell>
          <cell r="CL48">
            <v>0</v>
          </cell>
          <cell r="CM48">
            <v>9.1999999999999993</v>
          </cell>
          <cell r="CN48">
            <v>9.1999999999999993</v>
          </cell>
          <cell r="CO48">
            <v>9.3000000000000007</v>
          </cell>
          <cell r="CP48">
            <v>8.1</v>
          </cell>
          <cell r="CQ48">
            <v>9.5</v>
          </cell>
          <cell r="CR48">
            <v>0</v>
          </cell>
          <cell r="CS48">
            <v>8.8000000000000007</v>
          </cell>
          <cell r="CT48">
            <v>0</v>
          </cell>
          <cell r="CU48">
            <v>0</v>
          </cell>
          <cell r="CV48">
            <v>8.8000000000000007</v>
          </cell>
          <cell r="CW48">
            <v>8.1999999999999993</v>
          </cell>
          <cell r="CX48">
            <v>8.6999999999999993</v>
          </cell>
          <cell r="CY48">
            <v>0</v>
          </cell>
          <cell r="CZ48">
            <v>8.6999999999999993</v>
          </cell>
          <cell r="DA48">
            <v>8.6999999999999993</v>
          </cell>
          <cell r="DB48">
            <v>23</v>
          </cell>
          <cell r="DC48">
            <v>0</v>
          </cell>
          <cell r="DD48">
            <v>0</v>
          </cell>
          <cell r="DE48">
            <v>8.6999999999999993</v>
          </cell>
          <cell r="DF48">
            <v>8.6999999999999993</v>
          </cell>
          <cell r="DG48">
            <v>5</v>
          </cell>
          <cell r="DH48">
            <v>0</v>
          </cell>
          <cell r="DI48">
            <v>136</v>
          </cell>
          <cell r="DJ48">
            <v>0</v>
          </cell>
          <cell r="DK48">
            <v>135</v>
          </cell>
          <cell r="DL48">
            <v>127</v>
          </cell>
          <cell r="DM48">
            <v>0</v>
          </cell>
          <cell r="DN48">
            <v>126</v>
          </cell>
          <cell r="DO48">
            <v>127</v>
          </cell>
          <cell r="DP48">
            <v>8.58</v>
          </cell>
          <cell r="DQ48">
            <v>3.74</v>
          </cell>
          <cell r="DR48">
            <v>0</v>
          </cell>
          <cell r="DS48" t="str">
            <v>BVKL</v>
          </cell>
          <cell r="DU48">
            <v>8.58</v>
          </cell>
          <cell r="DV48">
            <v>136</v>
          </cell>
          <cell r="DW48">
            <v>8.58</v>
          </cell>
          <cell r="DX48">
            <v>3.75</v>
          </cell>
          <cell r="DY48" t="str">
            <v>ENG 401</v>
          </cell>
          <cell r="DZ48">
            <v>-5</v>
          </cell>
          <cell r="EA48">
            <v>0</v>
          </cell>
          <cell r="EB48">
            <v>0</v>
          </cell>
          <cell r="EC48">
            <v>-5</v>
          </cell>
          <cell r="ED48">
            <v>0</v>
          </cell>
          <cell r="EE48" t="e">
            <v>#N/A</v>
          </cell>
        </row>
        <row r="49">
          <cell r="B49">
            <v>172317851</v>
          </cell>
          <cell r="C49" t="str">
            <v>Phan</v>
          </cell>
          <cell r="D49" t="str">
            <v xml:space="preserve">Thị </v>
          </cell>
          <cell r="E49" t="str">
            <v>Na</v>
          </cell>
          <cell r="F49" t="str">
            <v>14/01/1993</v>
          </cell>
          <cell r="G49" t="str">
            <v>Nữ</v>
          </cell>
          <cell r="H49" t="str">
            <v>Đã Đăng Ký (chưa học xong)</v>
          </cell>
          <cell r="I49">
            <v>7.8</v>
          </cell>
          <cell r="J49">
            <v>7.8</v>
          </cell>
          <cell r="K49">
            <v>8</v>
          </cell>
          <cell r="L49">
            <v>0</v>
          </cell>
          <cell r="M49" t="str">
            <v>P (P/F)</v>
          </cell>
          <cell r="N49">
            <v>0</v>
          </cell>
          <cell r="O49">
            <v>0</v>
          </cell>
          <cell r="P49" t="str">
            <v>P (P/F)</v>
          </cell>
          <cell r="Q49">
            <v>0</v>
          </cell>
          <cell r="R49">
            <v>0</v>
          </cell>
          <cell r="S49">
            <v>8.1</v>
          </cell>
          <cell r="T49">
            <v>0</v>
          </cell>
          <cell r="U49">
            <v>0</v>
          </cell>
          <cell r="V49">
            <v>7.2</v>
          </cell>
          <cell r="W49">
            <v>0</v>
          </cell>
          <cell r="X49">
            <v>0</v>
          </cell>
          <cell r="Y49">
            <v>6.4</v>
          </cell>
          <cell r="Z49">
            <v>0</v>
          </cell>
          <cell r="AA49">
            <v>0</v>
          </cell>
          <cell r="AB49">
            <v>7.8</v>
          </cell>
          <cell r="AC49">
            <v>0</v>
          </cell>
          <cell r="AD49">
            <v>8.3000000000000007</v>
          </cell>
          <cell r="AE49">
            <v>9.1999999999999993</v>
          </cell>
          <cell r="AF49">
            <v>10</v>
          </cell>
          <cell r="AG49">
            <v>9.6999999999999993</v>
          </cell>
          <cell r="AH49">
            <v>0</v>
          </cell>
          <cell r="AI49">
            <v>7.2</v>
          </cell>
          <cell r="AJ49">
            <v>7.2</v>
          </cell>
          <cell r="AK49">
            <v>0</v>
          </cell>
          <cell r="AL49">
            <v>9.6999999999999993</v>
          </cell>
          <cell r="AM49">
            <v>8.6999999999999993</v>
          </cell>
          <cell r="AN49">
            <v>9.6999999999999993</v>
          </cell>
          <cell r="AO49">
            <v>8.6999999999999993</v>
          </cell>
          <cell r="AP49">
            <v>8.1</v>
          </cell>
          <cell r="AQ49">
            <v>7</v>
          </cell>
          <cell r="AR49">
            <v>7.9</v>
          </cell>
          <cell r="AS49">
            <v>8.5</v>
          </cell>
          <cell r="AT49">
            <v>8.8000000000000007</v>
          </cell>
          <cell r="AU49">
            <v>47</v>
          </cell>
          <cell r="AV49">
            <v>0</v>
          </cell>
          <cell r="AW49">
            <v>8.1</v>
          </cell>
          <cell r="AX49">
            <v>7.6</v>
          </cell>
          <cell r="AY49">
            <v>0</v>
          </cell>
          <cell r="AZ49">
            <v>0</v>
          </cell>
          <cell r="BA49">
            <v>7.6</v>
          </cell>
          <cell r="BB49">
            <v>0</v>
          </cell>
          <cell r="BC49">
            <v>0</v>
          </cell>
          <cell r="BD49">
            <v>0</v>
          </cell>
          <cell r="BE49">
            <v>5.8</v>
          </cell>
          <cell r="BF49">
            <v>0</v>
          </cell>
          <cell r="BG49">
            <v>6.8</v>
          </cell>
          <cell r="BH49">
            <v>5</v>
          </cell>
          <cell r="BI49">
            <v>0</v>
          </cell>
          <cell r="BJ49">
            <v>9.1</v>
          </cell>
          <cell r="BK49">
            <v>8.6</v>
          </cell>
          <cell r="BL49">
            <v>8.9</v>
          </cell>
          <cell r="BM49">
            <v>8.5</v>
          </cell>
          <cell r="BN49">
            <v>9.1</v>
          </cell>
          <cell r="BO49">
            <v>9.1</v>
          </cell>
          <cell r="BP49">
            <v>9.1</v>
          </cell>
          <cell r="BQ49">
            <v>8.8000000000000007</v>
          </cell>
          <cell r="BR49">
            <v>8.9</v>
          </cell>
          <cell r="BS49">
            <v>9.3000000000000007</v>
          </cell>
          <cell r="BT49">
            <v>8.9</v>
          </cell>
          <cell r="BU49">
            <v>9</v>
          </cell>
          <cell r="BV49">
            <v>9.1999999999999993</v>
          </cell>
          <cell r="BW49">
            <v>8.3000000000000007</v>
          </cell>
          <cell r="BX49">
            <v>8.9</v>
          </cell>
          <cell r="BY49">
            <v>7.8</v>
          </cell>
          <cell r="BZ49">
            <v>0</v>
          </cell>
          <cell r="CA49">
            <v>8</v>
          </cell>
          <cell r="CB49">
            <v>8</v>
          </cell>
          <cell r="CC49">
            <v>8.1999999999999993</v>
          </cell>
          <cell r="CD49">
            <v>8.3000000000000007</v>
          </cell>
          <cell r="CE49">
            <v>9</v>
          </cell>
          <cell r="CF49">
            <v>7.1</v>
          </cell>
          <cell r="CH49">
            <v>56</v>
          </cell>
          <cell r="CI49">
            <v>0</v>
          </cell>
          <cell r="CJ49">
            <v>8.8000000000000007</v>
          </cell>
          <cell r="CK49">
            <v>8.6</v>
          </cell>
          <cell r="CL49">
            <v>0</v>
          </cell>
          <cell r="CM49">
            <v>9.1999999999999993</v>
          </cell>
          <cell r="CN49">
            <v>9.1999999999999993</v>
          </cell>
          <cell r="CO49">
            <v>9.6</v>
          </cell>
          <cell r="CP49">
            <v>8.6</v>
          </cell>
          <cell r="CQ49">
            <v>9.5</v>
          </cell>
          <cell r="CR49">
            <v>0</v>
          </cell>
          <cell r="CS49">
            <v>9.1</v>
          </cell>
          <cell r="CT49">
            <v>0</v>
          </cell>
          <cell r="CU49">
            <v>0</v>
          </cell>
          <cell r="CV49">
            <v>9.1</v>
          </cell>
          <cell r="CW49">
            <v>7.5</v>
          </cell>
          <cell r="CX49">
            <v>8</v>
          </cell>
          <cell r="CY49">
            <v>0</v>
          </cell>
          <cell r="CZ49">
            <v>9.5</v>
          </cell>
          <cell r="DA49">
            <v>9.5</v>
          </cell>
          <cell r="DB49">
            <v>23</v>
          </cell>
          <cell r="DC49">
            <v>0</v>
          </cell>
          <cell r="DD49">
            <v>0</v>
          </cell>
          <cell r="DE49">
            <v>8.9</v>
          </cell>
          <cell r="DF49">
            <v>8.9</v>
          </cell>
          <cell r="DG49">
            <v>5</v>
          </cell>
          <cell r="DH49">
            <v>0</v>
          </cell>
          <cell r="DI49">
            <v>136</v>
          </cell>
          <cell r="DJ49">
            <v>0</v>
          </cell>
          <cell r="DK49">
            <v>135</v>
          </cell>
          <cell r="DL49">
            <v>127</v>
          </cell>
          <cell r="DM49">
            <v>0</v>
          </cell>
          <cell r="DN49">
            <v>126</v>
          </cell>
          <cell r="DO49">
            <v>127</v>
          </cell>
          <cell r="DP49">
            <v>8.59</v>
          </cell>
          <cell r="DQ49">
            <v>3.77</v>
          </cell>
          <cell r="DR49">
            <v>0</v>
          </cell>
          <cell r="DS49" t="str">
            <v>BVKL</v>
          </cell>
          <cell r="DU49">
            <v>8.6</v>
          </cell>
          <cell r="DV49">
            <v>136</v>
          </cell>
          <cell r="DW49">
            <v>8.6</v>
          </cell>
          <cell r="DX49">
            <v>3.78</v>
          </cell>
          <cell r="DY49" t="str">
            <v>ENG 401</v>
          </cell>
          <cell r="DZ49">
            <v>-5</v>
          </cell>
          <cell r="EA49">
            <v>0</v>
          </cell>
          <cell r="EB49">
            <v>0</v>
          </cell>
          <cell r="EC49">
            <v>-5</v>
          </cell>
          <cell r="ED49">
            <v>0</v>
          </cell>
          <cell r="EE49" t="e">
            <v>#N/A</v>
          </cell>
        </row>
        <row r="50">
          <cell r="B50">
            <v>172317898</v>
          </cell>
          <cell r="C50" t="str">
            <v>Trần</v>
          </cell>
          <cell r="D50" t="str">
            <v xml:space="preserve">Thị Mỹ </v>
          </cell>
          <cell r="E50" t="str">
            <v>Nga</v>
          </cell>
          <cell r="F50" t="str">
            <v>10/10/1993</v>
          </cell>
          <cell r="G50" t="str">
            <v>Nữ</v>
          </cell>
          <cell r="H50" t="str">
            <v>Đã Đăng Ký (chưa học xong)</v>
          </cell>
          <cell r="I50">
            <v>8.6</v>
          </cell>
          <cell r="J50">
            <v>8.6</v>
          </cell>
          <cell r="K50">
            <v>7</v>
          </cell>
          <cell r="L50">
            <v>0</v>
          </cell>
          <cell r="M50" t="str">
            <v>P (P/F)</v>
          </cell>
          <cell r="N50">
            <v>0</v>
          </cell>
          <cell r="O50">
            <v>0</v>
          </cell>
          <cell r="P50" t="str">
            <v>P (P/F)</v>
          </cell>
          <cell r="Q50">
            <v>0</v>
          </cell>
          <cell r="R50">
            <v>0</v>
          </cell>
          <cell r="S50">
            <v>7.8</v>
          </cell>
          <cell r="T50">
            <v>0</v>
          </cell>
          <cell r="U50">
            <v>0</v>
          </cell>
          <cell r="V50">
            <v>6.8</v>
          </cell>
          <cell r="W50">
            <v>0</v>
          </cell>
          <cell r="X50">
            <v>0</v>
          </cell>
          <cell r="Y50">
            <v>7.9</v>
          </cell>
          <cell r="Z50">
            <v>0</v>
          </cell>
          <cell r="AA50">
            <v>0</v>
          </cell>
          <cell r="AB50">
            <v>7.4</v>
          </cell>
          <cell r="AC50">
            <v>0</v>
          </cell>
          <cell r="AD50">
            <v>8.6999999999999993</v>
          </cell>
          <cell r="AE50">
            <v>8.5</v>
          </cell>
          <cell r="AF50">
            <v>8.5</v>
          </cell>
          <cell r="AG50">
            <v>6.4</v>
          </cell>
          <cell r="AH50">
            <v>0</v>
          </cell>
          <cell r="AI50">
            <v>7.9</v>
          </cell>
          <cell r="AJ50">
            <v>7.9</v>
          </cell>
          <cell r="AK50">
            <v>0</v>
          </cell>
          <cell r="AL50">
            <v>8.1</v>
          </cell>
          <cell r="AM50">
            <v>8.6999999999999993</v>
          </cell>
          <cell r="AN50">
            <v>8.6999999999999993</v>
          </cell>
          <cell r="AO50">
            <v>8.1</v>
          </cell>
          <cell r="AP50">
            <v>8.5</v>
          </cell>
          <cell r="AQ50">
            <v>6.4</v>
          </cell>
          <cell r="AR50">
            <v>6.7</v>
          </cell>
          <cell r="AS50">
            <v>7.8</v>
          </cell>
          <cell r="AT50">
            <v>8.9</v>
          </cell>
          <cell r="AU50">
            <v>47</v>
          </cell>
          <cell r="AV50">
            <v>0</v>
          </cell>
          <cell r="AW50">
            <v>8.1</v>
          </cell>
          <cell r="AX50">
            <v>10</v>
          </cell>
          <cell r="AY50">
            <v>0</v>
          </cell>
          <cell r="AZ50">
            <v>0</v>
          </cell>
          <cell r="BA50">
            <v>9.1</v>
          </cell>
          <cell r="BB50">
            <v>0</v>
          </cell>
          <cell r="BC50">
            <v>0</v>
          </cell>
          <cell r="BD50">
            <v>0</v>
          </cell>
          <cell r="BE50">
            <v>6.8</v>
          </cell>
          <cell r="BF50">
            <v>0</v>
          </cell>
          <cell r="BG50">
            <v>8.6</v>
          </cell>
          <cell r="BH50">
            <v>5</v>
          </cell>
          <cell r="BI50">
            <v>0</v>
          </cell>
          <cell r="BJ50">
            <v>6.7</v>
          </cell>
          <cell r="BK50">
            <v>9.1</v>
          </cell>
          <cell r="BL50">
            <v>8.5</v>
          </cell>
          <cell r="BM50">
            <v>7.6</v>
          </cell>
          <cell r="BN50">
            <v>8.4</v>
          </cell>
          <cell r="BO50">
            <v>6.2</v>
          </cell>
          <cell r="BP50">
            <v>9.1999999999999993</v>
          </cell>
          <cell r="BQ50">
            <v>8.3000000000000007</v>
          </cell>
          <cell r="BR50">
            <v>7.1</v>
          </cell>
          <cell r="BS50">
            <v>6.5</v>
          </cell>
          <cell r="BT50">
            <v>8.6</v>
          </cell>
          <cell r="BU50">
            <v>8.3000000000000007</v>
          </cell>
          <cell r="BV50">
            <v>6</v>
          </cell>
          <cell r="BW50">
            <v>7.9</v>
          </cell>
          <cell r="BX50">
            <v>5.5</v>
          </cell>
          <cell r="BY50">
            <v>6.1</v>
          </cell>
          <cell r="BZ50">
            <v>0</v>
          </cell>
          <cell r="CA50">
            <v>8</v>
          </cell>
          <cell r="CB50">
            <v>8</v>
          </cell>
          <cell r="CC50">
            <v>8.8000000000000007</v>
          </cell>
          <cell r="CD50">
            <v>7.5</v>
          </cell>
          <cell r="CE50">
            <v>8</v>
          </cell>
          <cell r="CF50">
            <v>6.8</v>
          </cell>
          <cell r="CH50">
            <v>56</v>
          </cell>
          <cell r="CI50">
            <v>0</v>
          </cell>
          <cell r="CJ50">
            <v>8.6</v>
          </cell>
          <cell r="CK50">
            <v>7</v>
          </cell>
          <cell r="CL50">
            <v>0</v>
          </cell>
          <cell r="CM50">
            <v>9</v>
          </cell>
          <cell r="CN50">
            <v>9</v>
          </cell>
          <cell r="CO50">
            <v>8</v>
          </cell>
          <cell r="CP50">
            <v>6.3</v>
          </cell>
          <cell r="CQ50">
            <v>9.1</v>
          </cell>
          <cell r="CR50">
            <v>7.7</v>
          </cell>
          <cell r="CS50">
            <v>0</v>
          </cell>
          <cell r="CT50">
            <v>0</v>
          </cell>
          <cell r="CU50">
            <v>0</v>
          </cell>
          <cell r="CV50">
            <v>7.7</v>
          </cell>
          <cell r="CW50">
            <v>7.8</v>
          </cell>
          <cell r="CX50">
            <v>7.8</v>
          </cell>
          <cell r="CY50">
            <v>0</v>
          </cell>
          <cell r="CZ50">
            <v>8.6</v>
          </cell>
          <cell r="DA50">
            <v>8.6</v>
          </cell>
          <cell r="DB50">
            <v>23</v>
          </cell>
          <cell r="DC50">
            <v>0</v>
          </cell>
          <cell r="DD50">
            <v>0</v>
          </cell>
          <cell r="DE50">
            <v>8.3000000000000007</v>
          </cell>
          <cell r="DF50">
            <v>8.3000000000000007</v>
          </cell>
          <cell r="DG50">
            <v>5</v>
          </cell>
          <cell r="DH50">
            <v>0</v>
          </cell>
          <cell r="DI50">
            <v>136</v>
          </cell>
          <cell r="DJ50">
            <v>0</v>
          </cell>
          <cell r="DK50">
            <v>135</v>
          </cell>
          <cell r="DL50">
            <v>127</v>
          </cell>
          <cell r="DM50">
            <v>0</v>
          </cell>
          <cell r="DN50">
            <v>126</v>
          </cell>
          <cell r="DO50">
            <v>127</v>
          </cell>
          <cell r="DP50">
            <v>7.75</v>
          </cell>
          <cell r="DQ50">
            <v>3.36</v>
          </cell>
          <cell r="DR50">
            <v>0</v>
          </cell>
          <cell r="DS50" t="str">
            <v>BVKL</v>
          </cell>
          <cell r="DU50">
            <v>7.78</v>
          </cell>
          <cell r="DV50">
            <v>136</v>
          </cell>
          <cell r="DW50">
            <v>7.78</v>
          </cell>
          <cell r="DX50">
            <v>3.37</v>
          </cell>
          <cell r="DY50" t="str">
            <v>ENG 401</v>
          </cell>
          <cell r="DZ50">
            <v>-5</v>
          </cell>
          <cell r="EA50">
            <v>0</v>
          </cell>
          <cell r="EB50">
            <v>0</v>
          </cell>
          <cell r="EC50">
            <v>-5</v>
          </cell>
          <cell r="ED50">
            <v>0</v>
          </cell>
          <cell r="EE50" t="e">
            <v>#N/A</v>
          </cell>
        </row>
        <row r="51">
          <cell r="B51">
            <v>172317903</v>
          </cell>
          <cell r="C51" t="str">
            <v>Võ</v>
          </cell>
          <cell r="D51" t="str">
            <v xml:space="preserve">Thị Như </v>
          </cell>
          <cell r="E51" t="str">
            <v>Ngọc</v>
          </cell>
          <cell r="F51" t="str">
            <v>16/05/1992</v>
          </cell>
          <cell r="G51" t="str">
            <v>Nữ</v>
          </cell>
          <cell r="H51" t="str">
            <v>Đã Đăng Ký (chưa học xong)</v>
          </cell>
          <cell r="I51">
            <v>7.8</v>
          </cell>
          <cell r="J51">
            <v>7.4</v>
          </cell>
          <cell r="K51">
            <v>7.9</v>
          </cell>
          <cell r="L51">
            <v>0</v>
          </cell>
          <cell r="M51" t="str">
            <v>P (P/F)</v>
          </cell>
          <cell r="N51">
            <v>0</v>
          </cell>
          <cell r="O51">
            <v>0</v>
          </cell>
          <cell r="P51" t="str">
            <v>P (P/F)</v>
          </cell>
          <cell r="Q51">
            <v>0</v>
          </cell>
          <cell r="R51">
            <v>0</v>
          </cell>
          <cell r="S51">
            <v>7.9</v>
          </cell>
          <cell r="T51">
            <v>0</v>
          </cell>
          <cell r="U51">
            <v>0</v>
          </cell>
          <cell r="V51">
            <v>6.5</v>
          </cell>
          <cell r="W51">
            <v>0</v>
          </cell>
          <cell r="X51">
            <v>0</v>
          </cell>
          <cell r="Y51">
            <v>6.5</v>
          </cell>
          <cell r="Z51">
            <v>0</v>
          </cell>
          <cell r="AA51">
            <v>0</v>
          </cell>
          <cell r="AB51">
            <v>7.8</v>
          </cell>
          <cell r="AC51">
            <v>0</v>
          </cell>
          <cell r="AD51">
            <v>8.6</v>
          </cell>
          <cell r="AE51">
            <v>6.4</v>
          </cell>
          <cell r="AF51">
            <v>7.8</v>
          </cell>
          <cell r="AG51">
            <v>8.9</v>
          </cell>
          <cell r="AH51">
            <v>0</v>
          </cell>
          <cell r="AI51">
            <v>6.1</v>
          </cell>
          <cell r="AJ51">
            <v>6.1</v>
          </cell>
          <cell r="AK51">
            <v>0</v>
          </cell>
          <cell r="AL51">
            <v>7</v>
          </cell>
          <cell r="AM51">
            <v>8.6</v>
          </cell>
          <cell r="AN51">
            <v>8.6</v>
          </cell>
          <cell r="AO51">
            <v>7</v>
          </cell>
          <cell r="AP51">
            <v>8.1</v>
          </cell>
          <cell r="AQ51">
            <v>6.6</v>
          </cell>
          <cell r="AR51">
            <v>6.8</v>
          </cell>
          <cell r="AS51">
            <v>8.1999999999999993</v>
          </cell>
          <cell r="AT51">
            <v>8.5</v>
          </cell>
          <cell r="AU51">
            <v>47</v>
          </cell>
          <cell r="AV51">
            <v>0</v>
          </cell>
          <cell r="AW51">
            <v>7.1</v>
          </cell>
          <cell r="AX51">
            <v>6.7</v>
          </cell>
          <cell r="AY51">
            <v>0</v>
          </cell>
          <cell r="AZ51">
            <v>0</v>
          </cell>
          <cell r="BA51">
            <v>7.9</v>
          </cell>
          <cell r="BB51">
            <v>0</v>
          </cell>
          <cell r="BC51">
            <v>0</v>
          </cell>
          <cell r="BD51">
            <v>0</v>
          </cell>
          <cell r="BE51">
            <v>6.9</v>
          </cell>
          <cell r="BF51">
            <v>0</v>
          </cell>
          <cell r="BG51">
            <v>4.5999999999999996</v>
          </cell>
          <cell r="BH51">
            <v>5</v>
          </cell>
          <cell r="BI51">
            <v>0</v>
          </cell>
          <cell r="BJ51">
            <v>7</v>
          </cell>
          <cell r="BK51">
            <v>7.5</v>
          </cell>
          <cell r="BL51">
            <v>8.6999999999999993</v>
          </cell>
          <cell r="BM51">
            <v>6.6</v>
          </cell>
          <cell r="BN51">
            <v>8.1999999999999993</v>
          </cell>
          <cell r="BO51">
            <v>9</v>
          </cell>
          <cell r="BP51">
            <v>9.1999999999999993</v>
          </cell>
          <cell r="BQ51">
            <v>7.8</v>
          </cell>
          <cell r="BR51">
            <v>6.8</v>
          </cell>
          <cell r="BS51">
            <v>6.2</v>
          </cell>
          <cell r="BT51">
            <v>9.4</v>
          </cell>
          <cell r="BU51">
            <v>8.4</v>
          </cell>
          <cell r="BV51">
            <v>7.8</v>
          </cell>
          <cell r="BW51">
            <v>7.4</v>
          </cell>
          <cell r="BX51">
            <v>7.7</v>
          </cell>
          <cell r="BY51">
            <v>7.1</v>
          </cell>
          <cell r="BZ51">
            <v>0</v>
          </cell>
          <cell r="CA51">
            <v>7.8</v>
          </cell>
          <cell r="CB51">
            <v>7.8</v>
          </cell>
          <cell r="CC51">
            <v>7.7</v>
          </cell>
          <cell r="CD51">
            <v>7.9</v>
          </cell>
          <cell r="CE51">
            <v>7.6</v>
          </cell>
          <cell r="CF51">
            <v>7.3</v>
          </cell>
          <cell r="CH51">
            <v>56</v>
          </cell>
          <cell r="CI51">
            <v>0</v>
          </cell>
          <cell r="CJ51">
            <v>8.4</v>
          </cell>
          <cell r="CK51">
            <v>8.6</v>
          </cell>
          <cell r="CL51">
            <v>0</v>
          </cell>
          <cell r="CM51">
            <v>9</v>
          </cell>
          <cell r="CN51">
            <v>9</v>
          </cell>
          <cell r="CO51">
            <v>7.2</v>
          </cell>
          <cell r="CP51">
            <v>7.9</v>
          </cell>
          <cell r="CQ51">
            <v>6.4</v>
          </cell>
          <cell r="CR51">
            <v>6.8</v>
          </cell>
          <cell r="CS51">
            <v>0</v>
          </cell>
          <cell r="CT51">
            <v>0</v>
          </cell>
          <cell r="CU51">
            <v>0</v>
          </cell>
          <cell r="CV51">
            <v>6.8</v>
          </cell>
          <cell r="CW51">
            <v>8.1</v>
          </cell>
          <cell r="CX51">
            <v>7.8</v>
          </cell>
          <cell r="CY51">
            <v>0</v>
          </cell>
          <cell r="CZ51">
            <v>7.9</v>
          </cell>
          <cell r="DA51">
            <v>7.9</v>
          </cell>
          <cell r="DB51">
            <v>23</v>
          </cell>
          <cell r="DC51">
            <v>0</v>
          </cell>
          <cell r="DD51">
            <v>0</v>
          </cell>
          <cell r="DE51">
            <v>8.1999999999999993</v>
          </cell>
          <cell r="DF51">
            <v>8.1999999999999993</v>
          </cell>
          <cell r="DG51">
            <v>5</v>
          </cell>
          <cell r="DH51">
            <v>0</v>
          </cell>
          <cell r="DI51">
            <v>136</v>
          </cell>
          <cell r="DJ51">
            <v>0</v>
          </cell>
          <cell r="DK51">
            <v>135</v>
          </cell>
          <cell r="DL51">
            <v>127</v>
          </cell>
          <cell r="DM51">
            <v>0</v>
          </cell>
          <cell r="DN51">
            <v>126</v>
          </cell>
          <cell r="DO51">
            <v>127</v>
          </cell>
          <cell r="DP51">
            <v>7.68</v>
          </cell>
          <cell r="DQ51">
            <v>3.27</v>
          </cell>
          <cell r="DR51">
            <v>0</v>
          </cell>
          <cell r="DS51" t="str">
            <v>BVKL</v>
          </cell>
          <cell r="DU51">
            <v>7.7</v>
          </cell>
          <cell r="DV51">
            <v>136</v>
          </cell>
          <cell r="DW51">
            <v>7.7</v>
          </cell>
          <cell r="DX51">
            <v>3.29</v>
          </cell>
          <cell r="DY51" t="str">
            <v>ENG 401</v>
          </cell>
          <cell r="DZ51">
            <v>-5</v>
          </cell>
          <cell r="EA51">
            <v>0</v>
          </cell>
          <cell r="EB51">
            <v>0</v>
          </cell>
          <cell r="EC51">
            <v>-5</v>
          </cell>
          <cell r="ED51">
            <v>0</v>
          </cell>
          <cell r="EE51" t="e">
            <v>#N/A</v>
          </cell>
        </row>
        <row r="52">
          <cell r="B52">
            <v>172317929</v>
          </cell>
          <cell r="C52" t="str">
            <v>Phan</v>
          </cell>
          <cell r="D52" t="str">
            <v xml:space="preserve">Thị Quỳnh </v>
          </cell>
          <cell r="E52" t="str">
            <v>Nhi</v>
          </cell>
          <cell r="F52" t="str">
            <v>01/10/1992</v>
          </cell>
          <cell r="G52" t="str">
            <v>Nữ</v>
          </cell>
          <cell r="H52" t="str">
            <v>Đã Đăng Ký (chưa học xong)</v>
          </cell>
          <cell r="I52">
            <v>8</v>
          </cell>
          <cell r="J52">
            <v>8</v>
          </cell>
          <cell r="K52">
            <v>8.1</v>
          </cell>
          <cell r="L52">
            <v>0</v>
          </cell>
          <cell r="M52" t="str">
            <v>P (P/F)</v>
          </cell>
          <cell r="N52">
            <v>0</v>
          </cell>
          <cell r="O52">
            <v>0</v>
          </cell>
          <cell r="P52" t="str">
            <v>P (P/F)</v>
          </cell>
          <cell r="Q52">
            <v>0</v>
          </cell>
          <cell r="R52">
            <v>0</v>
          </cell>
          <cell r="S52">
            <v>8</v>
          </cell>
          <cell r="T52">
            <v>0</v>
          </cell>
          <cell r="U52">
            <v>0</v>
          </cell>
          <cell r="V52">
            <v>7.8</v>
          </cell>
          <cell r="W52">
            <v>0</v>
          </cell>
          <cell r="X52">
            <v>0</v>
          </cell>
          <cell r="Y52">
            <v>7.7</v>
          </cell>
          <cell r="Z52">
            <v>0</v>
          </cell>
          <cell r="AA52">
            <v>0</v>
          </cell>
          <cell r="AB52">
            <v>7.5</v>
          </cell>
          <cell r="AC52">
            <v>0</v>
          </cell>
          <cell r="AD52">
            <v>9.5</v>
          </cell>
          <cell r="AE52">
            <v>8.8000000000000007</v>
          </cell>
          <cell r="AF52">
            <v>8.8000000000000007</v>
          </cell>
          <cell r="AG52">
            <v>9.4</v>
          </cell>
          <cell r="AH52">
            <v>0</v>
          </cell>
          <cell r="AI52">
            <v>6.7</v>
          </cell>
          <cell r="AJ52">
            <v>6.7</v>
          </cell>
          <cell r="AK52">
            <v>8.8000000000000007</v>
          </cell>
          <cell r="AL52">
            <v>9.8000000000000007</v>
          </cell>
          <cell r="AM52">
            <v>0</v>
          </cell>
          <cell r="AN52">
            <v>9.8000000000000007</v>
          </cell>
          <cell r="AO52">
            <v>8.8000000000000007</v>
          </cell>
          <cell r="AP52">
            <v>8.5</v>
          </cell>
          <cell r="AQ52">
            <v>7.5</v>
          </cell>
          <cell r="AR52">
            <v>7.6</v>
          </cell>
          <cell r="AS52">
            <v>8.5</v>
          </cell>
          <cell r="AT52">
            <v>9.1</v>
          </cell>
          <cell r="AU52">
            <v>47</v>
          </cell>
          <cell r="AV52">
            <v>0</v>
          </cell>
          <cell r="AW52">
            <v>7.6</v>
          </cell>
          <cell r="AX52">
            <v>8.3000000000000007</v>
          </cell>
          <cell r="AY52">
            <v>0</v>
          </cell>
          <cell r="AZ52">
            <v>0</v>
          </cell>
          <cell r="BA52">
            <v>6.7</v>
          </cell>
          <cell r="BB52">
            <v>0</v>
          </cell>
          <cell r="BC52">
            <v>0</v>
          </cell>
          <cell r="BD52">
            <v>0</v>
          </cell>
          <cell r="BE52">
            <v>4.7</v>
          </cell>
          <cell r="BF52">
            <v>0</v>
          </cell>
          <cell r="BG52">
            <v>9.8000000000000007</v>
          </cell>
          <cell r="BH52">
            <v>5</v>
          </cell>
          <cell r="BI52">
            <v>0</v>
          </cell>
          <cell r="BJ52">
            <v>9.1</v>
          </cell>
          <cell r="BK52">
            <v>9.1999999999999993</v>
          </cell>
          <cell r="BL52">
            <v>9.6</v>
          </cell>
          <cell r="BM52">
            <v>8.9</v>
          </cell>
          <cell r="BN52">
            <v>9.1999999999999993</v>
          </cell>
          <cell r="BO52">
            <v>9.1999999999999993</v>
          </cell>
          <cell r="BP52">
            <v>9.6999999999999993</v>
          </cell>
          <cell r="BQ52">
            <v>9</v>
          </cell>
          <cell r="BR52">
            <v>9.4</v>
          </cell>
          <cell r="BS52">
            <v>7.6</v>
          </cell>
          <cell r="BT52">
            <v>9.6</v>
          </cell>
          <cell r="BU52">
            <v>8.6</v>
          </cell>
          <cell r="BV52">
            <v>8.1</v>
          </cell>
          <cell r="BW52">
            <v>8.9</v>
          </cell>
          <cell r="BX52">
            <v>9.5</v>
          </cell>
          <cell r="BY52">
            <v>8.5</v>
          </cell>
          <cell r="BZ52">
            <v>0</v>
          </cell>
          <cell r="CA52">
            <v>9.1</v>
          </cell>
          <cell r="CB52">
            <v>9.1</v>
          </cell>
          <cell r="CC52">
            <v>7.6</v>
          </cell>
          <cell r="CD52">
            <v>9.3000000000000007</v>
          </cell>
          <cell r="CE52">
            <v>7.6</v>
          </cell>
          <cell r="CF52">
            <v>7.2</v>
          </cell>
          <cell r="CH52">
            <v>56</v>
          </cell>
          <cell r="CI52">
            <v>0</v>
          </cell>
          <cell r="CJ52">
            <v>9.1</v>
          </cell>
          <cell r="CK52">
            <v>9</v>
          </cell>
          <cell r="CL52">
            <v>0</v>
          </cell>
          <cell r="CM52">
            <v>9.6</v>
          </cell>
          <cell r="CN52">
            <v>9.6</v>
          </cell>
          <cell r="CO52">
            <v>9.6999999999999993</v>
          </cell>
          <cell r="CP52">
            <v>9.3000000000000007</v>
          </cell>
          <cell r="CQ52">
            <v>9.4</v>
          </cell>
          <cell r="CR52">
            <v>0</v>
          </cell>
          <cell r="CS52">
            <v>9.3000000000000007</v>
          </cell>
          <cell r="CT52">
            <v>0</v>
          </cell>
          <cell r="CU52">
            <v>0</v>
          </cell>
          <cell r="CV52">
            <v>9.3000000000000007</v>
          </cell>
          <cell r="CW52">
            <v>9.1</v>
          </cell>
          <cell r="CX52">
            <v>8.6</v>
          </cell>
          <cell r="CY52">
            <v>0</v>
          </cell>
          <cell r="CZ52">
            <v>9.1999999999999993</v>
          </cell>
          <cell r="DA52">
            <v>9.1999999999999993</v>
          </cell>
          <cell r="DB52">
            <v>23</v>
          </cell>
          <cell r="DC52">
            <v>0</v>
          </cell>
          <cell r="DD52">
            <v>0</v>
          </cell>
          <cell r="DE52">
            <v>9.1</v>
          </cell>
          <cell r="DF52">
            <v>9.1</v>
          </cell>
          <cell r="DG52">
            <v>5</v>
          </cell>
          <cell r="DH52">
            <v>0</v>
          </cell>
          <cell r="DI52">
            <v>136</v>
          </cell>
          <cell r="DJ52">
            <v>0</v>
          </cell>
          <cell r="DK52">
            <v>135</v>
          </cell>
          <cell r="DL52">
            <v>127</v>
          </cell>
          <cell r="DM52">
            <v>0</v>
          </cell>
          <cell r="DN52">
            <v>126</v>
          </cell>
          <cell r="DO52">
            <v>127</v>
          </cell>
          <cell r="DP52">
            <v>8.75</v>
          </cell>
          <cell r="DQ52">
            <v>3.82</v>
          </cell>
          <cell r="DR52">
            <v>0</v>
          </cell>
          <cell r="DS52" t="str">
            <v>BVKL</v>
          </cell>
          <cell r="DU52">
            <v>8.76</v>
          </cell>
          <cell r="DV52">
            <v>136</v>
          </cell>
          <cell r="DW52">
            <v>8.76</v>
          </cell>
          <cell r="DX52">
            <v>3.83</v>
          </cell>
          <cell r="DY52" t="str">
            <v>ENG 401</v>
          </cell>
          <cell r="DZ52">
            <v>-5</v>
          </cell>
          <cell r="EA52">
            <v>0</v>
          </cell>
          <cell r="EB52">
            <v>0</v>
          </cell>
          <cell r="EC52">
            <v>-5</v>
          </cell>
          <cell r="ED52">
            <v>0</v>
          </cell>
          <cell r="EE52" t="e">
            <v>#N/A</v>
          </cell>
        </row>
        <row r="53">
          <cell r="B53">
            <v>172317931</v>
          </cell>
          <cell r="C53" t="str">
            <v>Đoàn</v>
          </cell>
          <cell r="D53" t="str">
            <v>Thị Kiều</v>
          </cell>
          <cell r="E53" t="str">
            <v>Oanh</v>
          </cell>
          <cell r="F53" t="str">
            <v>20/09/1993</v>
          </cell>
          <cell r="G53" t="str">
            <v>Nữ</v>
          </cell>
          <cell r="H53" t="str">
            <v>Đã Đăng Ký (chưa học xong)</v>
          </cell>
          <cell r="I53">
            <v>7.9</v>
          </cell>
          <cell r="J53">
            <v>8.6</v>
          </cell>
          <cell r="K53">
            <v>7.8</v>
          </cell>
          <cell r="L53">
            <v>0</v>
          </cell>
          <cell r="M53" t="str">
            <v>P (P/F)</v>
          </cell>
          <cell r="N53">
            <v>0</v>
          </cell>
          <cell r="O53">
            <v>0</v>
          </cell>
          <cell r="P53" t="str">
            <v>P (P/F)</v>
          </cell>
          <cell r="Q53">
            <v>0</v>
          </cell>
          <cell r="R53">
            <v>0</v>
          </cell>
          <cell r="S53">
            <v>8.4</v>
          </cell>
          <cell r="T53">
            <v>0</v>
          </cell>
          <cell r="U53">
            <v>0</v>
          </cell>
          <cell r="V53">
            <v>7.2</v>
          </cell>
          <cell r="W53">
            <v>0</v>
          </cell>
          <cell r="X53">
            <v>0</v>
          </cell>
          <cell r="Y53">
            <v>7.5</v>
          </cell>
          <cell r="Z53">
            <v>0</v>
          </cell>
          <cell r="AA53">
            <v>0</v>
          </cell>
          <cell r="AB53">
            <v>6.7</v>
          </cell>
          <cell r="AC53">
            <v>0</v>
          </cell>
          <cell r="AD53">
            <v>8.6</v>
          </cell>
          <cell r="AE53">
            <v>6.9</v>
          </cell>
          <cell r="AF53">
            <v>6.7</v>
          </cell>
          <cell r="AG53">
            <v>7.2</v>
          </cell>
          <cell r="AH53">
            <v>0</v>
          </cell>
          <cell r="AI53">
            <v>7.9</v>
          </cell>
          <cell r="AJ53">
            <v>7.9</v>
          </cell>
          <cell r="AK53">
            <v>0</v>
          </cell>
          <cell r="AL53">
            <v>8.3000000000000007</v>
          </cell>
          <cell r="AM53">
            <v>7.5</v>
          </cell>
          <cell r="AN53">
            <v>8.3000000000000007</v>
          </cell>
          <cell r="AO53">
            <v>7.5</v>
          </cell>
          <cell r="AP53">
            <v>8.1</v>
          </cell>
          <cell r="AQ53">
            <v>5.7</v>
          </cell>
          <cell r="AR53">
            <v>6.3</v>
          </cell>
          <cell r="AS53">
            <v>8.1999999999999993</v>
          </cell>
          <cell r="AT53">
            <v>9.1</v>
          </cell>
          <cell r="AU53">
            <v>47</v>
          </cell>
          <cell r="AV53">
            <v>0</v>
          </cell>
          <cell r="AW53">
            <v>7.6</v>
          </cell>
          <cell r="AX53">
            <v>6.3</v>
          </cell>
          <cell r="AY53">
            <v>6.6</v>
          </cell>
          <cell r="AZ53">
            <v>0</v>
          </cell>
          <cell r="BA53">
            <v>0</v>
          </cell>
          <cell r="BB53">
            <v>0</v>
          </cell>
          <cell r="BC53">
            <v>5.8</v>
          </cell>
          <cell r="BD53">
            <v>0</v>
          </cell>
          <cell r="BE53">
            <v>0</v>
          </cell>
          <cell r="BF53">
            <v>0</v>
          </cell>
          <cell r="BG53">
            <v>8.1999999999999993</v>
          </cell>
          <cell r="BH53">
            <v>5</v>
          </cell>
          <cell r="BI53">
            <v>0</v>
          </cell>
          <cell r="BJ53">
            <v>8.1</v>
          </cell>
          <cell r="BK53">
            <v>8.9</v>
          </cell>
          <cell r="BL53">
            <v>9.6999999999999993</v>
          </cell>
          <cell r="BM53">
            <v>7.1</v>
          </cell>
          <cell r="BN53">
            <v>7.5</v>
          </cell>
          <cell r="BO53">
            <v>8.1999999999999993</v>
          </cell>
          <cell r="BP53">
            <v>6.6</v>
          </cell>
          <cell r="BQ53">
            <v>7.4</v>
          </cell>
          <cell r="BR53">
            <v>8.4</v>
          </cell>
          <cell r="BS53">
            <v>7.5</v>
          </cell>
          <cell r="BT53">
            <v>9.3000000000000007</v>
          </cell>
          <cell r="BU53">
            <v>7.2</v>
          </cell>
          <cell r="BV53">
            <v>7.2</v>
          </cell>
          <cell r="BW53">
            <v>7.3</v>
          </cell>
          <cell r="BX53">
            <v>6.4</v>
          </cell>
          <cell r="BY53">
            <v>7.3</v>
          </cell>
          <cell r="BZ53">
            <v>0</v>
          </cell>
          <cell r="CA53">
            <v>8.1</v>
          </cell>
          <cell r="CB53">
            <v>8.1</v>
          </cell>
          <cell r="CC53">
            <v>6.3</v>
          </cell>
          <cell r="CD53">
            <v>6.8</v>
          </cell>
          <cell r="CE53">
            <v>8.1999999999999993</v>
          </cell>
          <cell r="CF53">
            <v>6.7</v>
          </cell>
          <cell r="CH53">
            <v>56</v>
          </cell>
          <cell r="CI53">
            <v>0</v>
          </cell>
          <cell r="CJ53">
            <v>7.7</v>
          </cell>
          <cell r="CK53">
            <v>7.4</v>
          </cell>
          <cell r="CL53">
            <v>0</v>
          </cell>
          <cell r="CM53">
            <v>9</v>
          </cell>
          <cell r="CN53">
            <v>9</v>
          </cell>
          <cell r="CO53">
            <v>8.6999999999999993</v>
          </cell>
          <cell r="CP53">
            <v>7.5</v>
          </cell>
          <cell r="CQ53">
            <v>8.1</v>
          </cell>
          <cell r="CR53">
            <v>0</v>
          </cell>
          <cell r="CS53">
            <v>8.5</v>
          </cell>
          <cell r="CT53">
            <v>0</v>
          </cell>
          <cell r="CU53">
            <v>0</v>
          </cell>
          <cell r="CV53">
            <v>8.5</v>
          </cell>
          <cell r="CW53">
            <v>6.7</v>
          </cell>
          <cell r="CX53">
            <v>8.6999999999999993</v>
          </cell>
          <cell r="CY53">
            <v>0</v>
          </cell>
          <cell r="CZ53">
            <v>9.4</v>
          </cell>
          <cell r="DA53">
            <v>9.4</v>
          </cell>
          <cell r="DB53">
            <v>23</v>
          </cell>
          <cell r="DC53">
            <v>0</v>
          </cell>
          <cell r="DD53">
            <v>0</v>
          </cell>
          <cell r="DE53">
            <v>8.3000000000000007</v>
          </cell>
          <cell r="DF53">
            <v>8.3000000000000007</v>
          </cell>
          <cell r="DG53">
            <v>5</v>
          </cell>
          <cell r="DH53">
            <v>0</v>
          </cell>
          <cell r="DI53">
            <v>136</v>
          </cell>
          <cell r="DJ53">
            <v>0</v>
          </cell>
          <cell r="DK53">
            <v>135</v>
          </cell>
          <cell r="DL53">
            <v>127</v>
          </cell>
          <cell r="DM53">
            <v>0</v>
          </cell>
          <cell r="DN53">
            <v>126</v>
          </cell>
          <cell r="DO53">
            <v>127</v>
          </cell>
          <cell r="DP53">
            <v>7.73</v>
          </cell>
          <cell r="DQ53">
            <v>3.3</v>
          </cell>
          <cell r="DR53">
            <v>0</v>
          </cell>
          <cell r="DS53" t="str">
            <v>BVKL</v>
          </cell>
          <cell r="DU53">
            <v>7.75</v>
          </cell>
          <cell r="DV53">
            <v>136</v>
          </cell>
          <cell r="DW53">
            <v>7.75</v>
          </cell>
          <cell r="DX53">
            <v>3.32</v>
          </cell>
          <cell r="DY53" t="str">
            <v>ENG 401</v>
          </cell>
          <cell r="DZ53">
            <v>-5</v>
          </cell>
          <cell r="EA53">
            <v>0</v>
          </cell>
          <cell r="EB53">
            <v>0</v>
          </cell>
          <cell r="EC53">
            <v>-5</v>
          </cell>
          <cell r="ED53">
            <v>0</v>
          </cell>
          <cell r="EE53" t="e">
            <v>#N/A</v>
          </cell>
        </row>
        <row r="54">
          <cell r="B54">
            <v>172317747</v>
          </cell>
          <cell r="C54" t="str">
            <v>Nguyễn</v>
          </cell>
          <cell r="D54" t="str">
            <v>Hải</v>
          </cell>
          <cell r="E54" t="str">
            <v>Phượng</v>
          </cell>
          <cell r="F54" t="str">
            <v>29/03/1993</v>
          </cell>
          <cell r="G54" t="str">
            <v>Nữ</v>
          </cell>
          <cell r="H54" t="str">
            <v>Đã Đăng Ký (chưa học xong)</v>
          </cell>
          <cell r="I54">
            <v>8.6999999999999993</v>
          </cell>
          <cell r="J54">
            <v>8.3000000000000007</v>
          </cell>
          <cell r="K54">
            <v>7.7</v>
          </cell>
          <cell r="L54">
            <v>0</v>
          </cell>
          <cell r="M54" t="str">
            <v>P (P/F)</v>
          </cell>
          <cell r="N54">
            <v>0</v>
          </cell>
          <cell r="O54">
            <v>0</v>
          </cell>
          <cell r="P54" t="str">
            <v>P (P/F)</v>
          </cell>
          <cell r="Q54">
            <v>0</v>
          </cell>
          <cell r="R54">
            <v>0</v>
          </cell>
          <cell r="S54">
            <v>8.3000000000000007</v>
          </cell>
          <cell r="T54">
            <v>0</v>
          </cell>
          <cell r="U54">
            <v>0</v>
          </cell>
          <cell r="V54">
            <v>8.1999999999999993</v>
          </cell>
          <cell r="W54">
            <v>0</v>
          </cell>
          <cell r="X54">
            <v>0</v>
          </cell>
          <cell r="Y54">
            <v>7.7</v>
          </cell>
          <cell r="Z54">
            <v>0</v>
          </cell>
          <cell r="AA54">
            <v>0</v>
          </cell>
          <cell r="AB54">
            <v>8</v>
          </cell>
          <cell r="AC54">
            <v>0</v>
          </cell>
          <cell r="AD54">
            <v>8.8000000000000007</v>
          </cell>
          <cell r="AE54">
            <v>9.1</v>
          </cell>
          <cell r="AF54">
            <v>8.8000000000000007</v>
          </cell>
          <cell r="AG54">
            <v>8.4</v>
          </cell>
          <cell r="AH54">
            <v>0</v>
          </cell>
          <cell r="AI54">
            <v>6.1</v>
          </cell>
          <cell r="AJ54">
            <v>6.1</v>
          </cell>
          <cell r="AK54">
            <v>0</v>
          </cell>
          <cell r="AL54">
            <v>9.5</v>
          </cell>
          <cell r="AM54">
            <v>9.3000000000000007</v>
          </cell>
          <cell r="AN54">
            <v>9.5</v>
          </cell>
          <cell r="AO54">
            <v>9.3000000000000007</v>
          </cell>
          <cell r="AP54">
            <v>7.6</v>
          </cell>
          <cell r="AQ54">
            <v>8.4</v>
          </cell>
          <cell r="AR54">
            <v>6.9</v>
          </cell>
          <cell r="AS54">
            <v>8.9</v>
          </cell>
          <cell r="AT54">
            <v>9</v>
          </cell>
          <cell r="AU54">
            <v>47</v>
          </cell>
          <cell r="AV54">
            <v>0</v>
          </cell>
          <cell r="AW54">
            <v>7.4</v>
          </cell>
          <cell r="AX54">
            <v>7.2</v>
          </cell>
          <cell r="AY54">
            <v>0</v>
          </cell>
          <cell r="AZ54">
            <v>0</v>
          </cell>
          <cell r="BA54">
            <v>5.2</v>
          </cell>
          <cell r="BB54">
            <v>0</v>
          </cell>
          <cell r="BC54">
            <v>0</v>
          </cell>
          <cell r="BD54">
            <v>0</v>
          </cell>
          <cell r="BE54">
            <v>5.5</v>
          </cell>
          <cell r="BF54">
            <v>0</v>
          </cell>
          <cell r="BG54">
            <v>6.3</v>
          </cell>
          <cell r="BH54">
            <v>5</v>
          </cell>
          <cell r="BI54">
            <v>0</v>
          </cell>
          <cell r="BJ54">
            <v>7.6</v>
          </cell>
          <cell r="BK54">
            <v>9.6999999999999993</v>
          </cell>
          <cell r="BL54">
            <v>8.1999999999999993</v>
          </cell>
          <cell r="BM54">
            <v>8.5</v>
          </cell>
          <cell r="BN54">
            <v>7.2</v>
          </cell>
          <cell r="BO54">
            <v>9.3000000000000007</v>
          </cell>
          <cell r="BP54">
            <v>8.8000000000000007</v>
          </cell>
          <cell r="BQ54">
            <v>8</v>
          </cell>
          <cell r="BR54">
            <v>8.5</v>
          </cell>
          <cell r="BS54">
            <v>8.3000000000000007</v>
          </cell>
          <cell r="BT54">
            <v>9.1</v>
          </cell>
          <cell r="BU54">
            <v>9.3000000000000007</v>
          </cell>
          <cell r="BV54">
            <v>8.3000000000000007</v>
          </cell>
          <cell r="BW54">
            <v>8.5</v>
          </cell>
          <cell r="BX54">
            <v>7.3</v>
          </cell>
          <cell r="BY54">
            <v>8.3000000000000007</v>
          </cell>
          <cell r="BZ54">
            <v>0</v>
          </cell>
          <cell r="CA54">
            <v>8.6999999999999993</v>
          </cell>
          <cell r="CB54">
            <v>8.6999999999999993</v>
          </cell>
          <cell r="CC54">
            <v>8.6</v>
          </cell>
          <cell r="CD54">
            <v>8.4</v>
          </cell>
          <cell r="CE54">
            <v>9</v>
          </cell>
          <cell r="CF54">
            <v>7.6</v>
          </cell>
          <cell r="CH54">
            <v>56</v>
          </cell>
          <cell r="CI54">
            <v>0</v>
          </cell>
          <cell r="CJ54">
            <v>7.7</v>
          </cell>
          <cell r="CK54">
            <v>8.8000000000000007</v>
          </cell>
          <cell r="CL54">
            <v>0</v>
          </cell>
          <cell r="CM54">
            <v>9.4</v>
          </cell>
          <cell r="CN54">
            <v>9.4</v>
          </cell>
          <cell r="CO54">
            <v>8.3000000000000007</v>
          </cell>
          <cell r="CP54">
            <v>7.4</v>
          </cell>
          <cell r="CQ54">
            <v>8.8000000000000007</v>
          </cell>
          <cell r="CR54">
            <v>0</v>
          </cell>
          <cell r="CS54">
            <v>9.5</v>
          </cell>
          <cell r="CT54">
            <v>0</v>
          </cell>
          <cell r="CU54">
            <v>0</v>
          </cell>
          <cell r="CV54">
            <v>9.5</v>
          </cell>
          <cell r="CW54">
            <v>7.7</v>
          </cell>
          <cell r="CX54">
            <v>8.6999999999999993</v>
          </cell>
          <cell r="CY54">
            <v>0</v>
          </cell>
          <cell r="CZ54">
            <v>8.9</v>
          </cell>
          <cell r="DA54">
            <v>8.9</v>
          </cell>
          <cell r="DB54">
            <v>23</v>
          </cell>
          <cell r="DC54">
            <v>0</v>
          </cell>
          <cell r="DD54">
            <v>0</v>
          </cell>
          <cell r="DE54">
            <v>9</v>
          </cell>
          <cell r="DF54">
            <v>9</v>
          </cell>
          <cell r="DG54">
            <v>5</v>
          </cell>
          <cell r="DH54">
            <v>0</v>
          </cell>
          <cell r="DI54">
            <v>136</v>
          </cell>
          <cell r="DJ54">
            <v>0</v>
          </cell>
          <cell r="DK54">
            <v>135</v>
          </cell>
          <cell r="DL54">
            <v>127</v>
          </cell>
          <cell r="DM54">
            <v>0</v>
          </cell>
          <cell r="DN54">
            <v>126</v>
          </cell>
          <cell r="DO54">
            <v>127</v>
          </cell>
          <cell r="DP54">
            <v>8.43</v>
          </cell>
          <cell r="DQ54">
            <v>3.71</v>
          </cell>
          <cell r="DR54">
            <v>0</v>
          </cell>
          <cell r="DS54" t="str">
            <v>BVKL</v>
          </cell>
          <cell r="DU54">
            <v>8.4499999999999993</v>
          </cell>
          <cell r="DV54">
            <v>136</v>
          </cell>
          <cell r="DW54">
            <v>8.4499999999999993</v>
          </cell>
          <cell r="DX54">
            <v>3.72</v>
          </cell>
          <cell r="DY54" t="str">
            <v>ENG 401</v>
          </cell>
          <cell r="DZ54">
            <v>-5</v>
          </cell>
          <cell r="EA54">
            <v>0</v>
          </cell>
          <cell r="EB54">
            <v>0</v>
          </cell>
          <cell r="EC54">
            <v>-5</v>
          </cell>
          <cell r="ED54">
            <v>0</v>
          </cell>
          <cell r="EE54" t="e">
            <v>#N/A</v>
          </cell>
        </row>
        <row r="55">
          <cell r="B55">
            <v>172317927</v>
          </cell>
          <cell r="C55" t="str">
            <v>Dương</v>
          </cell>
          <cell r="D55" t="str">
            <v xml:space="preserve">Viết </v>
          </cell>
          <cell r="E55" t="str">
            <v>Quý</v>
          </cell>
          <cell r="F55" t="str">
            <v>28/09/1993</v>
          </cell>
          <cell r="G55" t="str">
            <v>Nam</v>
          </cell>
          <cell r="H55" t="str">
            <v>Đã Đăng Ký (chưa học xong)</v>
          </cell>
          <cell r="I55">
            <v>8.6999999999999993</v>
          </cell>
          <cell r="J55">
            <v>8.6999999999999993</v>
          </cell>
          <cell r="K55">
            <v>8.3000000000000007</v>
          </cell>
          <cell r="L55">
            <v>0</v>
          </cell>
          <cell r="M55" t="str">
            <v>P (P/F)</v>
          </cell>
          <cell r="N55">
            <v>0</v>
          </cell>
          <cell r="O55">
            <v>0</v>
          </cell>
          <cell r="P55" t="str">
            <v>P (P/F)</v>
          </cell>
          <cell r="Q55">
            <v>0</v>
          </cell>
          <cell r="R55">
            <v>0</v>
          </cell>
          <cell r="S55">
            <v>8.4</v>
          </cell>
          <cell r="T55">
            <v>0</v>
          </cell>
          <cell r="U55">
            <v>0</v>
          </cell>
          <cell r="V55">
            <v>8.1</v>
          </cell>
          <cell r="W55">
            <v>0</v>
          </cell>
          <cell r="X55">
            <v>0</v>
          </cell>
          <cell r="Y55">
            <v>7</v>
          </cell>
          <cell r="Z55">
            <v>0</v>
          </cell>
          <cell r="AA55">
            <v>0</v>
          </cell>
          <cell r="AB55">
            <v>6.9</v>
          </cell>
          <cell r="AC55">
            <v>0</v>
          </cell>
          <cell r="AD55">
            <v>8.1999999999999993</v>
          </cell>
          <cell r="AE55">
            <v>8.1999999999999993</v>
          </cell>
          <cell r="AF55">
            <v>7.2</v>
          </cell>
          <cell r="AG55">
            <v>6.1</v>
          </cell>
          <cell r="AH55">
            <v>0</v>
          </cell>
          <cell r="AI55">
            <v>6</v>
          </cell>
          <cell r="AJ55">
            <v>6</v>
          </cell>
          <cell r="AK55">
            <v>9.1</v>
          </cell>
          <cell r="AL55">
            <v>9.1999999999999993</v>
          </cell>
          <cell r="AM55">
            <v>0</v>
          </cell>
          <cell r="AN55">
            <v>9.1999999999999993</v>
          </cell>
          <cell r="AO55">
            <v>9.1</v>
          </cell>
          <cell r="AP55">
            <v>7.2</v>
          </cell>
          <cell r="AQ55">
            <v>8.1999999999999993</v>
          </cell>
          <cell r="AR55">
            <v>6</v>
          </cell>
          <cell r="AS55">
            <v>8.3000000000000007</v>
          </cell>
          <cell r="AT55">
            <v>8.5</v>
          </cell>
          <cell r="AU55">
            <v>47</v>
          </cell>
          <cell r="AV55">
            <v>0</v>
          </cell>
          <cell r="AW55">
            <v>9.1</v>
          </cell>
          <cell r="AX55">
            <v>8.5</v>
          </cell>
          <cell r="AY55">
            <v>0</v>
          </cell>
          <cell r="AZ55">
            <v>0</v>
          </cell>
          <cell r="BA55">
            <v>10</v>
          </cell>
          <cell r="BB55">
            <v>0</v>
          </cell>
          <cell r="BC55">
            <v>0</v>
          </cell>
          <cell r="BD55">
            <v>0</v>
          </cell>
          <cell r="BE55">
            <v>9.5</v>
          </cell>
          <cell r="BF55">
            <v>0</v>
          </cell>
          <cell r="BG55">
            <v>9.3000000000000007</v>
          </cell>
          <cell r="BH55">
            <v>5</v>
          </cell>
          <cell r="BI55">
            <v>0</v>
          </cell>
          <cell r="BJ55">
            <v>7.7</v>
          </cell>
          <cell r="BK55">
            <v>7.8</v>
          </cell>
          <cell r="BL55">
            <v>8.5</v>
          </cell>
          <cell r="BM55">
            <v>8.6</v>
          </cell>
          <cell r="BN55">
            <v>7.2</v>
          </cell>
          <cell r="BO55">
            <v>8</v>
          </cell>
          <cell r="BP55">
            <v>7.2</v>
          </cell>
          <cell r="BQ55">
            <v>7.3</v>
          </cell>
          <cell r="BR55">
            <v>8.1</v>
          </cell>
          <cell r="BS55">
            <v>6</v>
          </cell>
          <cell r="BT55">
            <v>8.1999999999999993</v>
          </cell>
          <cell r="BU55">
            <v>7.7</v>
          </cell>
          <cell r="BV55">
            <v>5.8</v>
          </cell>
          <cell r="BW55">
            <v>7.5</v>
          </cell>
          <cell r="BX55">
            <v>6.9</v>
          </cell>
          <cell r="BY55">
            <v>7.5</v>
          </cell>
          <cell r="BZ55">
            <v>0</v>
          </cell>
          <cell r="CA55">
            <v>8.1999999999999993</v>
          </cell>
          <cell r="CB55">
            <v>8.1999999999999993</v>
          </cell>
          <cell r="CC55">
            <v>9.1</v>
          </cell>
          <cell r="CD55">
            <v>7.7</v>
          </cell>
          <cell r="CE55">
            <v>8.6</v>
          </cell>
          <cell r="CF55">
            <v>6.8</v>
          </cell>
          <cell r="CH55">
            <v>56</v>
          </cell>
          <cell r="CI55">
            <v>0</v>
          </cell>
          <cell r="CJ55">
            <v>9.1</v>
          </cell>
          <cell r="CK55">
            <v>7.5</v>
          </cell>
          <cell r="CL55">
            <v>0</v>
          </cell>
          <cell r="CM55">
            <v>9.1999999999999993</v>
          </cell>
          <cell r="CN55">
            <v>9.1999999999999993</v>
          </cell>
          <cell r="CO55">
            <v>7.6</v>
          </cell>
          <cell r="CP55">
            <v>7.4</v>
          </cell>
          <cell r="CQ55">
            <v>8.1</v>
          </cell>
          <cell r="CR55">
            <v>0</v>
          </cell>
          <cell r="CS55">
            <v>9.1</v>
          </cell>
          <cell r="CT55">
            <v>0</v>
          </cell>
          <cell r="CU55">
            <v>0</v>
          </cell>
          <cell r="CV55">
            <v>9.1</v>
          </cell>
          <cell r="CW55">
            <v>7.6</v>
          </cell>
          <cell r="CX55">
            <v>9.1</v>
          </cell>
          <cell r="CY55">
            <v>0</v>
          </cell>
          <cell r="CZ55">
            <v>8.1999999999999993</v>
          </cell>
          <cell r="DA55">
            <v>8.1999999999999993</v>
          </cell>
          <cell r="DB55">
            <v>23</v>
          </cell>
          <cell r="DC55">
            <v>0</v>
          </cell>
          <cell r="DD55">
            <v>0</v>
          </cell>
          <cell r="DE55">
            <v>9</v>
          </cell>
          <cell r="DF55">
            <v>9</v>
          </cell>
          <cell r="DG55">
            <v>5</v>
          </cell>
          <cell r="DH55">
            <v>0</v>
          </cell>
          <cell r="DI55">
            <v>136</v>
          </cell>
          <cell r="DJ55">
            <v>0</v>
          </cell>
          <cell r="DK55">
            <v>135</v>
          </cell>
          <cell r="DL55">
            <v>127</v>
          </cell>
          <cell r="DM55">
            <v>0</v>
          </cell>
          <cell r="DN55">
            <v>126</v>
          </cell>
          <cell r="DO55">
            <v>127</v>
          </cell>
          <cell r="DP55">
            <v>7.84</v>
          </cell>
          <cell r="DQ55">
            <v>3.4</v>
          </cell>
          <cell r="DR55">
            <v>0</v>
          </cell>
          <cell r="DS55" t="str">
            <v>BVKL</v>
          </cell>
          <cell r="DU55">
            <v>7.89</v>
          </cell>
          <cell r="DV55">
            <v>136</v>
          </cell>
          <cell r="DW55">
            <v>7.89</v>
          </cell>
          <cell r="DX55">
            <v>3.42</v>
          </cell>
          <cell r="DY55" t="str">
            <v>ENG 401</v>
          </cell>
          <cell r="DZ55">
            <v>-5</v>
          </cell>
          <cell r="EA55">
            <v>0</v>
          </cell>
          <cell r="EB55">
            <v>0</v>
          </cell>
          <cell r="EC55">
            <v>-5</v>
          </cell>
          <cell r="ED55">
            <v>0</v>
          </cell>
          <cell r="EE55" t="e">
            <v>#N/A</v>
          </cell>
        </row>
        <row r="56">
          <cell r="B56">
            <v>172317968</v>
          </cell>
          <cell r="C56" t="str">
            <v>Võ</v>
          </cell>
          <cell r="D56" t="str">
            <v xml:space="preserve">Thị Phương </v>
          </cell>
          <cell r="E56" t="str">
            <v>Quyên</v>
          </cell>
          <cell r="F56" t="str">
            <v>19/10/1993</v>
          </cell>
          <cell r="G56" t="str">
            <v>Nữ</v>
          </cell>
          <cell r="H56" t="str">
            <v>Đã Đăng Ký (chưa học xong)</v>
          </cell>
          <cell r="I56">
            <v>7.9</v>
          </cell>
          <cell r="J56">
            <v>8.5</v>
          </cell>
          <cell r="K56">
            <v>7.8</v>
          </cell>
          <cell r="L56">
            <v>0</v>
          </cell>
          <cell r="M56" t="str">
            <v>P (P/F)</v>
          </cell>
          <cell r="N56">
            <v>0</v>
          </cell>
          <cell r="O56">
            <v>0</v>
          </cell>
          <cell r="P56" t="str">
            <v>P (P/F)</v>
          </cell>
          <cell r="Q56">
            <v>0</v>
          </cell>
          <cell r="R56">
            <v>0</v>
          </cell>
          <cell r="S56">
            <v>7.8</v>
          </cell>
          <cell r="T56">
            <v>0</v>
          </cell>
          <cell r="U56">
            <v>0</v>
          </cell>
          <cell r="V56">
            <v>6.6</v>
          </cell>
          <cell r="W56">
            <v>0</v>
          </cell>
          <cell r="X56">
            <v>0</v>
          </cell>
          <cell r="Y56">
            <v>7.5</v>
          </cell>
          <cell r="Z56">
            <v>0</v>
          </cell>
          <cell r="AA56">
            <v>0</v>
          </cell>
          <cell r="AB56">
            <v>7</v>
          </cell>
          <cell r="AC56">
            <v>0</v>
          </cell>
          <cell r="AD56">
            <v>9.6</v>
          </cell>
          <cell r="AE56">
            <v>8.8000000000000007</v>
          </cell>
          <cell r="AF56">
            <v>8</v>
          </cell>
          <cell r="AG56">
            <v>8.6999999999999993</v>
          </cell>
          <cell r="AH56">
            <v>0</v>
          </cell>
          <cell r="AI56">
            <v>6.7</v>
          </cell>
          <cell r="AJ56">
            <v>6.7</v>
          </cell>
          <cell r="AK56">
            <v>0</v>
          </cell>
          <cell r="AL56">
            <v>8</v>
          </cell>
          <cell r="AM56">
            <v>8.5</v>
          </cell>
          <cell r="AN56">
            <v>8.5</v>
          </cell>
          <cell r="AO56">
            <v>8</v>
          </cell>
          <cell r="AP56">
            <v>7.9</v>
          </cell>
          <cell r="AQ56">
            <v>7.7</v>
          </cell>
          <cell r="AR56">
            <v>5.5</v>
          </cell>
          <cell r="AS56">
            <v>7.4</v>
          </cell>
          <cell r="AT56">
            <v>7.9</v>
          </cell>
          <cell r="AU56">
            <v>47</v>
          </cell>
          <cell r="AV56">
            <v>0</v>
          </cell>
          <cell r="AW56">
            <v>6.8</v>
          </cell>
          <cell r="AX56">
            <v>8</v>
          </cell>
          <cell r="AY56">
            <v>10</v>
          </cell>
          <cell r="AZ56">
            <v>0</v>
          </cell>
          <cell r="BA56">
            <v>0</v>
          </cell>
          <cell r="BB56">
            <v>0</v>
          </cell>
          <cell r="BC56">
            <v>5.7</v>
          </cell>
          <cell r="BD56">
            <v>0</v>
          </cell>
          <cell r="BE56">
            <v>0</v>
          </cell>
          <cell r="BF56">
            <v>0</v>
          </cell>
          <cell r="BG56">
            <v>6.7</v>
          </cell>
          <cell r="BH56">
            <v>5</v>
          </cell>
          <cell r="BI56">
            <v>0</v>
          </cell>
          <cell r="BJ56">
            <v>6.1</v>
          </cell>
          <cell r="BK56">
            <v>8.6999999999999993</v>
          </cell>
          <cell r="BL56">
            <v>8.4</v>
          </cell>
          <cell r="BM56">
            <v>8.6</v>
          </cell>
          <cell r="BN56">
            <v>9</v>
          </cell>
          <cell r="BO56">
            <v>8.1999999999999993</v>
          </cell>
          <cell r="BP56">
            <v>7.5</v>
          </cell>
          <cell r="BQ56">
            <v>7.4</v>
          </cell>
          <cell r="BR56">
            <v>7.8</v>
          </cell>
          <cell r="BS56">
            <v>7.4</v>
          </cell>
          <cell r="BT56">
            <v>9.6</v>
          </cell>
          <cell r="BU56">
            <v>8.9</v>
          </cell>
          <cell r="BV56">
            <v>8.1</v>
          </cell>
          <cell r="BW56">
            <v>8.5</v>
          </cell>
          <cell r="BX56">
            <v>7.2</v>
          </cell>
          <cell r="BY56">
            <v>6.8</v>
          </cell>
          <cell r="BZ56">
            <v>0</v>
          </cell>
          <cell r="CA56">
            <v>8</v>
          </cell>
          <cell r="CB56">
            <v>8</v>
          </cell>
          <cell r="CC56">
            <v>7.7</v>
          </cell>
          <cell r="CD56">
            <v>7.7</v>
          </cell>
          <cell r="CE56">
            <v>8.6999999999999993</v>
          </cell>
          <cell r="CF56">
            <v>6.8</v>
          </cell>
          <cell r="CH56">
            <v>56</v>
          </cell>
          <cell r="CI56">
            <v>0</v>
          </cell>
          <cell r="CJ56">
            <v>7.9</v>
          </cell>
          <cell r="CK56">
            <v>6.8</v>
          </cell>
          <cell r="CL56">
            <v>0</v>
          </cell>
          <cell r="CM56">
            <v>8.6</v>
          </cell>
          <cell r="CN56">
            <v>8.6</v>
          </cell>
          <cell r="CO56">
            <v>8.1</v>
          </cell>
          <cell r="CP56">
            <v>7.5</v>
          </cell>
          <cell r="CQ56">
            <v>7.8</v>
          </cell>
          <cell r="CR56">
            <v>0</v>
          </cell>
          <cell r="CS56">
            <v>8.4</v>
          </cell>
          <cell r="CT56">
            <v>0</v>
          </cell>
          <cell r="CU56">
            <v>0</v>
          </cell>
          <cell r="CV56">
            <v>8.4</v>
          </cell>
          <cell r="CW56">
            <v>8.1</v>
          </cell>
          <cell r="CX56">
            <v>8.5</v>
          </cell>
          <cell r="CY56">
            <v>0</v>
          </cell>
          <cell r="CZ56">
            <v>8.4</v>
          </cell>
          <cell r="DA56">
            <v>8.4</v>
          </cell>
          <cell r="DB56">
            <v>23</v>
          </cell>
          <cell r="DC56">
            <v>0</v>
          </cell>
          <cell r="DD56">
            <v>0</v>
          </cell>
          <cell r="DE56">
            <v>8.3000000000000007</v>
          </cell>
          <cell r="DF56">
            <v>8.3000000000000007</v>
          </cell>
          <cell r="DG56">
            <v>5</v>
          </cell>
          <cell r="DH56">
            <v>0</v>
          </cell>
          <cell r="DI56">
            <v>136</v>
          </cell>
          <cell r="DJ56">
            <v>0</v>
          </cell>
          <cell r="DK56">
            <v>135</v>
          </cell>
          <cell r="DL56">
            <v>127</v>
          </cell>
          <cell r="DM56">
            <v>0</v>
          </cell>
          <cell r="DN56">
            <v>126</v>
          </cell>
          <cell r="DO56">
            <v>127</v>
          </cell>
          <cell r="DP56">
            <v>7.92</v>
          </cell>
          <cell r="DQ56">
            <v>3.44</v>
          </cell>
          <cell r="DR56">
            <v>0</v>
          </cell>
          <cell r="DS56" t="str">
            <v>BVKL</v>
          </cell>
          <cell r="DU56">
            <v>7.93</v>
          </cell>
          <cell r="DV56">
            <v>136</v>
          </cell>
          <cell r="DW56">
            <v>7.93</v>
          </cell>
          <cell r="DX56">
            <v>3.45</v>
          </cell>
          <cell r="DY56" t="str">
            <v>ENG 401</v>
          </cell>
          <cell r="DZ56">
            <v>-5</v>
          </cell>
          <cell r="EA56">
            <v>0</v>
          </cell>
          <cell r="EB56">
            <v>0</v>
          </cell>
          <cell r="EC56">
            <v>-5</v>
          </cell>
          <cell r="ED56">
            <v>0</v>
          </cell>
          <cell r="EE56" t="e">
            <v>#N/A</v>
          </cell>
        </row>
        <row r="57">
          <cell r="B57">
            <v>172317771</v>
          </cell>
          <cell r="C57" t="str">
            <v>Nguyễn</v>
          </cell>
          <cell r="D57" t="str">
            <v xml:space="preserve">Thị Thanh </v>
          </cell>
          <cell r="E57" t="str">
            <v>Quyền</v>
          </cell>
          <cell r="F57" t="str">
            <v>15/08/1992</v>
          </cell>
          <cell r="G57" t="str">
            <v>Nữ</v>
          </cell>
          <cell r="H57" t="str">
            <v>Đã Đăng Ký (chưa học xong)</v>
          </cell>
          <cell r="I57">
            <v>8.1</v>
          </cell>
          <cell r="J57">
            <v>8.8000000000000007</v>
          </cell>
          <cell r="K57">
            <v>7.8</v>
          </cell>
          <cell r="L57">
            <v>0</v>
          </cell>
          <cell r="M57" t="str">
            <v>P (P/F)</v>
          </cell>
          <cell r="N57">
            <v>0</v>
          </cell>
          <cell r="O57">
            <v>0</v>
          </cell>
          <cell r="P57" t="str">
            <v>P (P/F)</v>
          </cell>
          <cell r="Q57">
            <v>0</v>
          </cell>
          <cell r="R57">
            <v>0</v>
          </cell>
          <cell r="S57">
            <v>7.8</v>
          </cell>
          <cell r="T57">
            <v>0</v>
          </cell>
          <cell r="U57">
            <v>0</v>
          </cell>
          <cell r="V57">
            <v>6.9</v>
          </cell>
          <cell r="W57">
            <v>0</v>
          </cell>
          <cell r="X57">
            <v>0</v>
          </cell>
          <cell r="Y57">
            <v>7.2</v>
          </cell>
          <cell r="Z57">
            <v>0</v>
          </cell>
          <cell r="AA57">
            <v>0</v>
          </cell>
          <cell r="AB57">
            <v>6.3</v>
          </cell>
          <cell r="AC57">
            <v>0</v>
          </cell>
          <cell r="AD57">
            <v>9.8000000000000007</v>
          </cell>
          <cell r="AE57">
            <v>9.6</v>
          </cell>
          <cell r="AF57">
            <v>8.9</v>
          </cell>
          <cell r="AG57">
            <v>9.5</v>
          </cell>
          <cell r="AH57">
            <v>0</v>
          </cell>
          <cell r="AI57">
            <v>7.6</v>
          </cell>
          <cell r="AJ57">
            <v>7.6</v>
          </cell>
          <cell r="AK57">
            <v>8.1</v>
          </cell>
          <cell r="AL57">
            <v>8.3000000000000007</v>
          </cell>
          <cell r="AM57">
            <v>0</v>
          </cell>
          <cell r="AN57">
            <v>8.3000000000000007</v>
          </cell>
          <cell r="AO57">
            <v>8.1</v>
          </cell>
          <cell r="AP57">
            <v>7.6</v>
          </cell>
          <cell r="AQ57">
            <v>7.6</v>
          </cell>
          <cell r="AR57">
            <v>5.4</v>
          </cell>
          <cell r="AS57">
            <v>8.6</v>
          </cell>
          <cell r="AT57">
            <v>8.4</v>
          </cell>
          <cell r="AU57">
            <v>47</v>
          </cell>
          <cell r="AV57">
            <v>0</v>
          </cell>
          <cell r="AW57">
            <v>8.1</v>
          </cell>
          <cell r="AX57">
            <v>10</v>
          </cell>
          <cell r="AY57">
            <v>0</v>
          </cell>
          <cell r="AZ57">
            <v>0</v>
          </cell>
          <cell r="BA57">
            <v>7.9</v>
          </cell>
          <cell r="BB57">
            <v>0</v>
          </cell>
          <cell r="BC57">
            <v>0</v>
          </cell>
          <cell r="BD57">
            <v>0</v>
          </cell>
          <cell r="BE57">
            <v>9.3000000000000007</v>
          </cell>
          <cell r="BF57">
            <v>0</v>
          </cell>
          <cell r="BG57">
            <v>8.3000000000000007</v>
          </cell>
          <cell r="BH57">
            <v>5</v>
          </cell>
          <cell r="BI57">
            <v>0</v>
          </cell>
          <cell r="BJ57">
            <v>6.9</v>
          </cell>
          <cell r="BK57">
            <v>9</v>
          </cell>
          <cell r="BL57">
            <v>8</v>
          </cell>
          <cell r="BM57">
            <v>8.8000000000000007</v>
          </cell>
          <cell r="BN57">
            <v>7.2</v>
          </cell>
          <cell r="BO57">
            <v>9.1999999999999993</v>
          </cell>
          <cell r="BP57">
            <v>7.8</v>
          </cell>
          <cell r="BQ57">
            <v>7.4</v>
          </cell>
          <cell r="BR57">
            <v>7.1</v>
          </cell>
          <cell r="BS57">
            <v>8.3000000000000007</v>
          </cell>
          <cell r="BT57">
            <v>7.1</v>
          </cell>
          <cell r="BU57">
            <v>7.8</v>
          </cell>
          <cell r="BV57">
            <v>6.2</v>
          </cell>
          <cell r="BW57">
            <v>8.3000000000000007</v>
          </cell>
          <cell r="BX57">
            <v>7.7</v>
          </cell>
          <cell r="BY57">
            <v>6</v>
          </cell>
          <cell r="BZ57">
            <v>0</v>
          </cell>
          <cell r="CA57">
            <v>7.4</v>
          </cell>
          <cell r="CB57">
            <v>7.4</v>
          </cell>
          <cell r="CC57">
            <v>6.7</v>
          </cell>
          <cell r="CD57">
            <v>6.5</v>
          </cell>
          <cell r="CE57">
            <v>8.6999999999999993</v>
          </cell>
          <cell r="CF57">
            <v>7.9</v>
          </cell>
          <cell r="CH57">
            <v>56</v>
          </cell>
          <cell r="CI57">
            <v>0</v>
          </cell>
          <cell r="CJ57">
            <v>8.4</v>
          </cell>
          <cell r="CK57">
            <v>7.4</v>
          </cell>
          <cell r="CL57">
            <v>0</v>
          </cell>
          <cell r="CM57">
            <v>8.6</v>
          </cell>
          <cell r="CN57">
            <v>8.6</v>
          </cell>
          <cell r="CO57">
            <v>9.8000000000000007</v>
          </cell>
          <cell r="CP57">
            <v>6.6</v>
          </cell>
          <cell r="CQ57">
            <v>6.1</v>
          </cell>
          <cell r="CR57">
            <v>0</v>
          </cell>
          <cell r="CS57">
            <v>7.4</v>
          </cell>
          <cell r="CT57">
            <v>0</v>
          </cell>
          <cell r="CU57">
            <v>0</v>
          </cell>
          <cell r="CV57">
            <v>7.4</v>
          </cell>
          <cell r="CW57">
            <v>8.1999999999999993</v>
          </cell>
          <cell r="CX57">
            <v>8.5</v>
          </cell>
          <cell r="CY57">
            <v>0</v>
          </cell>
          <cell r="CZ57">
            <v>8.1</v>
          </cell>
          <cell r="DA57">
            <v>8.1</v>
          </cell>
          <cell r="DB57">
            <v>23</v>
          </cell>
          <cell r="DC57">
            <v>0</v>
          </cell>
          <cell r="DD57">
            <v>0</v>
          </cell>
          <cell r="DE57">
            <v>8.3000000000000007</v>
          </cell>
          <cell r="DF57">
            <v>8.3000000000000007</v>
          </cell>
          <cell r="DG57">
            <v>5</v>
          </cell>
          <cell r="DH57">
            <v>0</v>
          </cell>
          <cell r="DI57">
            <v>136</v>
          </cell>
          <cell r="DJ57">
            <v>0</v>
          </cell>
          <cell r="DK57">
            <v>135</v>
          </cell>
          <cell r="DL57">
            <v>127</v>
          </cell>
          <cell r="DM57">
            <v>0</v>
          </cell>
          <cell r="DN57">
            <v>126</v>
          </cell>
          <cell r="DO57">
            <v>127</v>
          </cell>
          <cell r="DP57">
            <v>7.84</v>
          </cell>
          <cell r="DQ57">
            <v>3.33</v>
          </cell>
          <cell r="DR57">
            <v>0</v>
          </cell>
          <cell r="DS57" t="str">
            <v>BVKL</v>
          </cell>
          <cell r="DU57">
            <v>7.86</v>
          </cell>
          <cell r="DV57">
            <v>136</v>
          </cell>
          <cell r="DW57">
            <v>7.86</v>
          </cell>
          <cell r="DX57">
            <v>3.35</v>
          </cell>
          <cell r="DY57" t="str">
            <v>ENG 401</v>
          </cell>
          <cell r="DZ57">
            <v>-5</v>
          </cell>
          <cell r="EA57">
            <v>0</v>
          </cell>
          <cell r="EB57">
            <v>0</v>
          </cell>
          <cell r="EC57">
            <v>-5</v>
          </cell>
          <cell r="ED57">
            <v>0</v>
          </cell>
          <cell r="EE57" t="e">
            <v>#N/A</v>
          </cell>
        </row>
        <row r="58">
          <cell r="B58">
            <v>172317861</v>
          </cell>
          <cell r="C58" t="str">
            <v>Nguyễn</v>
          </cell>
          <cell r="D58" t="str">
            <v xml:space="preserve">Thị Như </v>
          </cell>
          <cell r="E58" t="str">
            <v>Quỳnh</v>
          </cell>
          <cell r="F58" t="str">
            <v>20/02/1993</v>
          </cell>
          <cell r="G58" t="str">
            <v>Nữ</v>
          </cell>
          <cell r="H58" t="str">
            <v>Đã Đăng Ký (chưa học xong)</v>
          </cell>
          <cell r="I58">
            <v>8.1</v>
          </cell>
          <cell r="J58">
            <v>8.9</v>
          </cell>
          <cell r="K58">
            <v>6.1</v>
          </cell>
          <cell r="L58">
            <v>0</v>
          </cell>
          <cell r="M58" t="str">
            <v>P (P/F)</v>
          </cell>
          <cell r="N58">
            <v>0</v>
          </cell>
          <cell r="O58">
            <v>0</v>
          </cell>
          <cell r="P58" t="str">
            <v>P (P/F)</v>
          </cell>
          <cell r="Q58">
            <v>0</v>
          </cell>
          <cell r="R58">
            <v>0</v>
          </cell>
          <cell r="S58">
            <v>7.9</v>
          </cell>
          <cell r="T58">
            <v>0</v>
          </cell>
          <cell r="U58">
            <v>0</v>
          </cell>
          <cell r="V58">
            <v>6.7</v>
          </cell>
          <cell r="W58">
            <v>0</v>
          </cell>
          <cell r="X58">
            <v>0</v>
          </cell>
          <cell r="Y58">
            <v>8</v>
          </cell>
          <cell r="Z58">
            <v>0</v>
          </cell>
          <cell r="AA58">
            <v>0</v>
          </cell>
          <cell r="AB58">
            <v>7</v>
          </cell>
          <cell r="AC58">
            <v>0</v>
          </cell>
          <cell r="AD58">
            <v>8.4</v>
          </cell>
          <cell r="AE58">
            <v>7.4</v>
          </cell>
          <cell r="AF58">
            <v>7</v>
          </cell>
          <cell r="AG58">
            <v>5.8</v>
          </cell>
          <cell r="AH58">
            <v>0</v>
          </cell>
          <cell r="AI58">
            <v>7</v>
          </cell>
          <cell r="AJ58">
            <v>7</v>
          </cell>
          <cell r="AK58">
            <v>0</v>
          </cell>
          <cell r="AL58">
            <v>7.4</v>
          </cell>
          <cell r="AM58">
            <v>9.1</v>
          </cell>
          <cell r="AN58">
            <v>9.1</v>
          </cell>
          <cell r="AO58">
            <v>7.4</v>
          </cell>
          <cell r="AP58">
            <v>7.6</v>
          </cell>
          <cell r="AQ58">
            <v>7.6</v>
          </cell>
          <cell r="AR58">
            <v>7.3</v>
          </cell>
          <cell r="AS58">
            <v>7</v>
          </cell>
          <cell r="AT58">
            <v>8.5</v>
          </cell>
          <cell r="AU58">
            <v>47</v>
          </cell>
          <cell r="AV58">
            <v>0</v>
          </cell>
          <cell r="AW58">
            <v>6.6</v>
          </cell>
          <cell r="AX58">
            <v>9.1</v>
          </cell>
          <cell r="AY58">
            <v>0</v>
          </cell>
          <cell r="AZ58">
            <v>0</v>
          </cell>
          <cell r="BA58">
            <v>8.9</v>
          </cell>
          <cell r="BB58">
            <v>0</v>
          </cell>
          <cell r="BC58">
            <v>0</v>
          </cell>
          <cell r="BD58">
            <v>0</v>
          </cell>
          <cell r="BE58">
            <v>7.4</v>
          </cell>
          <cell r="BF58">
            <v>0</v>
          </cell>
          <cell r="BG58">
            <v>7.6</v>
          </cell>
          <cell r="BH58">
            <v>5</v>
          </cell>
          <cell r="BI58">
            <v>0</v>
          </cell>
          <cell r="BJ58">
            <v>5.6</v>
          </cell>
          <cell r="BK58">
            <v>8.1999999999999993</v>
          </cell>
          <cell r="BL58">
            <v>7.4</v>
          </cell>
          <cell r="BM58">
            <v>5.7</v>
          </cell>
          <cell r="BN58">
            <v>6.8</v>
          </cell>
          <cell r="BO58">
            <v>7.2</v>
          </cell>
          <cell r="BP58">
            <v>8.1</v>
          </cell>
          <cell r="BQ58">
            <v>6.9</v>
          </cell>
          <cell r="BR58">
            <v>7.7</v>
          </cell>
          <cell r="BS58">
            <v>7.4</v>
          </cell>
          <cell r="BT58">
            <v>7.4</v>
          </cell>
          <cell r="BU58">
            <v>8.1999999999999993</v>
          </cell>
          <cell r="BV58">
            <v>7.7</v>
          </cell>
          <cell r="BW58">
            <v>8.1</v>
          </cell>
          <cell r="BX58">
            <v>6.4</v>
          </cell>
          <cell r="BY58">
            <v>6.1</v>
          </cell>
          <cell r="BZ58">
            <v>0</v>
          </cell>
          <cell r="CA58">
            <v>7.9</v>
          </cell>
          <cell r="CB58">
            <v>7.9</v>
          </cell>
          <cell r="CC58">
            <v>7.1</v>
          </cell>
          <cell r="CD58">
            <v>7</v>
          </cell>
          <cell r="CE58">
            <v>8.6999999999999993</v>
          </cell>
          <cell r="CF58">
            <v>5.9</v>
          </cell>
          <cell r="CH58">
            <v>56</v>
          </cell>
          <cell r="CI58">
            <v>0</v>
          </cell>
          <cell r="CJ58">
            <v>7</v>
          </cell>
          <cell r="CK58">
            <v>6.5</v>
          </cell>
          <cell r="CL58">
            <v>0</v>
          </cell>
          <cell r="CM58">
            <v>8.1</v>
          </cell>
          <cell r="CN58">
            <v>8.1</v>
          </cell>
          <cell r="CO58">
            <v>7.1</v>
          </cell>
          <cell r="CP58">
            <v>7.9</v>
          </cell>
          <cell r="CQ58">
            <v>5.9</v>
          </cell>
          <cell r="CR58">
            <v>0</v>
          </cell>
          <cell r="CS58">
            <v>7.5</v>
          </cell>
          <cell r="CT58">
            <v>0</v>
          </cell>
          <cell r="CU58">
            <v>0</v>
          </cell>
          <cell r="CV58">
            <v>7.5</v>
          </cell>
          <cell r="CW58">
            <v>8.1</v>
          </cell>
          <cell r="CX58">
            <v>8.8000000000000007</v>
          </cell>
          <cell r="CY58">
            <v>0</v>
          </cell>
          <cell r="CZ58">
            <v>8.8000000000000007</v>
          </cell>
          <cell r="DA58">
            <v>8.8000000000000007</v>
          </cell>
          <cell r="DB58">
            <v>23</v>
          </cell>
          <cell r="DC58">
            <v>0</v>
          </cell>
          <cell r="DD58">
            <v>0</v>
          </cell>
          <cell r="DE58">
            <v>8</v>
          </cell>
          <cell r="DF58">
            <v>8</v>
          </cell>
          <cell r="DG58">
            <v>5</v>
          </cell>
          <cell r="DH58">
            <v>0</v>
          </cell>
          <cell r="DI58">
            <v>136</v>
          </cell>
          <cell r="DJ58">
            <v>0</v>
          </cell>
          <cell r="DK58">
            <v>135</v>
          </cell>
          <cell r="DL58">
            <v>127</v>
          </cell>
          <cell r="DM58">
            <v>0</v>
          </cell>
          <cell r="DN58">
            <v>126</v>
          </cell>
          <cell r="DO58">
            <v>127</v>
          </cell>
          <cell r="DP58">
            <v>7.36</v>
          </cell>
          <cell r="DQ58">
            <v>3.1</v>
          </cell>
          <cell r="DR58">
            <v>0</v>
          </cell>
          <cell r="DS58" t="str">
            <v>ĐỦ ĐK thi TN</v>
          </cell>
          <cell r="DU58">
            <v>7.39</v>
          </cell>
          <cell r="DV58">
            <v>136</v>
          </cell>
          <cell r="DW58">
            <v>7.39</v>
          </cell>
          <cell r="DX58">
            <v>3.12</v>
          </cell>
          <cell r="DY58" t="str">
            <v>ENG 401</v>
          </cell>
          <cell r="DZ58">
            <v>-5</v>
          </cell>
          <cell r="EA58">
            <v>0</v>
          </cell>
          <cell r="EB58">
            <v>0</v>
          </cell>
          <cell r="EC58">
            <v>-5</v>
          </cell>
          <cell r="ED58">
            <v>0</v>
          </cell>
          <cell r="EE58" t="e">
            <v>#N/A</v>
          </cell>
        </row>
        <row r="59">
          <cell r="B59">
            <v>172317937</v>
          </cell>
          <cell r="C59" t="str">
            <v>Phan</v>
          </cell>
          <cell r="D59" t="str">
            <v xml:space="preserve">Ngọc Phương </v>
          </cell>
          <cell r="E59" t="str">
            <v>Quỳnh</v>
          </cell>
          <cell r="F59" t="str">
            <v>14/01/1992</v>
          </cell>
          <cell r="G59" t="str">
            <v>Nữ</v>
          </cell>
          <cell r="H59" t="str">
            <v>Đã Đăng Ký (chưa học xong)</v>
          </cell>
          <cell r="I59">
            <v>7.9</v>
          </cell>
          <cell r="J59">
            <v>8.6999999999999993</v>
          </cell>
          <cell r="K59">
            <v>8.1</v>
          </cell>
          <cell r="L59">
            <v>0</v>
          </cell>
          <cell r="M59" t="str">
            <v>P (P/F)</v>
          </cell>
          <cell r="N59">
            <v>0</v>
          </cell>
          <cell r="O59">
            <v>0</v>
          </cell>
          <cell r="P59" t="str">
            <v>P (P/F)</v>
          </cell>
          <cell r="Q59">
            <v>0</v>
          </cell>
          <cell r="R59">
            <v>0</v>
          </cell>
          <cell r="S59">
            <v>7.3</v>
          </cell>
          <cell r="T59">
            <v>0</v>
          </cell>
          <cell r="U59">
            <v>0</v>
          </cell>
          <cell r="V59">
            <v>7.5</v>
          </cell>
          <cell r="W59">
            <v>0</v>
          </cell>
          <cell r="X59">
            <v>0</v>
          </cell>
          <cell r="Y59">
            <v>8.1999999999999993</v>
          </cell>
          <cell r="Z59">
            <v>0</v>
          </cell>
          <cell r="AA59">
            <v>0</v>
          </cell>
          <cell r="AB59">
            <v>7.1</v>
          </cell>
          <cell r="AC59">
            <v>0</v>
          </cell>
          <cell r="AD59">
            <v>9.1</v>
          </cell>
          <cell r="AE59">
            <v>7.9</v>
          </cell>
          <cell r="AF59">
            <v>8.5</v>
          </cell>
          <cell r="AG59">
            <v>9.9</v>
          </cell>
          <cell r="AH59">
            <v>0</v>
          </cell>
          <cell r="AI59">
            <v>7.8</v>
          </cell>
          <cell r="AJ59">
            <v>7.8</v>
          </cell>
          <cell r="AK59">
            <v>8.8000000000000007</v>
          </cell>
          <cell r="AL59">
            <v>9.1999999999999993</v>
          </cell>
          <cell r="AM59">
            <v>8.8000000000000007</v>
          </cell>
          <cell r="AN59">
            <v>9.1999999999999993</v>
          </cell>
          <cell r="AO59">
            <v>8.8000000000000007</v>
          </cell>
          <cell r="AP59">
            <v>7.9</v>
          </cell>
          <cell r="AQ59">
            <v>7.1</v>
          </cell>
          <cell r="AR59">
            <v>6.8</v>
          </cell>
          <cell r="AS59">
            <v>6.9</v>
          </cell>
          <cell r="AT59">
            <v>8.3000000000000007</v>
          </cell>
          <cell r="AU59">
            <v>49</v>
          </cell>
          <cell r="AV59">
            <v>0</v>
          </cell>
          <cell r="AW59">
            <v>6.7</v>
          </cell>
          <cell r="AX59">
            <v>7.4</v>
          </cell>
          <cell r="AY59">
            <v>0</v>
          </cell>
          <cell r="AZ59">
            <v>7.3</v>
          </cell>
          <cell r="BA59">
            <v>0</v>
          </cell>
          <cell r="BB59">
            <v>0</v>
          </cell>
          <cell r="BC59">
            <v>0</v>
          </cell>
          <cell r="BD59">
            <v>9.8000000000000007</v>
          </cell>
          <cell r="BE59">
            <v>0</v>
          </cell>
          <cell r="BF59">
            <v>0</v>
          </cell>
          <cell r="BG59">
            <v>6.6</v>
          </cell>
          <cell r="BH59">
            <v>5</v>
          </cell>
          <cell r="BI59">
            <v>0</v>
          </cell>
          <cell r="BJ59">
            <v>7.6</v>
          </cell>
          <cell r="BK59">
            <v>8.4</v>
          </cell>
          <cell r="BL59">
            <v>9.1999999999999993</v>
          </cell>
          <cell r="BM59">
            <v>7.9</v>
          </cell>
          <cell r="BN59">
            <v>9.1999999999999993</v>
          </cell>
          <cell r="BO59">
            <v>9.1</v>
          </cell>
          <cell r="BP59">
            <v>9.5</v>
          </cell>
          <cell r="BQ59">
            <v>9.1999999999999993</v>
          </cell>
          <cell r="BR59">
            <v>7.2</v>
          </cell>
          <cell r="BS59">
            <v>8.4</v>
          </cell>
          <cell r="BT59">
            <v>9.8000000000000007</v>
          </cell>
          <cell r="BU59">
            <v>9.3000000000000007</v>
          </cell>
          <cell r="BV59">
            <v>9.4</v>
          </cell>
          <cell r="BW59">
            <v>9.1999999999999993</v>
          </cell>
          <cell r="BX59">
            <v>7.5</v>
          </cell>
          <cell r="BY59">
            <v>6.6</v>
          </cell>
          <cell r="BZ59">
            <v>0</v>
          </cell>
          <cell r="CA59">
            <v>9.1</v>
          </cell>
          <cell r="CB59">
            <v>9.1</v>
          </cell>
          <cell r="CC59">
            <v>8.1</v>
          </cell>
          <cell r="CD59">
            <v>7.2</v>
          </cell>
          <cell r="CE59">
            <v>8.6999999999999993</v>
          </cell>
          <cell r="CF59">
            <v>7.6</v>
          </cell>
          <cell r="CH59">
            <v>56</v>
          </cell>
          <cell r="CI59">
            <v>0</v>
          </cell>
          <cell r="CJ59">
            <v>8.9</v>
          </cell>
          <cell r="CK59">
            <v>8.6999999999999993</v>
          </cell>
          <cell r="CL59">
            <v>0</v>
          </cell>
          <cell r="CM59">
            <v>9.4</v>
          </cell>
          <cell r="CN59">
            <v>9.4</v>
          </cell>
          <cell r="CO59">
            <v>8.9</v>
          </cell>
          <cell r="CP59">
            <v>6.8</v>
          </cell>
          <cell r="CQ59">
            <v>8.1999999999999993</v>
          </cell>
          <cell r="CR59">
            <v>0</v>
          </cell>
          <cell r="CS59">
            <v>8.8000000000000007</v>
          </cell>
          <cell r="CT59">
            <v>0</v>
          </cell>
          <cell r="CU59">
            <v>0</v>
          </cell>
          <cell r="CV59">
            <v>8.8000000000000007</v>
          </cell>
          <cell r="CW59">
            <v>8.6999999999999993</v>
          </cell>
          <cell r="CX59">
            <v>8.1999999999999993</v>
          </cell>
          <cell r="CY59">
            <v>0</v>
          </cell>
          <cell r="CZ59">
            <v>9</v>
          </cell>
          <cell r="DA59">
            <v>9</v>
          </cell>
          <cell r="DB59">
            <v>23</v>
          </cell>
          <cell r="DC59">
            <v>0</v>
          </cell>
          <cell r="DD59">
            <v>0</v>
          </cell>
          <cell r="DE59">
            <v>8.6</v>
          </cell>
          <cell r="DF59">
            <v>8.6</v>
          </cell>
          <cell r="DG59">
            <v>5</v>
          </cell>
          <cell r="DH59">
            <v>0</v>
          </cell>
          <cell r="DI59">
            <v>138</v>
          </cell>
          <cell r="DJ59">
            <v>0</v>
          </cell>
          <cell r="DK59">
            <v>135</v>
          </cell>
          <cell r="DL59">
            <v>129</v>
          </cell>
          <cell r="DM59">
            <v>0</v>
          </cell>
          <cell r="DN59">
            <v>126</v>
          </cell>
          <cell r="DO59">
            <v>129</v>
          </cell>
          <cell r="DP59">
            <v>8.18</v>
          </cell>
          <cell r="DQ59">
            <v>3.54</v>
          </cell>
          <cell r="DR59">
            <v>0</v>
          </cell>
          <cell r="DS59" t="str">
            <v>BVKL</v>
          </cell>
          <cell r="DU59">
            <v>8.1999999999999993</v>
          </cell>
          <cell r="DV59">
            <v>138</v>
          </cell>
          <cell r="DW59">
            <v>8.33</v>
          </cell>
          <cell r="DX59">
            <v>3.62</v>
          </cell>
          <cell r="DY59" t="str">
            <v>OB 251; ENG 401</v>
          </cell>
          <cell r="DZ59">
            <v>-5</v>
          </cell>
          <cell r="EA59">
            <v>0</v>
          </cell>
          <cell r="EB59">
            <v>0</v>
          </cell>
          <cell r="EC59">
            <v>-5</v>
          </cell>
          <cell r="ED59">
            <v>0</v>
          </cell>
          <cell r="EE59" t="e">
            <v>#N/A</v>
          </cell>
        </row>
        <row r="60">
          <cell r="B60">
            <v>172317871</v>
          </cell>
          <cell r="C60" t="str">
            <v>Nguyễn</v>
          </cell>
          <cell r="D60" t="str">
            <v>Thị Thanh</v>
          </cell>
          <cell r="E60" t="str">
            <v>Thanh</v>
          </cell>
          <cell r="F60" t="str">
            <v>02/09/1993</v>
          </cell>
          <cell r="G60" t="str">
            <v>Nữ</v>
          </cell>
          <cell r="H60" t="str">
            <v>Đã Đăng Ký (chưa học xong)</v>
          </cell>
          <cell r="I60">
            <v>7.4</v>
          </cell>
          <cell r="J60">
            <v>8.6999999999999993</v>
          </cell>
          <cell r="K60">
            <v>8</v>
          </cell>
          <cell r="L60">
            <v>0</v>
          </cell>
          <cell r="M60" t="str">
            <v>P (P/F)</v>
          </cell>
          <cell r="N60">
            <v>0</v>
          </cell>
          <cell r="O60">
            <v>0</v>
          </cell>
          <cell r="P60" t="str">
            <v>P (P/F)</v>
          </cell>
          <cell r="Q60">
            <v>0</v>
          </cell>
          <cell r="R60">
            <v>0</v>
          </cell>
          <cell r="S60">
            <v>8.5</v>
          </cell>
          <cell r="T60">
            <v>0</v>
          </cell>
          <cell r="U60">
            <v>0</v>
          </cell>
          <cell r="V60">
            <v>8</v>
          </cell>
          <cell r="W60">
            <v>0</v>
          </cell>
          <cell r="X60">
            <v>0</v>
          </cell>
          <cell r="Y60">
            <v>8.3000000000000007</v>
          </cell>
          <cell r="Z60">
            <v>0</v>
          </cell>
          <cell r="AA60">
            <v>0</v>
          </cell>
          <cell r="AB60">
            <v>8.1999999999999993</v>
          </cell>
          <cell r="AC60">
            <v>0</v>
          </cell>
          <cell r="AD60">
            <v>9.1</v>
          </cell>
          <cell r="AE60">
            <v>6.4</v>
          </cell>
          <cell r="AF60">
            <v>5.2</v>
          </cell>
          <cell r="AG60">
            <v>8.1</v>
          </cell>
          <cell r="AH60">
            <v>0</v>
          </cell>
          <cell r="AI60">
            <v>7.2</v>
          </cell>
          <cell r="AJ60">
            <v>7.2</v>
          </cell>
          <cell r="AK60">
            <v>8.5</v>
          </cell>
          <cell r="AL60">
            <v>8.8000000000000007</v>
          </cell>
          <cell r="AM60">
            <v>0</v>
          </cell>
          <cell r="AN60">
            <v>8.8000000000000007</v>
          </cell>
          <cell r="AO60">
            <v>8.5</v>
          </cell>
          <cell r="AP60">
            <v>8.4</v>
          </cell>
          <cell r="AQ60">
            <v>5.9</v>
          </cell>
          <cell r="AR60">
            <v>7.4</v>
          </cell>
          <cell r="AS60">
            <v>7.7</v>
          </cell>
          <cell r="AT60">
            <v>8.6999999999999993</v>
          </cell>
          <cell r="AU60">
            <v>47</v>
          </cell>
          <cell r="AV60">
            <v>0</v>
          </cell>
          <cell r="AW60">
            <v>8.1</v>
          </cell>
          <cell r="AX60">
            <v>8</v>
          </cell>
          <cell r="AY60">
            <v>0</v>
          </cell>
          <cell r="AZ60">
            <v>0</v>
          </cell>
          <cell r="BA60">
            <v>8.6999999999999993</v>
          </cell>
          <cell r="BB60">
            <v>0</v>
          </cell>
          <cell r="BC60">
            <v>0</v>
          </cell>
          <cell r="BD60">
            <v>0</v>
          </cell>
          <cell r="BE60">
            <v>8.4</v>
          </cell>
          <cell r="BF60">
            <v>0</v>
          </cell>
          <cell r="BG60">
            <v>5.8</v>
          </cell>
          <cell r="BH60">
            <v>5</v>
          </cell>
          <cell r="BI60">
            <v>0</v>
          </cell>
          <cell r="BJ60">
            <v>6.6</v>
          </cell>
          <cell r="BK60">
            <v>6.6</v>
          </cell>
          <cell r="BL60">
            <v>6.4</v>
          </cell>
          <cell r="BM60">
            <v>7.4</v>
          </cell>
          <cell r="BN60">
            <v>8.6</v>
          </cell>
          <cell r="BO60">
            <v>8.6</v>
          </cell>
          <cell r="BP60">
            <v>7.3</v>
          </cell>
          <cell r="BQ60">
            <v>8</v>
          </cell>
          <cell r="BR60">
            <v>8.6999999999999993</v>
          </cell>
          <cell r="BS60">
            <v>7.6</v>
          </cell>
          <cell r="BT60">
            <v>6.7</v>
          </cell>
          <cell r="BU60">
            <v>7.8</v>
          </cell>
          <cell r="BV60">
            <v>5.8</v>
          </cell>
          <cell r="BW60">
            <v>7.8</v>
          </cell>
          <cell r="BX60">
            <v>8.3000000000000007</v>
          </cell>
          <cell r="BY60">
            <v>7.8</v>
          </cell>
          <cell r="BZ60">
            <v>0</v>
          </cell>
          <cell r="CA60">
            <v>8.4</v>
          </cell>
          <cell r="CB60">
            <v>8.4</v>
          </cell>
          <cell r="CC60">
            <v>8.5</v>
          </cell>
          <cell r="CD60">
            <v>7.4</v>
          </cell>
          <cell r="CE60">
            <v>7.2</v>
          </cell>
          <cell r="CF60">
            <v>7.8</v>
          </cell>
          <cell r="CH60">
            <v>56</v>
          </cell>
          <cell r="CI60">
            <v>0</v>
          </cell>
          <cell r="CJ60">
            <v>8</v>
          </cell>
          <cell r="CK60">
            <v>8</v>
          </cell>
          <cell r="CL60">
            <v>0</v>
          </cell>
          <cell r="CM60">
            <v>8.6999999999999993</v>
          </cell>
          <cell r="CN60">
            <v>8.6999999999999993</v>
          </cell>
          <cell r="CO60">
            <v>7.6</v>
          </cell>
          <cell r="CP60">
            <v>8.3000000000000007</v>
          </cell>
          <cell r="CQ60">
            <v>7.5</v>
          </cell>
          <cell r="CR60">
            <v>7.8</v>
          </cell>
          <cell r="CS60">
            <v>0</v>
          </cell>
          <cell r="CT60">
            <v>0</v>
          </cell>
          <cell r="CU60">
            <v>0</v>
          </cell>
          <cell r="CV60">
            <v>7.8</v>
          </cell>
          <cell r="CW60">
            <v>8.8000000000000007</v>
          </cell>
          <cell r="CX60">
            <v>8.3000000000000007</v>
          </cell>
          <cell r="CY60">
            <v>0</v>
          </cell>
          <cell r="CZ60">
            <v>8.4</v>
          </cell>
          <cell r="DA60">
            <v>8.4</v>
          </cell>
          <cell r="DB60">
            <v>23</v>
          </cell>
          <cell r="DC60">
            <v>0</v>
          </cell>
          <cell r="DD60">
            <v>0</v>
          </cell>
          <cell r="DE60">
            <v>8.5</v>
          </cell>
          <cell r="DF60">
            <v>8.5</v>
          </cell>
          <cell r="DG60">
            <v>5</v>
          </cell>
          <cell r="DH60">
            <v>0</v>
          </cell>
          <cell r="DI60">
            <v>136</v>
          </cell>
          <cell r="DJ60">
            <v>0</v>
          </cell>
          <cell r="DK60">
            <v>135</v>
          </cell>
          <cell r="DL60">
            <v>127</v>
          </cell>
          <cell r="DM60">
            <v>0</v>
          </cell>
          <cell r="DN60">
            <v>126</v>
          </cell>
          <cell r="DO60">
            <v>127</v>
          </cell>
          <cell r="DP60">
            <v>7.74</v>
          </cell>
          <cell r="DQ60">
            <v>3.34</v>
          </cell>
          <cell r="DR60">
            <v>0</v>
          </cell>
          <cell r="DS60" t="str">
            <v>BVKL</v>
          </cell>
          <cell r="DU60">
            <v>7.77</v>
          </cell>
          <cell r="DV60">
            <v>136</v>
          </cell>
          <cell r="DW60">
            <v>7.77</v>
          </cell>
          <cell r="DX60">
            <v>3.37</v>
          </cell>
          <cell r="DY60" t="str">
            <v>ENG 401</v>
          </cell>
          <cell r="DZ60">
            <v>-5</v>
          </cell>
          <cell r="EA60">
            <v>0</v>
          </cell>
          <cell r="EB60">
            <v>0</v>
          </cell>
          <cell r="EC60">
            <v>-5</v>
          </cell>
          <cell r="ED60">
            <v>0</v>
          </cell>
          <cell r="EE60" t="e">
            <v>#N/A</v>
          </cell>
        </row>
        <row r="61">
          <cell r="B61">
            <v>172317789</v>
          </cell>
          <cell r="C61" t="str">
            <v>Nguyễn</v>
          </cell>
          <cell r="D61" t="str">
            <v xml:space="preserve">Thị Minh </v>
          </cell>
          <cell r="E61" t="str">
            <v>Thảo</v>
          </cell>
          <cell r="F61" t="str">
            <v>25/10/1993</v>
          </cell>
          <cell r="G61" t="str">
            <v>Nữ</v>
          </cell>
          <cell r="H61" t="str">
            <v>Đã Đăng Ký (chưa học xong)</v>
          </cell>
          <cell r="I61">
            <v>7.3</v>
          </cell>
          <cell r="J61">
            <v>8.6</v>
          </cell>
          <cell r="K61">
            <v>7.5</v>
          </cell>
          <cell r="L61">
            <v>0</v>
          </cell>
          <cell r="M61" t="str">
            <v>P (P/F)</v>
          </cell>
          <cell r="N61">
            <v>0</v>
          </cell>
          <cell r="O61">
            <v>0</v>
          </cell>
          <cell r="P61" t="str">
            <v>P (P/F)</v>
          </cell>
          <cell r="Q61">
            <v>0</v>
          </cell>
          <cell r="R61">
            <v>0</v>
          </cell>
          <cell r="S61">
            <v>7.9</v>
          </cell>
          <cell r="T61">
            <v>0</v>
          </cell>
          <cell r="U61">
            <v>0</v>
          </cell>
          <cell r="V61">
            <v>7.2</v>
          </cell>
          <cell r="W61">
            <v>0</v>
          </cell>
          <cell r="X61">
            <v>0</v>
          </cell>
          <cell r="Y61">
            <v>7.9</v>
          </cell>
          <cell r="Z61">
            <v>0</v>
          </cell>
          <cell r="AA61">
            <v>0</v>
          </cell>
          <cell r="AB61">
            <v>6.9</v>
          </cell>
          <cell r="AC61">
            <v>0</v>
          </cell>
          <cell r="AD61">
            <v>9.4</v>
          </cell>
          <cell r="AE61">
            <v>8.1</v>
          </cell>
          <cell r="AF61">
            <v>8.8000000000000007</v>
          </cell>
          <cell r="AG61">
            <v>8.5</v>
          </cell>
          <cell r="AH61">
            <v>0</v>
          </cell>
          <cell r="AI61">
            <v>8.6999999999999993</v>
          </cell>
          <cell r="AJ61">
            <v>8.6999999999999993</v>
          </cell>
          <cell r="AK61">
            <v>0</v>
          </cell>
          <cell r="AL61">
            <v>7</v>
          </cell>
          <cell r="AM61">
            <v>8</v>
          </cell>
          <cell r="AN61">
            <v>8</v>
          </cell>
          <cell r="AO61">
            <v>7</v>
          </cell>
          <cell r="AP61">
            <v>8.6999999999999993</v>
          </cell>
          <cell r="AQ61">
            <v>6.2</v>
          </cell>
          <cell r="AR61">
            <v>6.7</v>
          </cell>
          <cell r="AS61">
            <v>8.1</v>
          </cell>
          <cell r="AT61">
            <v>7.8</v>
          </cell>
          <cell r="AU61">
            <v>47</v>
          </cell>
          <cell r="AV61">
            <v>0</v>
          </cell>
          <cell r="AW61">
            <v>6.9</v>
          </cell>
          <cell r="AX61">
            <v>7.1</v>
          </cell>
          <cell r="AY61">
            <v>0</v>
          </cell>
          <cell r="AZ61">
            <v>0</v>
          </cell>
          <cell r="BA61">
            <v>5</v>
          </cell>
          <cell r="BB61">
            <v>0</v>
          </cell>
          <cell r="BC61">
            <v>0</v>
          </cell>
          <cell r="BD61">
            <v>0</v>
          </cell>
          <cell r="BE61">
            <v>6.1</v>
          </cell>
          <cell r="BF61">
            <v>0</v>
          </cell>
          <cell r="BG61">
            <v>5.4</v>
          </cell>
          <cell r="BH61">
            <v>5</v>
          </cell>
          <cell r="BI61">
            <v>0</v>
          </cell>
          <cell r="BJ61">
            <v>7</v>
          </cell>
          <cell r="BK61">
            <v>7.4</v>
          </cell>
          <cell r="BL61">
            <v>9</v>
          </cell>
          <cell r="BM61">
            <v>7.2</v>
          </cell>
          <cell r="BN61">
            <v>8.8000000000000007</v>
          </cell>
          <cell r="BO61">
            <v>6.4</v>
          </cell>
          <cell r="BP61">
            <v>8.4</v>
          </cell>
          <cell r="BQ61">
            <v>7.4</v>
          </cell>
          <cell r="BR61">
            <v>6</v>
          </cell>
          <cell r="BS61">
            <v>8.1999999999999993</v>
          </cell>
          <cell r="BT61">
            <v>9.6</v>
          </cell>
          <cell r="BU61">
            <v>7.5</v>
          </cell>
          <cell r="BV61">
            <v>5.4</v>
          </cell>
          <cell r="BW61">
            <v>8.1999999999999993</v>
          </cell>
          <cell r="BX61">
            <v>6.4</v>
          </cell>
          <cell r="BY61">
            <v>7.1</v>
          </cell>
          <cell r="BZ61">
            <v>0</v>
          </cell>
          <cell r="CA61">
            <v>7.7</v>
          </cell>
          <cell r="CB61">
            <v>7.7</v>
          </cell>
          <cell r="CC61">
            <v>7.1</v>
          </cell>
          <cell r="CD61">
            <v>9</v>
          </cell>
          <cell r="CE61">
            <v>8.6</v>
          </cell>
          <cell r="CF61">
            <v>7.6</v>
          </cell>
          <cell r="CH61">
            <v>56</v>
          </cell>
          <cell r="CI61">
            <v>0</v>
          </cell>
          <cell r="CJ61">
            <v>8.4</v>
          </cell>
          <cell r="CK61">
            <v>8.5</v>
          </cell>
          <cell r="CL61">
            <v>0</v>
          </cell>
          <cell r="CM61">
            <v>8</v>
          </cell>
          <cell r="CN61">
            <v>8</v>
          </cell>
          <cell r="CO61">
            <v>7.6</v>
          </cell>
          <cell r="CP61">
            <v>8.8000000000000007</v>
          </cell>
          <cell r="CQ61">
            <v>7.3</v>
          </cell>
          <cell r="CR61">
            <v>0</v>
          </cell>
          <cell r="CS61">
            <v>8.6999999999999993</v>
          </cell>
          <cell r="CT61">
            <v>0</v>
          </cell>
          <cell r="CU61">
            <v>0</v>
          </cell>
          <cell r="CV61">
            <v>8.6999999999999993</v>
          </cell>
          <cell r="CW61">
            <v>7.9</v>
          </cell>
          <cell r="CX61">
            <v>8.9</v>
          </cell>
          <cell r="CY61">
            <v>0</v>
          </cell>
          <cell r="CZ61">
            <v>7.2</v>
          </cell>
          <cell r="DA61">
            <v>7.2</v>
          </cell>
          <cell r="DB61">
            <v>23</v>
          </cell>
          <cell r="DC61">
            <v>0</v>
          </cell>
          <cell r="DD61">
            <v>0</v>
          </cell>
          <cell r="DE61">
            <v>8.4</v>
          </cell>
          <cell r="DF61">
            <v>8.4</v>
          </cell>
          <cell r="DG61">
            <v>5</v>
          </cell>
          <cell r="DH61">
            <v>0</v>
          </cell>
          <cell r="DI61">
            <v>136</v>
          </cell>
          <cell r="DJ61">
            <v>0</v>
          </cell>
          <cell r="DK61">
            <v>135</v>
          </cell>
          <cell r="DL61">
            <v>127</v>
          </cell>
          <cell r="DM61">
            <v>0</v>
          </cell>
          <cell r="DN61">
            <v>126</v>
          </cell>
          <cell r="DO61">
            <v>127</v>
          </cell>
          <cell r="DP61">
            <v>7.81</v>
          </cell>
          <cell r="DQ61">
            <v>3.36</v>
          </cell>
          <cell r="DR61">
            <v>0</v>
          </cell>
          <cell r="DS61" t="str">
            <v>BVKL</v>
          </cell>
          <cell r="DU61">
            <v>7.83</v>
          </cell>
          <cell r="DV61">
            <v>136</v>
          </cell>
          <cell r="DW61">
            <v>7.83</v>
          </cell>
          <cell r="DX61">
            <v>3.38</v>
          </cell>
          <cell r="DY61" t="str">
            <v>OB 251; ENG 401</v>
          </cell>
          <cell r="DZ61">
            <v>-5</v>
          </cell>
          <cell r="EA61">
            <v>0</v>
          </cell>
          <cell r="EB61">
            <v>0</v>
          </cell>
          <cell r="EC61">
            <v>-5</v>
          </cell>
          <cell r="ED61">
            <v>0</v>
          </cell>
          <cell r="EE61" t="e">
            <v>#N/A</v>
          </cell>
        </row>
        <row r="62">
          <cell r="B62">
            <v>172317806</v>
          </cell>
          <cell r="C62" t="str">
            <v>Trần</v>
          </cell>
          <cell r="D62" t="str">
            <v xml:space="preserve">Thị Thu </v>
          </cell>
          <cell r="E62" t="str">
            <v>Thảo</v>
          </cell>
          <cell r="F62" t="str">
            <v>03/02/1993</v>
          </cell>
          <cell r="G62" t="str">
            <v>Nữ</v>
          </cell>
          <cell r="H62" t="str">
            <v>Đã Đăng Ký (chưa học xong)</v>
          </cell>
          <cell r="I62">
            <v>8.3000000000000007</v>
          </cell>
          <cell r="J62">
            <v>8.5</v>
          </cell>
          <cell r="K62">
            <v>7.8</v>
          </cell>
          <cell r="L62">
            <v>0</v>
          </cell>
          <cell r="M62" t="str">
            <v>P (P/F)</v>
          </cell>
          <cell r="N62">
            <v>0</v>
          </cell>
          <cell r="O62">
            <v>0</v>
          </cell>
          <cell r="P62" t="str">
            <v>P (P/F)</v>
          </cell>
          <cell r="Q62">
            <v>0</v>
          </cell>
          <cell r="R62">
            <v>0</v>
          </cell>
          <cell r="S62">
            <v>7.1</v>
          </cell>
          <cell r="T62">
            <v>0</v>
          </cell>
          <cell r="U62">
            <v>0</v>
          </cell>
          <cell r="V62">
            <v>7.3</v>
          </cell>
          <cell r="W62">
            <v>0</v>
          </cell>
          <cell r="X62">
            <v>0</v>
          </cell>
          <cell r="Y62">
            <v>5.3</v>
          </cell>
          <cell r="Z62">
            <v>0</v>
          </cell>
          <cell r="AA62">
            <v>0</v>
          </cell>
          <cell r="AB62">
            <v>6.3</v>
          </cell>
          <cell r="AC62">
            <v>0</v>
          </cell>
          <cell r="AD62">
            <v>9.1999999999999993</v>
          </cell>
          <cell r="AE62">
            <v>8.3000000000000007</v>
          </cell>
          <cell r="AF62">
            <v>6.3</v>
          </cell>
          <cell r="AG62">
            <v>8.4</v>
          </cell>
          <cell r="AH62">
            <v>0</v>
          </cell>
          <cell r="AI62">
            <v>5.6</v>
          </cell>
          <cell r="AJ62">
            <v>5.6</v>
          </cell>
          <cell r="AK62">
            <v>7.6</v>
          </cell>
          <cell r="AL62">
            <v>8.6</v>
          </cell>
          <cell r="AM62">
            <v>0</v>
          </cell>
          <cell r="AN62">
            <v>8.6</v>
          </cell>
          <cell r="AO62">
            <v>7.6</v>
          </cell>
          <cell r="AP62">
            <v>8.5</v>
          </cell>
          <cell r="AQ62">
            <v>6.6</v>
          </cell>
          <cell r="AR62">
            <v>7</v>
          </cell>
          <cell r="AS62">
            <v>7.4</v>
          </cell>
          <cell r="AT62">
            <v>8.5</v>
          </cell>
          <cell r="AU62">
            <v>47</v>
          </cell>
          <cell r="AV62">
            <v>0</v>
          </cell>
          <cell r="AW62">
            <v>8.3000000000000007</v>
          </cell>
          <cell r="AX62">
            <v>7.1</v>
          </cell>
          <cell r="AY62">
            <v>0</v>
          </cell>
          <cell r="AZ62">
            <v>0</v>
          </cell>
          <cell r="BA62">
            <v>6.8</v>
          </cell>
          <cell r="BB62">
            <v>0</v>
          </cell>
          <cell r="BC62">
            <v>0</v>
          </cell>
          <cell r="BD62">
            <v>0</v>
          </cell>
          <cell r="BE62">
            <v>8.5</v>
          </cell>
          <cell r="BF62">
            <v>0</v>
          </cell>
          <cell r="BG62">
            <v>9.1</v>
          </cell>
          <cell r="BH62">
            <v>5</v>
          </cell>
          <cell r="BI62">
            <v>0</v>
          </cell>
          <cell r="BJ62">
            <v>7.7</v>
          </cell>
          <cell r="BK62">
            <v>9.6999999999999993</v>
          </cell>
          <cell r="BL62">
            <v>8</v>
          </cell>
          <cell r="BM62">
            <v>8.6</v>
          </cell>
          <cell r="BN62">
            <v>8.4</v>
          </cell>
          <cell r="BO62">
            <v>8.9</v>
          </cell>
          <cell r="BP62">
            <v>7.7</v>
          </cell>
          <cell r="BQ62">
            <v>8.4</v>
          </cell>
          <cell r="BR62">
            <v>7.5</v>
          </cell>
          <cell r="BS62">
            <v>6</v>
          </cell>
          <cell r="BT62">
            <v>8.1999999999999993</v>
          </cell>
          <cell r="BU62">
            <v>7.1</v>
          </cell>
          <cell r="BV62">
            <v>8.4</v>
          </cell>
          <cell r="BW62">
            <v>8.8000000000000007</v>
          </cell>
          <cell r="BX62">
            <v>8.8000000000000007</v>
          </cell>
          <cell r="BY62">
            <v>6.5</v>
          </cell>
          <cell r="BZ62">
            <v>0</v>
          </cell>
          <cell r="CA62">
            <v>7.7</v>
          </cell>
          <cell r="CB62">
            <v>7.7</v>
          </cell>
          <cell r="CC62">
            <v>8.4</v>
          </cell>
          <cell r="CD62">
            <v>8.4</v>
          </cell>
          <cell r="CE62">
            <v>8.3000000000000007</v>
          </cell>
          <cell r="CF62">
            <v>7</v>
          </cell>
          <cell r="CH62">
            <v>56</v>
          </cell>
          <cell r="CI62">
            <v>0</v>
          </cell>
          <cell r="CJ62">
            <v>8.6</v>
          </cell>
          <cell r="CK62">
            <v>6.7</v>
          </cell>
          <cell r="CL62">
            <v>0</v>
          </cell>
          <cell r="CM62">
            <v>8.4</v>
          </cell>
          <cell r="CN62">
            <v>8.4</v>
          </cell>
          <cell r="CO62">
            <v>7.5</v>
          </cell>
          <cell r="CP62">
            <v>6.4</v>
          </cell>
          <cell r="CQ62">
            <v>7.7</v>
          </cell>
          <cell r="CR62">
            <v>0</v>
          </cell>
          <cell r="CS62">
            <v>8.5</v>
          </cell>
          <cell r="CT62">
            <v>0</v>
          </cell>
          <cell r="CU62">
            <v>0</v>
          </cell>
          <cell r="CV62">
            <v>8.5</v>
          </cell>
          <cell r="CW62">
            <v>8.3000000000000007</v>
          </cell>
          <cell r="CX62">
            <v>7.8</v>
          </cell>
          <cell r="CY62">
            <v>0</v>
          </cell>
          <cell r="CZ62">
            <v>8.1</v>
          </cell>
          <cell r="DA62">
            <v>8.1</v>
          </cell>
          <cell r="DB62">
            <v>23</v>
          </cell>
          <cell r="DC62">
            <v>0</v>
          </cell>
          <cell r="DD62">
            <v>0</v>
          </cell>
          <cell r="DE62">
            <v>8.6999999999999993</v>
          </cell>
          <cell r="DF62">
            <v>8.6999999999999993</v>
          </cell>
          <cell r="DG62">
            <v>5</v>
          </cell>
          <cell r="DH62">
            <v>0</v>
          </cell>
          <cell r="DI62">
            <v>136</v>
          </cell>
          <cell r="DJ62">
            <v>0</v>
          </cell>
          <cell r="DK62">
            <v>135</v>
          </cell>
          <cell r="DL62">
            <v>127</v>
          </cell>
          <cell r="DM62">
            <v>0</v>
          </cell>
          <cell r="DN62">
            <v>126</v>
          </cell>
          <cell r="DO62">
            <v>127</v>
          </cell>
          <cell r="DP62">
            <v>7.8</v>
          </cell>
          <cell r="DQ62">
            <v>3.36</v>
          </cell>
          <cell r="DR62">
            <v>0</v>
          </cell>
          <cell r="DS62" t="str">
            <v>BVKL</v>
          </cell>
          <cell r="DU62">
            <v>7.84</v>
          </cell>
          <cell r="DV62">
            <v>136</v>
          </cell>
          <cell r="DW62">
            <v>7.84</v>
          </cell>
          <cell r="DX62">
            <v>3.39</v>
          </cell>
          <cell r="DY62" t="str">
            <v>ENG 401</v>
          </cell>
          <cell r="DZ62">
            <v>-5</v>
          </cell>
          <cell r="EA62">
            <v>0</v>
          </cell>
          <cell r="EB62">
            <v>0</v>
          </cell>
          <cell r="EC62">
            <v>-5</v>
          </cell>
          <cell r="ED62">
            <v>0</v>
          </cell>
          <cell r="EE62" t="e">
            <v>#N/A</v>
          </cell>
        </row>
        <row r="63">
          <cell r="B63">
            <v>172317824</v>
          </cell>
          <cell r="C63" t="str">
            <v>Nguyễn</v>
          </cell>
          <cell r="D63" t="str">
            <v xml:space="preserve">Thị Thu </v>
          </cell>
          <cell r="E63" t="str">
            <v>Thảo</v>
          </cell>
          <cell r="F63" t="str">
            <v>05/03/1993</v>
          </cell>
          <cell r="G63" t="str">
            <v>Nữ</v>
          </cell>
          <cell r="H63" t="str">
            <v>Đã Đăng Ký (chưa học xong)</v>
          </cell>
          <cell r="I63">
            <v>8.4</v>
          </cell>
          <cell r="J63">
            <v>8.5</v>
          </cell>
          <cell r="K63">
            <v>7.7</v>
          </cell>
          <cell r="L63">
            <v>0</v>
          </cell>
          <cell r="M63" t="str">
            <v>P (P/F)</v>
          </cell>
          <cell r="N63">
            <v>0</v>
          </cell>
          <cell r="O63">
            <v>0</v>
          </cell>
          <cell r="P63" t="str">
            <v>P (P/F)</v>
          </cell>
          <cell r="Q63">
            <v>0</v>
          </cell>
          <cell r="R63">
            <v>0</v>
          </cell>
          <cell r="S63">
            <v>6.9</v>
          </cell>
          <cell r="T63">
            <v>0</v>
          </cell>
          <cell r="U63">
            <v>0</v>
          </cell>
          <cell r="V63">
            <v>6</v>
          </cell>
          <cell r="W63">
            <v>0</v>
          </cell>
          <cell r="X63">
            <v>0</v>
          </cell>
          <cell r="Y63">
            <v>7.3</v>
          </cell>
          <cell r="Z63">
            <v>0</v>
          </cell>
          <cell r="AA63">
            <v>0</v>
          </cell>
          <cell r="AB63">
            <v>7.4</v>
          </cell>
          <cell r="AC63">
            <v>0</v>
          </cell>
          <cell r="AD63">
            <v>7.3</v>
          </cell>
          <cell r="AE63">
            <v>7.6</v>
          </cell>
          <cell r="AF63">
            <v>8.9</v>
          </cell>
          <cell r="AG63">
            <v>8</v>
          </cell>
          <cell r="AH63">
            <v>0</v>
          </cell>
          <cell r="AI63">
            <v>8.5</v>
          </cell>
          <cell r="AJ63">
            <v>8.5</v>
          </cell>
          <cell r="AK63">
            <v>0</v>
          </cell>
          <cell r="AL63">
            <v>7.4</v>
          </cell>
          <cell r="AM63">
            <v>8.6999999999999993</v>
          </cell>
          <cell r="AN63">
            <v>8.6999999999999993</v>
          </cell>
          <cell r="AO63">
            <v>7.4</v>
          </cell>
          <cell r="AP63">
            <v>8.5</v>
          </cell>
          <cell r="AQ63">
            <v>6</v>
          </cell>
          <cell r="AR63">
            <v>6.6</v>
          </cell>
          <cell r="AS63">
            <v>5.5</v>
          </cell>
          <cell r="AT63">
            <v>8</v>
          </cell>
          <cell r="AU63">
            <v>47</v>
          </cell>
          <cell r="AV63">
            <v>0</v>
          </cell>
          <cell r="AW63">
            <v>7.6</v>
          </cell>
          <cell r="AX63">
            <v>7</v>
          </cell>
          <cell r="AY63">
            <v>0</v>
          </cell>
          <cell r="AZ63">
            <v>7.9</v>
          </cell>
          <cell r="BA63">
            <v>0</v>
          </cell>
          <cell r="BB63">
            <v>0</v>
          </cell>
          <cell r="BC63">
            <v>0</v>
          </cell>
          <cell r="BD63">
            <v>6.6</v>
          </cell>
          <cell r="BE63">
            <v>0</v>
          </cell>
          <cell r="BF63">
            <v>0</v>
          </cell>
          <cell r="BG63">
            <v>7.5</v>
          </cell>
          <cell r="BH63">
            <v>5</v>
          </cell>
          <cell r="BI63">
            <v>0</v>
          </cell>
          <cell r="BJ63">
            <v>7.2</v>
          </cell>
          <cell r="BK63">
            <v>8.8000000000000007</v>
          </cell>
          <cell r="BL63">
            <v>7.6</v>
          </cell>
          <cell r="BM63">
            <v>7.9</v>
          </cell>
          <cell r="BN63">
            <v>7.4</v>
          </cell>
          <cell r="BO63">
            <v>6.9</v>
          </cell>
          <cell r="BP63">
            <v>8.1</v>
          </cell>
          <cell r="BQ63">
            <v>8.9</v>
          </cell>
          <cell r="BR63">
            <v>6.9</v>
          </cell>
          <cell r="BS63">
            <v>6.1</v>
          </cell>
          <cell r="BT63">
            <v>9.4</v>
          </cell>
          <cell r="BU63">
            <v>8.1</v>
          </cell>
          <cell r="BV63">
            <v>8</v>
          </cell>
          <cell r="BW63">
            <v>8</v>
          </cell>
          <cell r="BX63">
            <v>7.5</v>
          </cell>
          <cell r="BY63">
            <v>7.1</v>
          </cell>
          <cell r="BZ63">
            <v>0</v>
          </cell>
          <cell r="CA63">
            <v>8.4</v>
          </cell>
          <cell r="CB63">
            <v>8.4</v>
          </cell>
          <cell r="CC63">
            <v>8.6</v>
          </cell>
          <cell r="CD63">
            <v>9.4</v>
          </cell>
          <cell r="CE63">
            <v>9.1</v>
          </cell>
          <cell r="CF63">
            <v>7</v>
          </cell>
          <cell r="CH63">
            <v>56</v>
          </cell>
          <cell r="CI63">
            <v>0</v>
          </cell>
          <cell r="CJ63">
            <v>8.3000000000000007</v>
          </cell>
          <cell r="CK63">
            <v>7.5</v>
          </cell>
          <cell r="CL63">
            <v>0</v>
          </cell>
          <cell r="CM63">
            <v>8.8000000000000007</v>
          </cell>
          <cell r="CN63">
            <v>8.8000000000000007</v>
          </cell>
          <cell r="CO63">
            <v>8</v>
          </cell>
          <cell r="CP63">
            <v>9.4</v>
          </cell>
          <cell r="CQ63">
            <v>7.1</v>
          </cell>
          <cell r="CR63">
            <v>0</v>
          </cell>
          <cell r="CS63">
            <v>8.3000000000000007</v>
          </cell>
          <cell r="CT63">
            <v>0</v>
          </cell>
          <cell r="CU63">
            <v>0</v>
          </cell>
          <cell r="CV63">
            <v>8.3000000000000007</v>
          </cell>
          <cell r="CW63">
            <v>7.8</v>
          </cell>
          <cell r="CX63">
            <v>8.9</v>
          </cell>
          <cell r="CY63">
            <v>0</v>
          </cell>
          <cell r="CZ63">
            <v>9.5</v>
          </cell>
          <cell r="DA63">
            <v>9.5</v>
          </cell>
          <cell r="DB63">
            <v>23</v>
          </cell>
          <cell r="DC63">
            <v>0</v>
          </cell>
          <cell r="DD63">
            <v>0</v>
          </cell>
          <cell r="DE63">
            <v>8.3000000000000007</v>
          </cell>
          <cell r="DF63">
            <v>8.3000000000000007</v>
          </cell>
          <cell r="DG63">
            <v>5</v>
          </cell>
          <cell r="DH63">
            <v>0</v>
          </cell>
          <cell r="DI63">
            <v>136</v>
          </cell>
          <cell r="DJ63">
            <v>0</v>
          </cell>
          <cell r="DK63">
            <v>135</v>
          </cell>
          <cell r="DL63">
            <v>127</v>
          </cell>
          <cell r="DM63">
            <v>0</v>
          </cell>
          <cell r="DN63">
            <v>126</v>
          </cell>
          <cell r="DO63">
            <v>127</v>
          </cell>
          <cell r="DP63">
            <v>7.85</v>
          </cell>
          <cell r="DQ63">
            <v>3.39</v>
          </cell>
          <cell r="DR63">
            <v>0</v>
          </cell>
          <cell r="DS63" t="str">
            <v>BVKL</v>
          </cell>
          <cell r="DU63">
            <v>7.87</v>
          </cell>
          <cell r="DV63">
            <v>136</v>
          </cell>
          <cell r="DW63">
            <v>7.87</v>
          </cell>
          <cell r="DX63">
            <v>3.4</v>
          </cell>
          <cell r="DY63" t="str">
            <v>ENG 401</v>
          </cell>
          <cell r="DZ63">
            <v>-5</v>
          </cell>
          <cell r="EA63">
            <v>0</v>
          </cell>
          <cell r="EB63">
            <v>0</v>
          </cell>
          <cell r="EC63">
            <v>-5</v>
          </cell>
          <cell r="ED63">
            <v>0</v>
          </cell>
          <cell r="EE63" t="e">
            <v>#N/A</v>
          </cell>
        </row>
        <row r="64">
          <cell r="B64">
            <v>172317854</v>
          </cell>
          <cell r="C64" t="str">
            <v>Nguyễn</v>
          </cell>
          <cell r="D64" t="str">
            <v xml:space="preserve">Thị </v>
          </cell>
          <cell r="E64" t="str">
            <v>Thu</v>
          </cell>
          <cell r="F64" t="str">
            <v>26/02/1993</v>
          </cell>
          <cell r="G64" t="str">
            <v>Nữ</v>
          </cell>
          <cell r="H64" t="str">
            <v>Đã Đăng Ký (chưa học xong)</v>
          </cell>
          <cell r="I64">
            <v>9</v>
          </cell>
          <cell r="J64">
            <v>8.6</v>
          </cell>
          <cell r="K64">
            <v>7.6</v>
          </cell>
          <cell r="L64">
            <v>0</v>
          </cell>
          <cell r="M64" t="str">
            <v>P (P/F)</v>
          </cell>
          <cell r="N64">
            <v>0</v>
          </cell>
          <cell r="O64">
            <v>0</v>
          </cell>
          <cell r="P64" t="str">
            <v>P (P/F)</v>
          </cell>
          <cell r="Q64">
            <v>0</v>
          </cell>
          <cell r="R64">
            <v>0</v>
          </cell>
          <cell r="S64">
            <v>8.1</v>
          </cell>
          <cell r="T64">
            <v>0</v>
          </cell>
          <cell r="U64">
            <v>0</v>
          </cell>
          <cell r="V64">
            <v>6</v>
          </cell>
          <cell r="W64">
            <v>0</v>
          </cell>
          <cell r="X64">
            <v>0</v>
          </cell>
          <cell r="Y64">
            <v>6.7</v>
          </cell>
          <cell r="Z64">
            <v>0</v>
          </cell>
          <cell r="AA64">
            <v>0</v>
          </cell>
          <cell r="AB64">
            <v>6.5</v>
          </cell>
          <cell r="AC64">
            <v>0</v>
          </cell>
          <cell r="AD64">
            <v>9.1</v>
          </cell>
          <cell r="AE64">
            <v>7.1</v>
          </cell>
          <cell r="AF64">
            <v>5.9</v>
          </cell>
          <cell r="AG64">
            <v>5.9</v>
          </cell>
          <cell r="AH64">
            <v>0</v>
          </cell>
          <cell r="AI64">
            <v>6.7</v>
          </cell>
          <cell r="AJ64">
            <v>6.7</v>
          </cell>
          <cell r="AK64">
            <v>0</v>
          </cell>
          <cell r="AL64">
            <v>7.3</v>
          </cell>
          <cell r="AM64">
            <v>8.4</v>
          </cell>
          <cell r="AN64">
            <v>8.4</v>
          </cell>
          <cell r="AO64">
            <v>7.3</v>
          </cell>
          <cell r="AP64">
            <v>7.6</v>
          </cell>
          <cell r="AQ64">
            <v>8.5</v>
          </cell>
          <cell r="AR64">
            <v>7.3</v>
          </cell>
          <cell r="AS64">
            <v>8.1999999999999993</v>
          </cell>
          <cell r="AT64">
            <v>8.5</v>
          </cell>
          <cell r="AU64">
            <v>47</v>
          </cell>
          <cell r="AV64">
            <v>0</v>
          </cell>
          <cell r="AW64">
            <v>6.6</v>
          </cell>
          <cell r="AX64">
            <v>7.6</v>
          </cell>
          <cell r="AY64">
            <v>8.6999999999999993</v>
          </cell>
          <cell r="AZ64">
            <v>0</v>
          </cell>
          <cell r="BA64">
            <v>0</v>
          </cell>
          <cell r="BB64">
            <v>0</v>
          </cell>
          <cell r="BC64">
            <v>7.1</v>
          </cell>
          <cell r="BD64">
            <v>0</v>
          </cell>
          <cell r="BE64">
            <v>0</v>
          </cell>
          <cell r="BF64">
            <v>0</v>
          </cell>
          <cell r="BG64">
            <v>6.3</v>
          </cell>
          <cell r="BH64">
            <v>5</v>
          </cell>
          <cell r="BI64">
            <v>0</v>
          </cell>
          <cell r="BJ64">
            <v>6.9</v>
          </cell>
          <cell r="BK64">
            <v>7.8</v>
          </cell>
          <cell r="BL64">
            <v>5.7</v>
          </cell>
          <cell r="BM64">
            <v>8.9</v>
          </cell>
          <cell r="BN64">
            <v>8.4</v>
          </cell>
          <cell r="BO64">
            <v>7.4</v>
          </cell>
          <cell r="BP64">
            <v>6.8</v>
          </cell>
          <cell r="BQ64">
            <v>7.7</v>
          </cell>
          <cell r="BR64">
            <v>6.8</v>
          </cell>
          <cell r="BS64">
            <v>5.4</v>
          </cell>
          <cell r="BT64">
            <v>8.8000000000000007</v>
          </cell>
          <cell r="BU64">
            <v>8.1999999999999993</v>
          </cell>
          <cell r="BV64">
            <v>7.3</v>
          </cell>
          <cell r="BW64">
            <v>7.5</v>
          </cell>
          <cell r="BX64">
            <v>6.8</v>
          </cell>
          <cell r="BY64">
            <v>5.6</v>
          </cell>
          <cell r="BZ64">
            <v>0</v>
          </cell>
          <cell r="CA64">
            <v>5.6</v>
          </cell>
          <cell r="CB64">
            <v>5.6</v>
          </cell>
          <cell r="CC64">
            <v>7.4</v>
          </cell>
          <cell r="CD64">
            <v>8.9</v>
          </cell>
          <cell r="CE64">
            <v>8.9</v>
          </cell>
          <cell r="CF64">
            <v>6.2</v>
          </cell>
          <cell r="CH64">
            <v>56</v>
          </cell>
          <cell r="CI64">
            <v>0</v>
          </cell>
          <cell r="CJ64">
            <v>9</v>
          </cell>
          <cell r="CK64">
            <v>7.9</v>
          </cell>
          <cell r="CL64">
            <v>0</v>
          </cell>
          <cell r="CM64">
            <v>8.6</v>
          </cell>
          <cell r="CN64">
            <v>8.6</v>
          </cell>
          <cell r="CO64">
            <v>7.2</v>
          </cell>
          <cell r="CP64">
            <v>7.8</v>
          </cell>
          <cell r="CQ64">
            <v>7</v>
          </cell>
          <cell r="CR64">
            <v>8.1999999999999993</v>
          </cell>
          <cell r="CS64">
            <v>0</v>
          </cell>
          <cell r="CT64">
            <v>0</v>
          </cell>
          <cell r="CU64">
            <v>0</v>
          </cell>
          <cell r="CV64">
            <v>8.1999999999999993</v>
          </cell>
          <cell r="CW64">
            <v>8.1</v>
          </cell>
          <cell r="CX64">
            <v>7.9</v>
          </cell>
          <cell r="CY64">
            <v>0</v>
          </cell>
          <cell r="CZ64">
            <v>9.1</v>
          </cell>
          <cell r="DA64">
            <v>9.1</v>
          </cell>
          <cell r="DB64">
            <v>23</v>
          </cell>
          <cell r="DC64">
            <v>0</v>
          </cell>
          <cell r="DD64">
            <v>0</v>
          </cell>
          <cell r="DE64">
            <v>8.6</v>
          </cell>
          <cell r="DF64">
            <v>8.6</v>
          </cell>
          <cell r="DG64">
            <v>5</v>
          </cell>
          <cell r="DH64">
            <v>0</v>
          </cell>
          <cell r="DI64">
            <v>136</v>
          </cell>
          <cell r="DJ64">
            <v>0</v>
          </cell>
          <cell r="DK64">
            <v>135</v>
          </cell>
          <cell r="DL64">
            <v>127</v>
          </cell>
          <cell r="DM64">
            <v>0</v>
          </cell>
          <cell r="DN64">
            <v>126</v>
          </cell>
          <cell r="DO64">
            <v>127</v>
          </cell>
          <cell r="DP64">
            <v>7.53</v>
          </cell>
          <cell r="DQ64">
            <v>3.17</v>
          </cell>
          <cell r="DR64">
            <v>0</v>
          </cell>
          <cell r="DS64" t="str">
            <v>ĐỦ ĐK thi TN</v>
          </cell>
          <cell r="DU64">
            <v>7.57</v>
          </cell>
          <cell r="DV64">
            <v>136</v>
          </cell>
          <cell r="DW64">
            <v>7.57</v>
          </cell>
          <cell r="DX64">
            <v>3.2</v>
          </cell>
          <cell r="DY64" t="str">
            <v>OB 251; ENG 401</v>
          </cell>
          <cell r="DZ64">
            <v>-5</v>
          </cell>
          <cell r="EA64">
            <v>0</v>
          </cell>
          <cell r="EB64">
            <v>0</v>
          </cell>
          <cell r="EC64">
            <v>-5</v>
          </cell>
          <cell r="ED64">
            <v>0</v>
          </cell>
          <cell r="EE64" t="e">
            <v>#N/A</v>
          </cell>
        </row>
        <row r="65">
          <cell r="B65">
            <v>172317959</v>
          </cell>
          <cell r="C65" t="str">
            <v>Lê</v>
          </cell>
          <cell r="D65" t="str">
            <v xml:space="preserve">Thị </v>
          </cell>
          <cell r="E65" t="str">
            <v>Thu</v>
          </cell>
          <cell r="F65" t="str">
            <v>04/09/1993</v>
          </cell>
          <cell r="G65" t="str">
            <v>Nữ</v>
          </cell>
          <cell r="H65" t="str">
            <v>Đã Đăng Ký (chưa học xong)</v>
          </cell>
          <cell r="I65">
            <v>7.7</v>
          </cell>
          <cell r="J65">
            <v>8.4</v>
          </cell>
          <cell r="K65">
            <v>7.7</v>
          </cell>
          <cell r="L65">
            <v>0</v>
          </cell>
          <cell r="M65" t="str">
            <v>P (P/F)</v>
          </cell>
          <cell r="N65">
            <v>0</v>
          </cell>
          <cell r="O65">
            <v>0</v>
          </cell>
          <cell r="P65" t="str">
            <v>P (P/F)</v>
          </cell>
          <cell r="Q65">
            <v>0</v>
          </cell>
          <cell r="R65">
            <v>0</v>
          </cell>
          <cell r="S65">
            <v>5.8</v>
          </cell>
          <cell r="T65">
            <v>0</v>
          </cell>
          <cell r="U65">
            <v>0</v>
          </cell>
          <cell r="V65">
            <v>6.1</v>
          </cell>
          <cell r="W65">
            <v>0</v>
          </cell>
          <cell r="X65">
            <v>0</v>
          </cell>
          <cell r="Y65">
            <v>6.1</v>
          </cell>
          <cell r="Z65">
            <v>0</v>
          </cell>
          <cell r="AA65">
            <v>0</v>
          </cell>
          <cell r="AB65">
            <v>5.8</v>
          </cell>
          <cell r="AC65">
            <v>0</v>
          </cell>
          <cell r="AD65">
            <v>7.6</v>
          </cell>
          <cell r="AE65">
            <v>7.8</v>
          </cell>
          <cell r="AF65">
            <v>8.1999999999999993</v>
          </cell>
          <cell r="AG65">
            <v>7.2</v>
          </cell>
          <cell r="AH65">
            <v>0</v>
          </cell>
          <cell r="AI65">
            <v>7.2</v>
          </cell>
          <cell r="AJ65">
            <v>7.2</v>
          </cell>
          <cell r="AK65">
            <v>7.4</v>
          </cell>
          <cell r="AL65">
            <v>7.9</v>
          </cell>
          <cell r="AM65">
            <v>0</v>
          </cell>
          <cell r="AN65">
            <v>7.9</v>
          </cell>
          <cell r="AO65">
            <v>7.4</v>
          </cell>
          <cell r="AP65">
            <v>7</v>
          </cell>
          <cell r="AQ65">
            <v>6.8</v>
          </cell>
          <cell r="AR65">
            <v>7.2</v>
          </cell>
          <cell r="AS65">
            <v>6.7</v>
          </cell>
          <cell r="AT65">
            <v>8.6999999999999993</v>
          </cell>
          <cell r="AU65">
            <v>47</v>
          </cell>
          <cell r="AV65">
            <v>0</v>
          </cell>
          <cell r="AW65">
            <v>7.6</v>
          </cell>
          <cell r="AX65">
            <v>7.4</v>
          </cell>
          <cell r="AY65">
            <v>0</v>
          </cell>
          <cell r="AZ65">
            <v>0</v>
          </cell>
          <cell r="BA65">
            <v>8.6</v>
          </cell>
          <cell r="BB65">
            <v>0</v>
          </cell>
          <cell r="BC65">
            <v>0</v>
          </cell>
          <cell r="BD65">
            <v>0</v>
          </cell>
          <cell r="BE65">
            <v>8</v>
          </cell>
          <cell r="BF65">
            <v>0</v>
          </cell>
          <cell r="BG65">
            <v>8.4</v>
          </cell>
          <cell r="BH65">
            <v>5</v>
          </cell>
          <cell r="BI65">
            <v>0</v>
          </cell>
          <cell r="BJ65">
            <v>6.9</v>
          </cell>
          <cell r="BK65">
            <v>6.9</v>
          </cell>
          <cell r="BL65">
            <v>9.4</v>
          </cell>
          <cell r="BM65">
            <v>6.5</v>
          </cell>
          <cell r="BN65">
            <v>6.2</v>
          </cell>
          <cell r="BO65">
            <v>8.6999999999999993</v>
          </cell>
          <cell r="BP65">
            <v>7.3</v>
          </cell>
          <cell r="BQ65">
            <v>8</v>
          </cell>
          <cell r="BR65">
            <v>6.9</v>
          </cell>
          <cell r="BS65">
            <v>6.8</v>
          </cell>
          <cell r="BT65">
            <v>8.4</v>
          </cell>
          <cell r="BU65">
            <v>8.4</v>
          </cell>
          <cell r="BV65">
            <v>5.9</v>
          </cell>
          <cell r="BW65">
            <v>8.6</v>
          </cell>
          <cell r="BX65">
            <v>5.8</v>
          </cell>
          <cell r="BY65">
            <v>7.9</v>
          </cell>
          <cell r="BZ65">
            <v>0</v>
          </cell>
          <cell r="CA65">
            <v>5.9</v>
          </cell>
          <cell r="CB65">
            <v>5.9</v>
          </cell>
          <cell r="CC65">
            <v>7.9</v>
          </cell>
          <cell r="CD65">
            <v>8.3000000000000007</v>
          </cell>
          <cell r="CE65">
            <v>8.5</v>
          </cell>
          <cell r="CF65">
            <v>6.7</v>
          </cell>
          <cell r="CH65">
            <v>56</v>
          </cell>
          <cell r="CI65">
            <v>0</v>
          </cell>
          <cell r="CJ65">
            <v>8.1999999999999993</v>
          </cell>
          <cell r="CK65">
            <v>7</v>
          </cell>
          <cell r="CL65">
            <v>0</v>
          </cell>
          <cell r="CM65">
            <v>9</v>
          </cell>
          <cell r="CN65">
            <v>9</v>
          </cell>
          <cell r="CO65">
            <v>8.1999999999999993</v>
          </cell>
          <cell r="CP65">
            <v>7.3</v>
          </cell>
          <cell r="CQ65">
            <v>5.6</v>
          </cell>
          <cell r="CR65">
            <v>0</v>
          </cell>
          <cell r="CS65">
            <v>6.3</v>
          </cell>
          <cell r="CT65">
            <v>0</v>
          </cell>
          <cell r="CU65">
            <v>0</v>
          </cell>
          <cell r="CV65">
            <v>6.3</v>
          </cell>
          <cell r="CW65">
            <v>7.9</v>
          </cell>
          <cell r="CX65">
            <v>8.6</v>
          </cell>
          <cell r="CY65">
            <v>0</v>
          </cell>
          <cell r="CZ65">
            <v>9</v>
          </cell>
          <cell r="DA65">
            <v>9</v>
          </cell>
          <cell r="DB65">
            <v>23</v>
          </cell>
          <cell r="DC65">
            <v>0</v>
          </cell>
          <cell r="DD65">
            <v>0</v>
          </cell>
          <cell r="DE65">
            <v>8.1999999999999993</v>
          </cell>
          <cell r="DF65">
            <v>8.1999999999999993</v>
          </cell>
          <cell r="DG65">
            <v>5</v>
          </cell>
          <cell r="DH65">
            <v>0</v>
          </cell>
          <cell r="DI65">
            <v>136</v>
          </cell>
          <cell r="DJ65">
            <v>0</v>
          </cell>
          <cell r="DK65">
            <v>135</v>
          </cell>
          <cell r="DL65">
            <v>127</v>
          </cell>
          <cell r="DM65">
            <v>0</v>
          </cell>
          <cell r="DN65">
            <v>126</v>
          </cell>
          <cell r="DO65">
            <v>127</v>
          </cell>
          <cell r="DP65">
            <v>7.4</v>
          </cell>
          <cell r="DQ65">
            <v>3.08</v>
          </cell>
          <cell r="DR65">
            <v>0</v>
          </cell>
          <cell r="DS65" t="str">
            <v>ĐỦ ĐK thi TN</v>
          </cell>
          <cell r="DU65">
            <v>7.43</v>
          </cell>
          <cell r="DV65">
            <v>136</v>
          </cell>
          <cell r="DW65">
            <v>7.43</v>
          </cell>
          <cell r="DX65">
            <v>3.11</v>
          </cell>
          <cell r="DY65" t="str">
            <v>ENG 401</v>
          </cell>
          <cell r="DZ65">
            <v>-5</v>
          </cell>
          <cell r="EA65">
            <v>0</v>
          </cell>
          <cell r="EB65">
            <v>0</v>
          </cell>
          <cell r="EC65">
            <v>-5</v>
          </cell>
          <cell r="ED65">
            <v>0</v>
          </cell>
          <cell r="EE65" t="e">
            <v>#N/A</v>
          </cell>
        </row>
        <row r="66">
          <cell r="B66">
            <v>172317970</v>
          </cell>
          <cell r="C66" t="str">
            <v>Lê</v>
          </cell>
          <cell r="D66" t="str">
            <v xml:space="preserve">Thị Trung </v>
          </cell>
          <cell r="E66" t="str">
            <v>Thu</v>
          </cell>
          <cell r="F66" t="str">
            <v>30/09/1993</v>
          </cell>
          <cell r="G66" t="str">
            <v>Nữ</v>
          </cell>
          <cell r="H66" t="str">
            <v>Đã Đăng Ký (chưa học xong)</v>
          </cell>
          <cell r="I66">
            <v>8</v>
          </cell>
          <cell r="J66">
            <v>8.4</v>
          </cell>
          <cell r="K66">
            <v>8.4</v>
          </cell>
          <cell r="L66">
            <v>0</v>
          </cell>
          <cell r="M66" t="str">
            <v>P (P/F)</v>
          </cell>
          <cell r="N66">
            <v>0</v>
          </cell>
          <cell r="O66">
            <v>0</v>
          </cell>
          <cell r="P66" t="str">
            <v>P (P/F)</v>
          </cell>
          <cell r="Q66">
            <v>0</v>
          </cell>
          <cell r="R66">
            <v>0</v>
          </cell>
          <cell r="S66">
            <v>8.6</v>
          </cell>
          <cell r="T66">
            <v>0</v>
          </cell>
          <cell r="U66">
            <v>0</v>
          </cell>
          <cell r="V66">
            <v>8.4</v>
          </cell>
          <cell r="W66">
            <v>0</v>
          </cell>
          <cell r="X66">
            <v>0</v>
          </cell>
          <cell r="Y66">
            <v>8.1</v>
          </cell>
          <cell r="Z66">
            <v>0</v>
          </cell>
          <cell r="AA66">
            <v>0</v>
          </cell>
          <cell r="AB66">
            <v>7.8</v>
          </cell>
          <cell r="AC66">
            <v>0</v>
          </cell>
          <cell r="AD66">
            <v>8.6999999999999993</v>
          </cell>
          <cell r="AE66">
            <v>8.8000000000000007</v>
          </cell>
          <cell r="AF66">
            <v>8.6999999999999993</v>
          </cell>
          <cell r="AG66">
            <v>8.4</v>
          </cell>
          <cell r="AH66">
            <v>0</v>
          </cell>
          <cell r="AI66">
            <v>6.1</v>
          </cell>
          <cell r="AJ66">
            <v>6.1</v>
          </cell>
          <cell r="AK66">
            <v>0</v>
          </cell>
          <cell r="AL66">
            <v>8.6999999999999993</v>
          </cell>
          <cell r="AM66">
            <v>7.9</v>
          </cell>
          <cell r="AN66">
            <v>8.6999999999999993</v>
          </cell>
          <cell r="AO66">
            <v>7.9</v>
          </cell>
          <cell r="AP66">
            <v>8.1999999999999993</v>
          </cell>
          <cell r="AQ66">
            <v>6.5</v>
          </cell>
          <cell r="AR66">
            <v>6.8</v>
          </cell>
          <cell r="AS66">
            <v>7.8</v>
          </cell>
          <cell r="AT66">
            <v>9</v>
          </cell>
          <cell r="AU66">
            <v>47</v>
          </cell>
          <cell r="AV66">
            <v>0</v>
          </cell>
          <cell r="AW66">
            <v>8.8000000000000007</v>
          </cell>
          <cell r="AX66">
            <v>9.6</v>
          </cell>
          <cell r="AY66">
            <v>0</v>
          </cell>
          <cell r="AZ66">
            <v>0</v>
          </cell>
          <cell r="BA66">
            <v>8.4</v>
          </cell>
          <cell r="BB66">
            <v>0</v>
          </cell>
          <cell r="BC66">
            <v>0</v>
          </cell>
          <cell r="BD66">
            <v>0</v>
          </cell>
          <cell r="BE66">
            <v>8.4</v>
          </cell>
          <cell r="BF66">
            <v>0</v>
          </cell>
          <cell r="BG66">
            <v>5.8</v>
          </cell>
          <cell r="BH66">
            <v>5</v>
          </cell>
          <cell r="BI66">
            <v>0</v>
          </cell>
          <cell r="BJ66">
            <v>8.5</v>
          </cell>
          <cell r="BK66">
            <v>9.1</v>
          </cell>
          <cell r="BL66">
            <v>9.3000000000000007</v>
          </cell>
          <cell r="BM66">
            <v>7.7</v>
          </cell>
          <cell r="BN66">
            <v>9.1</v>
          </cell>
          <cell r="BO66">
            <v>9</v>
          </cell>
          <cell r="BP66">
            <v>9.3000000000000007</v>
          </cell>
          <cell r="BQ66">
            <v>7.5</v>
          </cell>
          <cell r="BR66">
            <v>7.3</v>
          </cell>
          <cell r="BS66">
            <v>7.9</v>
          </cell>
          <cell r="BT66">
            <v>8.6</v>
          </cell>
          <cell r="BU66">
            <v>7.9</v>
          </cell>
          <cell r="BV66">
            <v>8.1999999999999993</v>
          </cell>
          <cell r="BW66">
            <v>7.7</v>
          </cell>
          <cell r="BX66">
            <v>6.9</v>
          </cell>
          <cell r="BY66">
            <v>6.2</v>
          </cell>
          <cell r="BZ66">
            <v>0</v>
          </cell>
          <cell r="CA66">
            <v>7.2</v>
          </cell>
          <cell r="CB66">
            <v>7.2</v>
          </cell>
          <cell r="CC66">
            <v>7.3</v>
          </cell>
          <cell r="CD66">
            <v>8.5</v>
          </cell>
          <cell r="CE66">
            <v>8.3000000000000007</v>
          </cell>
          <cell r="CF66">
            <v>7.4</v>
          </cell>
          <cell r="CH66">
            <v>56</v>
          </cell>
          <cell r="CI66">
            <v>0</v>
          </cell>
          <cell r="CJ66">
            <v>8.6</v>
          </cell>
          <cell r="CK66">
            <v>8.6999999999999993</v>
          </cell>
          <cell r="CL66">
            <v>0</v>
          </cell>
          <cell r="CM66">
            <v>8.5</v>
          </cell>
          <cell r="CN66">
            <v>8.5</v>
          </cell>
          <cell r="CO66">
            <v>6.7</v>
          </cell>
          <cell r="CP66">
            <v>9.4</v>
          </cell>
          <cell r="CQ66">
            <v>7.3</v>
          </cell>
          <cell r="CR66">
            <v>0</v>
          </cell>
          <cell r="CS66">
            <v>8.3000000000000007</v>
          </cell>
          <cell r="CT66">
            <v>0</v>
          </cell>
          <cell r="CU66">
            <v>0</v>
          </cell>
          <cell r="CV66">
            <v>8.3000000000000007</v>
          </cell>
          <cell r="CW66">
            <v>9.1</v>
          </cell>
          <cell r="CX66">
            <v>9.6</v>
          </cell>
          <cell r="CY66">
            <v>0</v>
          </cell>
          <cell r="CZ66">
            <v>9</v>
          </cell>
          <cell r="DA66">
            <v>9</v>
          </cell>
          <cell r="DB66">
            <v>23</v>
          </cell>
          <cell r="DC66">
            <v>0</v>
          </cell>
          <cell r="DD66">
            <v>0</v>
          </cell>
          <cell r="DE66">
            <v>8.1999999999999993</v>
          </cell>
          <cell r="DF66">
            <v>8.1999999999999993</v>
          </cell>
          <cell r="DG66">
            <v>5</v>
          </cell>
          <cell r="DH66">
            <v>0</v>
          </cell>
          <cell r="DI66">
            <v>136</v>
          </cell>
          <cell r="DJ66">
            <v>0</v>
          </cell>
          <cell r="DK66">
            <v>135</v>
          </cell>
          <cell r="DL66">
            <v>127</v>
          </cell>
          <cell r="DM66">
            <v>0</v>
          </cell>
          <cell r="DN66">
            <v>126</v>
          </cell>
          <cell r="DO66">
            <v>127</v>
          </cell>
          <cell r="DP66">
            <v>8.1</v>
          </cell>
          <cell r="DQ66">
            <v>3.53</v>
          </cell>
          <cell r="DR66">
            <v>0</v>
          </cell>
          <cell r="DS66" t="str">
            <v>BVKL</v>
          </cell>
          <cell r="DU66">
            <v>8.11</v>
          </cell>
          <cell r="DV66">
            <v>136</v>
          </cell>
          <cell r="DW66">
            <v>8.11</v>
          </cell>
          <cell r="DX66">
            <v>3.54</v>
          </cell>
          <cell r="DY66" t="str">
            <v>ENG 401</v>
          </cell>
          <cell r="DZ66">
            <v>-5</v>
          </cell>
          <cell r="EA66">
            <v>0</v>
          </cell>
          <cell r="EB66">
            <v>0</v>
          </cell>
          <cell r="EC66">
            <v>-5</v>
          </cell>
          <cell r="ED66">
            <v>0</v>
          </cell>
          <cell r="EE66" t="e">
            <v>#N/A</v>
          </cell>
        </row>
        <row r="67">
          <cell r="B67">
            <v>172317951</v>
          </cell>
          <cell r="C67" t="str">
            <v>Đào</v>
          </cell>
          <cell r="D67" t="str">
            <v>Thiên</v>
          </cell>
          <cell r="E67" t="str">
            <v>Thư</v>
          </cell>
          <cell r="F67" t="str">
            <v>30/10/1993</v>
          </cell>
          <cell r="G67" t="str">
            <v>Nữ</v>
          </cell>
          <cell r="H67" t="str">
            <v>Đã Đăng Ký (chưa học xong)</v>
          </cell>
          <cell r="I67">
            <v>8.6</v>
          </cell>
          <cell r="J67">
            <v>8.6</v>
          </cell>
          <cell r="K67">
            <v>7.7</v>
          </cell>
          <cell r="L67">
            <v>0</v>
          </cell>
          <cell r="M67" t="str">
            <v>P (P/F)</v>
          </cell>
          <cell r="N67">
            <v>0</v>
          </cell>
          <cell r="O67">
            <v>0</v>
          </cell>
          <cell r="P67" t="str">
            <v>P (P/F)</v>
          </cell>
          <cell r="Q67">
            <v>0</v>
          </cell>
          <cell r="R67">
            <v>0</v>
          </cell>
          <cell r="S67">
            <v>9.1999999999999993</v>
          </cell>
          <cell r="T67">
            <v>0</v>
          </cell>
          <cell r="U67">
            <v>0</v>
          </cell>
          <cell r="V67">
            <v>9</v>
          </cell>
          <cell r="W67">
            <v>0</v>
          </cell>
          <cell r="X67">
            <v>0</v>
          </cell>
          <cell r="Y67">
            <v>8.3000000000000007</v>
          </cell>
          <cell r="Z67">
            <v>0</v>
          </cell>
          <cell r="AA67">
            <v>0</v>
          </cell>
          <cell r="AB67">
            <v>8.9</v>
          </cell>
          <cell r="AC67">
            <v>0</v>
          </cell>
          <cell r="AD67">
            <v>8.9</v>
          </cell>
          <cell r="AE67">
            <v>8.8000000000000007</v>
          </cell>
          <cell r="AF67">
            <v>9.6</v>
          </cell>
          <cell r="AG67">
            <v>8.5</v>
          </cell>
          <cell r="AH67">
            <v>0</v>
          </cell>
          <cell r="AI67">
            <v>7.8</v>
          </cell>
          <cell r="AJ67">
            <v>7.8</v>
          </cell>
          <cell r="AK67">
            <v>8</v>
          </cell>
          <cell r="AL67">
            <v>8.1</v>
          </cell>
          <cell r="AM67">
            <v>0</v>
          </cell>
          <cell r="AN67">
            <v>8.1</v>
          </cell>
          <cell r="AO67">
            <v>8</v>
          </cell>
          <cell r="AP67">
            <v>8.4</v>
          </cell>
          <cell r="AQ67">
            <v>7.4</v>
          </cell>
          <cell r="AR67">
            <v>6.2</v>
          </cell>
          <cell r="AS67">
            <v>7.5</v>
          </cell>
          <cell r="AT67">
            <v>8.5</v>
          </cell>
          <cell r="AU67">
            <v>47</v>
          </cell>
          <cell r="AV67">
            <v>0</v>
          </cell>
          <cell r="AW67">
            <v>5.8</v>
          </cell>
          <cell r="AX67">
            <v>7</v>
          </cell>
          <cell r="AY67">
            <v>0</v>
          </cell>
          <cell r="AZ67">
            <v>8.4</v>
          </cell>
          <cell r="BA67">
            <v>0</v>
          </cell>
          <cell r="BB67">
            <v>0</v>
          </cell>
          <cell r="BC67">
            <v>0</v>
          </cell>
          <cell r="BD67">
            <v>7</v>
          </cell>
          <cell r="BE67">
            <v>0</v>
          </cell>
          <cell r="BF67">
            <v>0</v>
          </cell>
          <cell r="BG67">
            <v>7.1</v>
          </cell>
          <cell r="BH67">
            <v>5</v>
          </cell>
          <cell r="BI67">
            <v>0</v>
          </cell>
          <cell r="BJ67">
            <v>7.6</v>
          </cell>
          <cell r="BK67">
            <v>8</v>
          </cell>
          <cell r="BL67">
            <v>7.5</v>
          </cell>
          <cell r="BM67">
            <v>7.3</v>
          </cell>
          <cell r="BN67">
            <v>8.6999999999999993</v>
          </cell>
          <cell r="BO67">
            <v>8.8000000000000007</v>
          </cell>
          <cell r="BP67">
            <v>8.4</v>
          </cell>
          <cell r="BQ67">
            <v>6.8</v>
          </cell>
          <cell r="BR67">
            <v>7.4</v>
          </cell>
          <cell r="BS67">
            <v>7.1</v>
          </cell>
          <cell r="BT67">
            <v>9.1</v>
          </cell>
          <cell r="BU67">
            <v>7.6</v>
          </cell>
          <cell r="BV67">
            <v>5.7</v>
          </cell>
          <cell r="BW67">
            <v>9.3000000000000007</v>
          </cell>
          <cell r="BX67">
            <v>6.3</v>
          </cell>
          <cell r="BY67">
            <v>6.3</v>
          </cell>
          <cell r="BZ67">
            <v>0</v>
          </cell>
          <cell r="CA67">
            <v>7.7</v>
          </cell>
          <cell r="CB67">
            <v>7.7</v>
          </cell>
          <cell r="CC67">
            <v>8.5</v>
          </cell>
          <cell r="CD67">
            <v>7</v>
          </cell>
          <cell r="CE67">
            <v>8.3000000000000007</v>
          </cell>
          <cell r="CF67">
            <v>7.7</v>
          </cell>
          <cell r="CH67">
            <v>56</v>
          </cell>
          <cell r="CI67">
            <v>0</v>
          </cell>
          <cell r="CJ67">
            <v>8.6</v>
          </cell>
          <cell r="CK67">
            <v>7.4</v>
          </cell>
          <cell r="CL67">
            <v>0</v>
          </cell>
          <cell r="CM67">
            <v>8.6999999999999993</v>
          </cell>
          <cell r="CN67">
            <v>8.6999999999999993</v>
          </cell>
          <cell r="CO67">
            <v>6.6</v>
          </cell>
          <cell r="CP67">
            <v>7.7</v>
          </cell>
          <cell r="CQ67">
            <v>7.6</v>
          </cell>
          <cell r="CR67">
            <v>0</v>
          </cell>
          <cell r="CS67">
            <v>6.3</v>
          </cell>
          <cell r="CT67">
            <v>0</v>
          </cell>
          <cell r="CU67">
            <v>0</v>
          </cell>
          <cell r="CV67">
            <v>6.3</v>
          </cell>
          <cell r="CW67">
            <v>8.8000000000000007</v>
          </cell>
          <cell r="CX67">
            <v>9.1</v>
          </cell>
          <cell r="CY67">
            <v>0</v>
          </cell>
          <cell r="CZ67">
            <v>8.4</v>
          </cell>
          <cell r="DA67">
            <v>8.4</v>
          </cell>
          <cell r="DB67">
            <v>23</v>
          </cell>
          <cell r="DC67">
            <v>0</v>
          </cell>
          <cell r="DD67">
            <v>0</v>
          </cell>
          <cell r="DE67">
            <v>8.3000000000000007</v>
          </cell>
          <cell r="DF67">
            <v>8.3000000000000007</v>
          </cell>
          <cell r="DG67">
            <v>5</v>
          </cell>
          <cell r="DH67">
            <v>0</v>
          </cell>
          <cell r="DI67">
            <v>136</v>
          </cell>
          <cell r="DJ67">
            <v>0</v>
          </cell>
          <cell r="DK67">
            <v>135</v>
          </cell>
          <cell r="DL67">
            <v>127</v>
          </cell>
          <cell r="DM67">
            <v>0</v>
          </cell>
          <cell r="DN67">
            <v>126</v>
          </cell>
          <cell r="DO67">
            <v>127</v>
          </cell>
          <cell r="DP67">
            <v>7.95</v>
          </cell>
          <cell r="DQ67">
            <v>3.45</v>
          </cell>
          <cell r="DR67">
            <v>0</v>
          </cell>
          <cell r="DS67" t="str">
            <v>BVKL</v>
          </cell>
          <cell r="DU67">
            <v>7.97</v>
          </cell>
          <cell r="DV67">
            <v>136</v>
          </cell>
          <cell r="DW67">
            <v>7.97</v>
          </cell>
          <cell r="DX67">
            <v>3.46</v>
          </cell>
          <cell r="DY67" t="str">
            <v>OB 251; ENG 401</v>
          </cell>
          <cell r="DZ67">
            <v>-5</v>
          </cell>
          <cell r="EA67">
            <v>0</v>
          </cell>
          <cell r="EB67">
            <v>0</v>
          </cell>
          <cell r="EC67">
            <v>-5</v>
          </cell>
          <cell r="ED67">
            <v>0</v>
          </cell>
          <cell r="EE67" t="e">
            <v>#N/A</v>
          </cell>
        </row>
        <row r="68">
          <cell r="B68">
            <v>172317902</v>
          </cell>
          <cell r="C68" t="str">
            <v>Bùi</v>
          </cell>
          <cell r="D68" t="str">
            <v xml:space="preserve">Thị Đoan </v>
          </cell>
          <cell r="E68" t="str">
            <v>Thục</v>
          </cell>
          <cell r="F68" t="str">
            <v>02/09/1992</v>
          </cell>
          <cell r="G68" t="str">
            <v>Nữ</v>
          </cell>
          <cell r="H68" t="str">
            <v>Đã Đăng Ký (chưa học xong)</v>
          </cell>
          <cell r="I68">
            <v>8.3000000000000007</v>
          </cell>
          <cell r="J68">
            <v>8.6</v>
          </cell>
          <cell r="K68">
            <v>7.8</v>
          </cell>
          <cell r="L68">
            <v>0</v>
          </cell>
          <cell r="M68" t="str">
            <v>P (P/F)</v>
          </cell>
          <cell r="N68">
            <v>0</v>
          </cell>
          <cell r="O68">
            <v>0</v>
          </cell>
          <cell r="P68" t="str">
            <v>P (P/F)</v>
          </cell>
          <cell r="Q68">
            <v>0</v>
          </cell>
          <cell r="R68">
            <v>0</v>
          </cell>
          <cell r="S68">
            <v>8.3000000000000007</v>
          </cell>
          <cell r="T68">
            <v>0</v>
          </cell>
          <cell r="U68">
            <v>0</v>
          </cell>
          <cell r="V68">
            <v>7.2</v>
          </cell>
          <cell r="W68">
            <v>0</v>
          </cell>
          <cell r="X68">
            <v>0</v>
          </cell>
          <cell r="Y68">
            <v>8.1</v>
          </cell>
          <cell r="Z68">
            <v>0</v>
          </cell>
          <cell r="AA68">
            <v>0</v>
          </cell>
          <cell r="AB68">
            <v>8</v>
          </cell>
          <cell r="AC68">
            <v>0</v>
          </cell>
          <cell r="AD68">
            <v>7.7</v>
          </cell>
          <cell r="AE68">
            <v>7.1</v>
          </cell>
          <cell r="AF68">
            <v>8.1</v>
          </cell>
          <cell r="AG68">
            <v>8</v>
          </cell>
          <cell r="AH68">
            <v>0</v>
          </cell>
          <cell r="AI68">
            <v>7.2</v>
          </cell>
          <cell r="AJ68">
            <v>7.2</v>
          </cell>
          <cell r="AK68">
            <v>0</v>
          </cell>
          <cell r="AL68">
            <v>7.5</v>
          </cell>
          <cell r="AM68">
            <v>7.3</v>
          </cell>
          <cell r="AN68">
            <v>7.5</v>
          </cell>
          <cell r="AO68">
            <v>7.3</v>
          </cell>
          <cell r="AP68">
            <v>8.1999999999999993</v>
          </cell>
          <cell r="AQ68">
            <v>6.9</v>
          </cell>
          <cell r="AR68">
            <v>6</v>
          </cell>
          <cell r="AS68">
            <v>6</v>
          </cell>
          <cell r="AT68">
            <v>8.6999999999999993</v>
          </cell>
          <cell r="AU68">
            <v>47</v>
          </cell>
          <cell r="AV68">
            <v>0</v>
          </cell>
          <cell r="AW68">
            <v>7.3</v>
          </cell>
          <cell r="AX68">
            <v>6.5</v>
          </cell>
          <cell r="AY68">
            <v>0</v>
          </cell>
          <cell r="AZ68">
            <v>0</v>
          </cell>
          <cell r="BA68">
            <v>5.3</v>
          </cell>
          <cell r="BB68">
            <v>0</v>
          </cell>
          <cell r="BC68">
            <v>0</v>
          </cell>
          <cell r="BD68">
            <v>0</v>
          </cell>
          <cell r="BE68">
            <v>7.3</v>
          </cell>
          <cell r="BF68">
            <v>0</v>
          </cell>
          <cell r="BG68">
            <v>7.5</v>
          </cell>
          <cell r="BH68">
            <v>5</v>
          </cell>
          <cell r="BI68">
            <v>0</v>
          </cell>
          <cell r="BJ68">
            <v>7.1</v>
          </cell>
          <cell r="BK68">
            <v>8.8000000000000007</v>
          </cell>
          <cell r="BL68">
            <v>9</v>
          </cell>
          <cell r="BM68">
            <v>7.2</v>
          </cell>
          <cell r="BN68">
            <v>7.3</v>
          </cell>
          <cell r="BO68">
            <v>8.1999999999999993</v>
          </cell>
          <cell r="BP68">
            <v>8.4</v>
          </cell>
          <cell r="BQ68">
            <v>8.1</v>
          </cell>
          <cell r="BR68">
            <v>6.9</v>
          </cell>
          <cell r="BS68">
            <v>9.5</v>
          </cell>
          <cell r="BT68">
            <v>7.5</v>
          </cell>
          <cell r="BU68">
            <v>7.1</v>
          </cell>
          <cell r="BV68">
            <v>8.4</v>
          </cell>
          <cell r="BW68">
            <v>8.5</v>
          </cell>
          <cell r="BX68">
            <v>8.1</v>
          </cell>
          <cell r="BY68">
            <v>6.4</v>
          </cell>
          <cell r="BZ68">
            <v>0</v>
          </cell>
          <cell r="CA68">
            <v>8.3000000000000007</v>
          </cell>
          <cell r="CB68">
            <v>8.3000000000000007</v>
          </cell>
          <cell r="CC68">
            <v>6.3</v>
          </cell>
          <cell r="CD68">
            <v>7.3</v>
          </cell>
          <cell r="CE68">
            <v>9.1</v>
          </cell>
          <cell r="CF68">
            <v>8</v>
          </cell>
          <cell r="CH68">
            <v>56</v>
          </cell>
          <cell r="CI68">
            <v>0</v>
          </cell>
          <cell r="CJ68">
            <v>9.3000000000000007</v>
          </cell>
          <cell r="CK68">
            <v>7.1</v>
          </cell>
          <cell r="CL68">
            <v>0</v>
          </cell>
          <cell r="CM68">
            <v>9.1</v>
          </cell>
          <cell r="CN68">
            <v>9.1</v>
          </cell>
          <cell r="CO68">
            <v>7.9</v>
          </cell>
          <cell r="CP68">
            <v>8.6</v>
          </cell>
          <cell r="CQ68">
            <v>8.6</v>
          </cell>
          <cell r="CR68">
            <v>0</v>
          </cell>
          <cell r="CS68">
            <v>8.6999999999999993</v>
          </cell>
          <cell r="CT68">
            <v>0</v>
          </cell>
          <cell r="CU68">
            <v>0</v>
          </cell>
          <cell r="CV68">
            <v>8.6999999999999993</v>
          </cell>
          <cell r="CW68">
            <v>8.8000000000000007</v>
          </cell>
          <cell r="CX68">
            <v>8.1999999999999993</v>
          </cell>
          <cell r="CY68">
            <v>0</v>
          </cell>
          <cell r="CZ68">
            <v>9.1</v>
          </cell>
          <cell r="DA68">
            <v>9.1</v>
          </cell>
          <cell r="DB68">
            <v>23</v>
          </cell>
          <cell r="DC68">
            <v>0</v>
          </cell>
          <cell r="DD68">
            <v>0</v>
          </cell>
          <cell r="DE68">
            <v>9.1</v>
          </cell>
          <cell r="DF68">
            <v>9.1</v>
          </cell>
          <cell r="DG68">
            <v>5</v>
          </cell>
          <cell r="DH68">
            <v>0</v>
          </cell>
          <cell r="DI68">
            <v>136</v>
          </cell>
          <cell r="DJ68">
            <v>0</v>
          </cell>
          <cell r="DK68">
            <v>135</v>
          </cell>
          <cell r="DL68">
            <v>127</v>
          </cell>
          <cell r="DM68">
            <v>0</v>
          </cell>
          <cell r="DN68">
            <v>126</v>
          </cell>
          <cell r="DO68">
            <v>127</v>
          </cell>
          <cell r="DP68">
            <v>7.9</v>
          </cell>
          <cell r="DQ68">
            <v>3.42</v>
          </cell>
          <cell r="DR68">
            <v>0</v>
          </cell>
          <cell r="DS68" t="str">
            <v>BVKL</v>
          </cell>
          <cell r="DU68">
            <v>7.94</v>
          </cell>
          <cell r="DV68">
            <v>136</v>
          </cell>
          <cell r="DW68">
            <v>7.94</v>
          </cell>
          <cell r="DX68">
            <v>3.44</v>
          </cell>
          <cell r="DY68" t="str">
            <v>OB 251; ENG 401</v>
          </cell>
          <cell r="DZ68">
            <v>-5</v>
          </cell>
          <cell r="EA68">
            <v>0</v>
          </cell>
          <cell r="EB68">
            <v>0</v>
          </cell>
          <cell r="EC68">
            <v>-5</v>
          </cell>
          <cell r="ED68">
            <v>0</v>
          </cell>
          <cell r="EE68" t="e">
            <v>#N/A</v>
          </cell>
        </row>
        <row r="69">
          <cell r="B69">
            <v>172317869</v>
          </cell>
          <cell r="C69" t="str">
            <v>Lê</v>
          </cell>
          <cell r="D69" t="str">
            <v xml:space="preserve">Thị Hoài </v>
          </cell>
          <cell r="E69" t="str">
            <v>Thương</v>
          </cell>
          <cell r="F69" t="str">
            <v>12/03/1993</v>
          </cell>
          <cell r="G69" t="str">
            <v>Nữ</v>
          </cell>
          <cell r="H69" t="str">
            <v>Đã Đăng Ký (chưa học xong)</v>
          </cell>
          <cell r="I69">
            <v>8.5</v>
          </cell>
          <cell r="J69">
            <v>9</v>
          </cell>
          <cell r="K69">
            <v>8.3000000000000007</v>
          </cell>
          <cell r="L69">
            <v>0</v>
          </cell>
          <cell r="M69" t="str">
            <v>P (P/F)</v>
          </cell>
          <cell r="N69">
            <v>0</v>
          </cell>
          <cell r="O69">
            <v>0</v>
          </cell>
          <cell r="P69" t="str">
            <v>P (P/F)</v>
          </cell>
          <cell r="Q69">
            <v>0</v>
          </cell>
          <cell r="R69">
            <v>0</v>
          </cell>
          <cell r="S69">
            <v>8.1</v>
          </cell>
          <cell r="T69">
            <v>0</v>
          </cell>
          <cell r="U69">
            <v>0</v>
          </cell>
          <cell r="V69">
            <v>6.6</v>
          </cell>
          <cell r="W69">
            <v>0</v>
          </cell>
          <cell r="X69">
            <v>0</v>
          </cell>
          <cell r="Y69">
            <v>7.1</v>
          </cell>
          <cell r="Z69">
            <v>0</v>
          </cell>
          <cell r="AA69">
            <v>0</v>
          </cell>
          <cell r="AB69">
            <v>6.3</v>
          </cell>
          <cell r="AC69">
            <v>0</v>
          </cell>
          <cell r="AD69">
            <v>9.1999999999999993</v>
          </cell>
          <cell r="AE69">
            <v>9.1</v>
          </cell>
          <cell r="AF69">
            <v>9.1</v>
          </cell>
          <cell r="AG69">
            <v>8.3000000000000007</v>
          </cell>
          <cell r="AH69">
            <v>0</v>
          </cell>
          <cell r="AI69">
            <v>7.2</v>
          </cell>
          <cell r="AJ69">
            <v>7.2</v>
          </cell>
          <cell r="AK69">
            <v>0</v>
          </cell>
          <cell r="AL69">
            <v>9.1</v>
          </cell>
          <cell r="AM69">
            <v>9</v>
          </cell>
          <cell r="AN69">
            <v>9.1</v>
          </cell>
          <cell r="AO69">
            <v>9</v>
          </cell>
          <cell r="AP69">
            <v>8</v>
          </cell>
          <cell r="AQ69">
            <v>8.1999999999999993</v>
          </cell>
          <cell r="AR69">
            <v>7.4</v>
          </cell>
          <cell r="AS69">
            <v>8.3000000000000007</v>
          </cell>
          <cell r="AT69">
            <v>8.8000000000000007</v>
          </cell>
          <cell r="AU69">
            <v>47</v>
          </cell>
          <cell r="AV69">
            <v>0</v>
          </cell>
          <cell r="AW69">
            <v>5.7</v>
          </cell>
          <cell r="AX69">
            <v>9.1999999999999993</v>
          </cell>
          <cell r="AY69">
            <v>0</v>
          </cell>
          <cell r="AZ69">
            <v>0</v>
          </cell>
          <cell r="BA69">
            <v>7.9</v>
          </cell>
          <cell r="BB69">
            <v>0</v>
          </cell>
          <cell r="BC69">
            <v>0</v>
          </cell>
          <cell r="BD69">
            <v>0</v>
          </cell>
          <cell r="BE69">
            <v>5.4</v>
          </cell>
          <cell r="BF69">
            <v>0</v>
          </cell>
          <cell r="BG69">
            <v>9.4</v>
          </cell>
          <cell r="BH69">
            <v>5</v>
          </cell>
          <cell r="BI69">
            <v>0</v>
          </cell>
          <cell r="BJ69">
            <v>8</v>
          </cell>
          <cell r="BK69">
            <v>9.4</v>
          </cell>
          <cell r="BL69">
            <v>8.9</v>
          </cell>
          <cell r="BM69">
            <v>7.6</v>
          </cell>
          <cell r="BN69">
            <v>7.7</v>
          </cell>
          <cell r="BO69">
            <v>8</v>
          </cell>
          <cell r="BP69">
            <v>8.6</v>
          </cell>
          <cell r="BQ69">
            <v>7.6</v>
          </cell>
          <cell r="BR69">
            <v>8.3000000000000007</v>
          </cell>
          <cell r="BS69">
            <v>7.5</v>
          </cell>
          <cell r="BT69">
            <v>9.5</v>
          </cell>
          <cell r="BU69">
            <v>7.9</v>
          </cell>
          <cell r="BV69">
            <v>7.8</v>
          </cell>
          <cell r="BW69">
            <v>8.5</v>
          </cell>
          <cell r="BX69">
            <v>7.3</v>
          </cell>
          <cell r="BY69">
            <v>7.2</v>
          </cell>
          <cell r="BZ69">
            <v>0</v>
          </cell>
          <cell r="CA69">
            <v>8.1999999999999993</v>
          </cell>
          <cell r="CB69">
            <v>8.1999999999999993</v>
          </cell>
          <cell r="CC69">
            <v>8.6</v>
          </cell>
          <cell r="CD69">
            <v>7.3</v>
          </cell>
          <cell r="CE69">
            <v>9</v>
          </cell>
          <cell r="CF69">
            <v>7.3</v>
          </cell>
          <cell r="CH69">
            <v>56</v>
          </cell>
          <cell r="CI69">
            <v>0</v>
          </cell>
          <cell r="CJ69">
            <v>8.9</v>
          </cell>
          <cell r="CK69">
            <v>7.7</v>
          </cell>
          <cell r="CL69">
            <v>0</v>
          </cell>
          <cell r="CM69">
            <v>9.6999999999999993</v>
          </cell>
          <cell r="CN69">
            <v>9.6999999999999993</v>
          </cell>
          <cell r="CO69">
            <v>8.1999999999999993</v>
          </cell>
          <cell r="CP69">
            <v>7.9</v>
          </cell>
          <cell r="CQ69">
            <v>7.9</v>
          </cell>
          <cell r="CR69">
            <v>0</v>
          </cell>
          <cell r="CS69">
            <v>9.1</v>
          </cell>
          <cell r="CT69">
            <v>0</v>
          </cell>
          <cell r="CU69">
            <v>0</v>
          </cell>
          <cell r="CV69">
            <v>9.1</v>
          </cell>
          <cell r="CW69">
            <v>7.5</v>
          </cell>
          <cell r="CX69">
            <v>9.1</v>
          </cell>
          <cell r="CY69">
            <v>0</v>
          </cell>
          <cell r="CZ69">
            <v>9.3000000000000007</v>
          </cell>
          <cell r="DA69">
            <v>9.3000000000000007</v>
          </cell>
          <cell r="DB69">
            <v>23</v>
          </cell>
          <cell r="DC69">
            <v>0</v>
          </cell>
          <cell r="DD69">
            <v>0</v>
          </cell>
          <cell r="DE69">
            <v>8.3000000000000007</v>
          </cell>
          <cell r="DF69">
            <v>8.3000000000000007</v>
          </cell>
          <cell r="DG69">
            <v>5</v>
          </cell>
          <cell r="DH69">
            <v>0</v>
          </cell>
          <cell r="DI69">
            <v>136</v>
          </cell>
          <cell r="DJ69">
            <v>0</v>
          </cell>
          <cell r="DK69">
            <v>135</v>
          </cell>
          <cell r="DL69">
            <v>127</v>
          </cell>
          <cell r="DM69">
            <v>0</v>
          </cell>
          <cell r="DN69">
            <v>126</v>
          </cell>
          <cell r="DO69">
            <v>127</v>
          </cell>
          <cell r="DP69">
            <v>8.25</v>
          </cell>
          <cell r="DQ69">
            <v>3.6</v>
          </cell>
          <cell r="DR69">
            <v>0</v>
          </cell>
          <cell r="DS69" t="str">
            <v>BVKL</v>
          </cell>
          <cell r="DU69">
            <v>8.25</v>
          </cell>
          <cell r="DV69">
            <v>136</v>
          </cell>
          <cell r="DW69">
            <v>8.25</v>
          </cell>
          <cell r="DX69">
            <v>3.6</v>
          </cell>
          <cell r="DY69" t="str">
            <v>ENG 401</v>
          </cell>
          <cell r="DZ69">
            <v>-5</v>
          </cell>
          <cell r="EA69">
            <v>0</v>
          </cell>
          <cell r="EB69">
            <v>0</v>
          </cell>
          <cell r="EC69">
            <v>-5</v>
          </cell>
          <cell r="ED69">
            <v>0</v>
          </cell>
          <cell r="EE69" t="e">
            <v>#N/A</v>
          </cell>
        </row>
        <row r="70">
          <cell r="B70">
            <v>172317885</v>
          </cell>
          <cell r="C70" t="str">
            <v>Lê</v>
          </cell>
          <cell r="D70" t="str">
            <v xml:space="preserve">Thị Phương </v>
          </cell>
          <cell r="E70" t="str">
            <v>Thuý</v>
          </cell>
          <cell r="F70" t="str">
            <v>02/06/1993</v>
          </cell>
          <cell r="G70" t="str">
            <v>Nữ</v>
          </cell>
          <cell r="H70" t="str">
            <v>Đã Đăng Ký (chưa học xong)</v>
          </cell>
          <cell r="I70">
            <v>7.8</v>
          </cell>
          <cell r="J70">
            <v>8.6999999999999993</v>
          </cell>
          <cell r="K70">
            <v>8.1999999999999993</v>
          </cell>
          <cell r="L70">
            <v>0</v>
          </cell>
          <cell r="M70" t="str">
            <v>P (P/F)</v>
          </cell>
          <cell r="N70">
            <v>0</v>
          </cell>
          <cell r="O70">
            <v>0</v>
          </cell>
          <cell r="P70" t="str">
            <v>P (P/F)</v>
          </cell>
          <cell r="Q70">
            <v>0</v>
          </cell>
          <cell r="R70">
            <v>0</v>
          </cell>
          <cell r="S70">
            <v>7.5</v>
          </cell>
          <cell r="T70">
            <v>0</v>
          </cell>
          <cell r="U70">
            <v>0</v>
          </cell>
          <cell r="V70">
            <v>6.9</v>
          </cell>
          <cell r="W70">
            <v>0</v>
          </cell>
          <cell r="X70">
            <v>0</v>
          </cell>
          <cell r="Y70">
            <v>6.7</v>
          </cell>
          <cell r="Z70">
            <v>0</v>
          </cell>
          <cell r="AA70">
            <v>0</v>
          </cell>
          <cell r="AB70">
            <v>7</v>
          </cell>
          <cell r="AC70">
            <v>0</v>
          </cell>
          <cell r="AD70">
            <v>8.1</v>
          </cell>
          <cell r="AE70">
            <v>8</v>
          </cell>
          <cell r="AF70">
            <v>9.5</v>
          </cell>
          <cell r="AG70">
            <v>7.8</v>
          </cell>
          <cell r="AH70">
            <v>0</v>
          </cell>
          <cell r="AI70">
            <v>7.2</v>
          </cell>
          <cell r="AJ70">
            <v>7.2</v>
          </cell>
          <cell r="AK70">
            <v>0</v>
          </cell>
          <cell r="AL70">
            <v>7.9</v>
          </cell>
          <cell r="AM70">
            <v>8.4</v>
          </cell>
          <cell r="AN70">
            <v>8.4</v>
          </cell>
          <cell r="AO70">
            <v>7.9</v>
          </cell>
          <cell r="AP70">
            <v>7.8</v>
          </cell>
          <cell r="AQ70">
            <v>6.7</v>
          </cell>
          <cell r="AR70">
            <v>6.1</v>
          </cell>
          <cell r="AS70">
            <v>7.8</v>
          </cell>
          <cell r="AT70">
            <v>8.5</v>
          </cell>
          <cell r="AU70">
            <v>47</v>
          </cell>
          <cell r="AV70">
            <v>0</v>
          </cell>
          <cell r="AW70">
            <v>8.1</v>
          </cell>
          <cell r="AX70">
            <v>8.3000000000000007</v>
          </cell>
          <cell r="AY70">
            <v>0</v>
          </cell>
          <cell r="AZ70">
            <v>0</v>
          </cell>
          <cell r="BA70">
            <v>9.8000000000000007</v>
          </cell>
          <cell r="BB70">
            <v>0</v>
          </cell>
          <cell r="BC70">
            <v>0</v>
          </cell>
          <cell r="BD70">
            <v>0</v>
          </cell>
          <cell r="BE70">
            <v>6.9</v>
          </cell>
          <cell r="BF70">
            <v>0</v>
          </cell>
          <cell r="BG70">
            <v>7.3</v>
          </cell>
          <cell r="BH70">
            <v>5</v>
          </cell>
          <cell r="BI70">
            <v>0</v>
          </cell>
          <cell r="BJ70">
            <v>6.8</v>
          </cell>
          <cell r="BK70">
            <v>6.4</v>
          </cell>
          <cell r="BL70">
            <v>8.4</v>
          </cell>
          <cell r="BM70">
            <v>8.5</v>
          </cell>
          <cell r="BN70">
            <v>8.1999999999999993</v>
          </cell>
          <cell r="BO70">
            <v>8.8000000000000007</v>
          </cell>
          <cell r="BP70">
            <v>8.8000000000000007</v>
          </cell>
          <cell r="BQ70">
            <v>8.6</v>
          </cell>
          <cell r="BR70">
            <v>7.6</v>
          </cell>
          <cell r="BS70">
            <v>9</v>
          </cell>
          <cell r="BT70">
            <v>8.8000000000000007</v>
          </cell>
          <cell r="BU70">
            <v>8.5</v>
          </cell>
          <cell r="BV70">
            <v>8.6</v>
          </cell>
          <cell r="BW70">
            <v>8.1999999999999993</v>
          </cell>
          <cell r="BX70">
            <v>6.9</v>
          </cell>
          <cell r="BY70">
            <v>9</v>
          </cell>
          <cell r="BZ70">
            <v>0</v>
          </cell>
          <cell r="CA70">
            <v>8.5</v>
          </cell>
          <cell r="CB70">
            <v>8.5</v>
          </cell>
          <cell r="CC70">
            <v>7.7</v>
          </cell>
          <cell r="CD70">
            <v>8</v>
          </cell>
          <cell r="CE70">
            <v>7.8</v>
          </cell>
          <cell r="CF70">
            <v>8.3000000000000007</v>
          </cell>
          <cell r="CH70">
            <v>56</v>
          </cell>
          <cell r="CI70">
            <v>0</v>
          </cell>
          <cell r="CJ70">
            <v>9.1</v>
          </cell>
          <cell r="CK70">
            <v>8</v>
          </cell>
          <cell r="CL70">
            <v>0</v>
          </cell>
          <cell r="CM70">
            <v>9.1</v>
          </cell>
          <cell r="CN70">
            <v>9.1</v>
          </cell>
          <cell r="CO70">
            <v>9.3000000000000007</v>
          </cell>
          <cell r="CP70">
            <v>8.6</v>
          </cell>
          <cell r="CQ70">
            <v>9.3000000000000007</v>
          </cell>
          <cell r="CR70">
            <v>0</v>
          </cell>
          <cell r="CS70">
            <v>9.1999999999999993</v>
          </cell>
          <cell r="CT70">
            <v>0</v>
          </cell>
          <cell r="CU70">
            <v>0</v>
          </cell>
          <cell r="CV70">
            <v>9.1999999999999993</v>
          </cell>
          <cell r="CW70">
            <v>8.4</v>
          </cell>
          <cell r="CX70">
            <v>8</v>
          </cell>
          <cell r="CY70">
            <v>0</v>
          </cell>
          <cell r="CZ70">
            <v>9.3000000000000007</v>
          </cell>
          <cell r="DA70">
            <v>9.3000000000000007</v>
          </cell>
          <cell r="DB70">
            <v>23</v>
          </cell>
          <cell r="DC70">
            <v>0</v>
          </cell>
          <cell r="DD70">
            <v>0</v>
          </cell>
          <cell r="DE70">
            <v>8.3000000000000007</v>
          </cell>
          <cell r="DF70">
            <v>8.3000000000000007</v>
          </cell>
          <cell r="DG70">
            <v>5</v>
          </cell>
          <cell r="DH70">
            <v>0</v>
          </cell>
          <cell r="DI70">
            <v>136</v>
          </cell>
          <cell r="DJ70">
            <v>0</v>
          </cell>
          <cell r="DK70">
            <v>135</v>
          </cell>
          <cell r="DL70">
            <v>127</v>
          </cell>
          <cell r="DM70">
            <v>0</v>
          </cell>
          <cell r="DN70">
            <v>126</v>
          </cell>
          <cell r="DO70">
            <v>127</v>
          </cell>
          <cell r="DP70">
            <v>8.14</v>
          </cell>
          <cell r="DQ70">
            <v>3.56</v>
          </cell>
          <cell r="DR70">
            <v>0</v>
          </cell>
          <cell r="DS70" t="str">
            <v>BVKL</v>
          </cell>
          <cell r="DU70">
            <v>8.15</v>
          </cell>
          <cell r="DV70">
            <v>136</v>
          </cell>
          <cell r="DW70">
            <v>8.15</v>
          </cell>
          <cell r="DX70">
            <v>3.56</v>
          </cell>
          <cell r="DY70" t="str">
            <v>ENG 401</v>
          </cell>
          <cell r="DZ70">
            <v>-5</v>
          </cell>
          <cell r="EA70">
            <v>0</v>
          </cell>
          <cell r="EB70">
            <v>0</v>
          </cell>
          <cell r="EC70">
            <v>-5</v>
          </cell>
          <cell r="ED70">
            <v>0</v>
          </cell>
          <cell r="EE70" t="e">
            <v>#N/A</v>
          </cell>
        </row>
        <row r="71">
          <cell r="B71">
            <v>172317772</v>
          </cell>
          <cell r="C71" t="str">
            <v>Nguyễn</v>
          </cell>
          <cell r="D71" t="str">
            <v xml:space="preserve">Thị </v>
          </cell>
          <cell r="E71" t="str">
            <v>Thuỷ</v>
          </cell>
          <cell r="F71" t="str">
            <v>20/10/1990</v>
          </cell>
          <cell r="G71" t="str">
            <v>Nữ</v>
          </cell>
          <cell r="H71" t="str">
            <v>Đã Đăng Ký (chưa học xong)</v>
          </cell>
          <cell r="I71">
            <v>8.4</v>
          </cell>
          <cell r="J71">
            <v>8.4</v>
          </cell>
          <cell r="K71">
            <v>7.8</v>
          </cell>
          <cell r="L71">
            <v>0</v>
          </cell>
          <cell r="M71" t="str">
            <v>P (P/F)</v>
          </cell>
          <cell r="N71">
            <v>0</v>
          </cell>
          <cell r="O71">
            <v>0</v>
          </cell>
          <cell r="P71" t="str">
            <v>P (P/F)</v>
          </cell>
          <cell r="Q71">
            <v>0</v>
          </cell>
          <cell r="R71">
            <v>0</v>
          </cell>
          <cell r="S71">
            <v>7.9</v>
          </cell>
          <cell r="T71">
            <v>0</v>
          </cell>
          <cell r="U71">
            <v>0</v>
          </cell>
          <cell r="V71">
            <v>6.3</v>
          </cell>
          <cell r="W71">
            <v>0</v>
          </cell>
          <cell r="X71">
            <v>0</v>
          </cell>
          <cell r="Y71">
            <v>6.4</v>
          </cell>
          <cell r="Z71">
            <v>0</v>
          </cell>
          <cell r="AA71">
            <v>0</v>
          </cell>
          <cell r="AB71">
            <v>6.3</v>
          </cell>
          <cell r="AC71">
            <v>0</v>
          </cell>
          <cell r="AD71">
            <v>8.5</v>
          </cell>
          <cell r="AE71">
            <v>7.2</v>
          </cell>
          <cell r="AF71">
            <v>8.1</v>
          </cell>
          <cell r="AG71">
            <v>9</v>
          </cell>
          <cell r="AH71">
            <v>0</v>
          </cell>
          <cell r="AI71">
            <v>5</v>
          </cell>
          <cell r="AJ71">
            <v>5</v>
          </cell>
          <cell r="AK71">
            <v>0</v>
          </cell>
          <cell r="AL71">
            <v>7.7</v>
          </cell>
          <cell r="AM71">
            <v>7.9</v>
          </cell>
          <cell r="AN71">
            <v>7.9</v>
          </cell>
          <cell r="AO71">
            <v>7.7</v>
          </cell>
          <cell r="AP71">
            <v>7.6</v>
          </cell>
          <cell r="AQ71">
            <v>6.6</v>
          </cell>
          <cell r="AR71">
            <v>5.8</v>
          </cell>
          <cell r="AS71">
            <v>7.1</v>
          </cell>
          <cell r="AT71">
            <v>7.8</v>
          </cell>
          <cell r="AU71">
            <v>47</v>
          </cell>
          <cell r="AV71">
            <v>0</v>
          </cell>
          <cell r="AW71">
            <v>8.5</v>
          </cell>
          <cell r="AX71">
            <v>7.9</v>
          </cell>
          <cell r="AY71">
            <v>0</v>
          </cell>
          <cell r="AZ71">
            <v>7.8</v>
          </cell>
          <cell r="BA71">
            <v>0</v>
          </cell>
          <cell r="BB71">
            <v>0</v>
          </cell>
          <cell r="BC71">
            <v>0</v>
          </cell>
          <cell r="BD71">
            <v>7.9</v>
          </cell>
          <cell r="BE71">
            <v>0</v>
          </cell>
          <cell r="BF71">
            <v>0</v>
          </cell>
          <cell r="BG71">
            <v>6.7</v>
          </cell>
          <cell r="BH71">
            <v>5</v>
          </cell>
          <cell r="BI71">
            <v>0</v>
          </cell>
          <cell r="BJ71">
            <v>6.7</v>
          </cell>
          <cell r="BK71">
            <v>8.6</v>
          </cell>
          <cell r="BL71">
            <v>8.8000000000000007</v>
          </cell>
          <cell r="BM71">
            <v>6.2</v>
          </cell>
          <cell r="BN71">
            <v>6.5</v>
          </cell>
          <cell r="BO71">
            <v>7.7</v>
          </cell>
          <cell r="BP71">
            <v>8</v>
          </cell>
          <cell r="BQ71">
            <v>7.3</v>
          </cell>
          <cell r="BR71">
            <v>7.3</v>
          </cell>
          <cell r="BS71">
            <v>8</v>
          </cell>
          <cell r="BT71">
            <v>8.6</v>
          </cell>
          <cell r="BU71">
            <v>7.3</v>
          </cell>
          <cell r="BV71">
            <v>5.6</v>
          </cell>
          <cell r="BW71">
            <v>7.3</v>
          </cell>
          <cell r="BX71">
            <v>5.9</v>
          </cell>
          <cell r="BY71">
            <v>5.9</v>
          </cell>
          <cell r="BZ71">
            <v>0</v>
          </cell>
          <cell r="CA71">
            <v>7</v>
          </cell>
          <cell r="CB71">
            <v>7</v>
          </cell>
          <cell r="CC71">
            <v>8.1999999999999993</v>
          </cell>
          <cell r="CD71">
            <v>7.1</v>
          </cell>
          <cell r="CE71">
            <v>8.9</v>
          </cell>
          <cell r="CF71">
            <v>8.5</v>
          </cell>
          <cell r="CH71">
            <v>56</v>
          </cell>
          <cell r="CI71">
            <v>0</v>
          </cell>
          <cell r="CJ71">
            <v>7.1</v>
          </cell>
          <cell r="CK71">
            <v>6.4</v>
          </cell>
          <cell r="CL71">
            <v>0</v>
          </cell>
          <cell r="CM71">
            <v>8.8000000000000007</v>
          </cell>
          <cell r="CN71">
            <v>8.8000000000000007</v>
          </cell>
          <cell r="CO71">
            <v>9.3000000000000007</v>
          </cell>
          <cell r="CP71">
            <v>8.9</v>
          </cell>
          <cell r="CQ71">
            <v>7.1</v>
          </cell>
          <cell r="CR71">
            <v>0</v>
          </cell>
          <cell r="CS71">
            <v>9.1</v>
          </cell>
          <cell r="CT71">
            <v>0</v>
          </cell>
          <cell r="CU71">
            <v>0</v>
          </cell>
          <cell r="CV71">
            <v>9.1</v>
          </cell>
          <cell r="CW71">
            <v>8.9</v>
          </cell>
          <cell r="CX71">
            <v>8.3000000000000007</v>
          </cell>
          <cell r="CY71">
            <v>0</v>
          </cell>
          <cell r="CZ71">
            <v>9.5</v>
          </cell>
          <cell r="DA71">
            <v>9.5</v>
          </cell>
          <cell r="DB71">
            <v>23</v>
          </cell>
          <cell r="DC71">
            <v>0</v>
          </cell>
          <cell r="DD71">
            <v>0</v>
          </cell>
          <cell r="DE71">
            <v>8.1</v>
          </cell>
          <cell r="DF71">
            <v>8.1</v>
          </cell>
          <cell r="DG71">
            <v>5</v>
          </cell>
          <cell r="DH71">
            <v>0</v>
          </cell>
          <cell r="DI71">
            <v>136</v>
          </cell>
          <cell r="DJ71">
            <v>0</v>
          </cell>
          <cell r="DK71">
            <v>135</v>
          </cell>
          <cell r="DL71">
            <v>127</v>
          </cell>
          <cell r="DM71">
            <v>0</v>
          </cell>
          <cell r="DN71">
            <v>126</v>
          </cell>
          <cell r="DO71">
            <v>127</v>
          </cell>
          <cell r="DP71">
            <v>7.56</v>
          </cell>
          <cell r="DQ71">
            <v>3.2</v>
          </cell>
          <cell r="DR71">
            <v>0</v>
          </cell>
          <cell r="DS71" t="str">
            <v>BVKL</v>
          </cell>
          <cell r="DU71">
            <v>7.58</v>
          </cell>
          <cell r="DV71">
            <v>136</v>
          </cell>
          <cell r="DW71">
            <v>7.58</v>
          </cell>
          <cell r="DX71">
            <v>3.22</v>
          </cell>
          <cell r="DY71" t="str">
            <v>ACC 403; ENG 401</v>
          </cell>
          <cell r="DZ71">
            <v>-5</v>
          </cell>
          <cell r="EA71">
            <v>0</v>
          </cell>
          <cell r="EB71">
            <v>0</v>
          </cell>
          <cell r="EC71">
            <v>-5</v>
          </cell>
          <cell r="ED71">
            <v>0</v>
          </cell>
          <cell r="EE71" t="e">
            <v>#N/A</v>
          </cell>
        </row>
        <row r="72">
          <cell r="B72">
            <v>172317935</v>
          </cell>
          <cell r="C72" t="str">
            <v>Võ</v>
          </cell>
          <cell r="D72" t="str">
            <v>Thị Thu</v>
          </cell>
          <cell r="E72" t="str">
            <v>Thuỷ</v>
          </cell>
          <cell r="F72" t="str">
            <v>21/04/1993</v>
          </cell>
          <cell r="G72" t="str">
            <v>Nữ</v>
          </cell>
          <cell r="H72" t="str">
            <v>Đã Đăng Ký (chưa học xong)</v>
          </cell>
          <cell r="I72">
            <v>8.3000000000000007</v>
          </cell>
          <cell r="J72">
            <v>8.5</v>
          </cell>
          <cell r="K72">
            <v>6</v>
          </cell>
          <cell r="L72">
            <v>0</v>
          </cell>
          <cell r="M72" t="str">
            <v>P (P/F)</v>
          </cell>
          <cell r="N72">
            <v>0</v>
          </cell>
          <cell r="O72">
            <v>0</v>
          </cell>
          <cell r="P72" t="str">
            <v>P (P/F)</v>
          </cell>
          <cell r="Q72">
            <v>0</v>
          </cell>
          <cell r="R72">
            <v>0</v>
          </cell>
          <cell r="S72">
            <v>8.1999999999999993</v>
          </cell>
          <cell r="T72">
            <v>0</v>
          </cell>
          <cell r="U72">
            <v>0</v>
          </cell>
          <cell r="V72">
            <v>7.2</v>
          </cell>
          <cell r="W72">
            <v>0</v>
          </cell>
          <cell r="X72">
            <v>0</v>
          </cell>
          <cell r="Y72">
            <v>6.8</v>
          </cell>
          <cell r="Z72">
            <v>0</v>
          </cell>
          <cell r="AA72">
            <v>0</v>
          </cell>
          <cell r="AB72">
            <v>6.5</v>
          </cell>
          <cell r="AC72">
            <v>0</v>
          </cell>
          <cell r="AD72">
            <v>9.3000000000000007</v>
          </cell>
          <cell r="AE72">
            <v>7.9</v>
          </cell>
          <cell r="AF72">
            <v>8.8000000000000007</v>
          </cell>
          <cell r="AG72">
            <v>9.5</v>
          </cell>
          <cell r="AH72">
            <v>0</v>
          </cell>
          <cell r="AI72">
            <v>7.2</v>
          </cell>
          <cell r="AJ72">
            <v>7.2</v>
          </cell>
          <cell r="AK72">
            <v>8.6999999999999993</v>
          </cell>
          <cell r="AL72">
            <v>8</v>
          </cell>
          <cell r="AM72">
            <v>0</v>
          </cell>
          <cell r="AN72">
            <v>8.6999999999999993</v>
          </cell>
          <cell r="AO72">
            <v>8</v>
          </cell>
          <cell r="AP72">
            <v>8.1999999999999993</v>
          </cell>
          <cell r="AQ72">
            <v>7</v>
          </cell>
          <cell r="AR72">
            <v>7.4</v>
          </cell>
          <cell r="AS72">
            <v>8.1999999999999993</v>
          </cell>
          <cell r="AT72">
            <v>8.6</v>
          </cell>
          <cell r="AU72">
            <v>47</v>
          </cell>
          <cell r="AV72">
            <v>0</v>
          </cell>
          <cell r="AW72">
            <v>6.6</v>
          </cell>
          <cell r="AX72">
            <v>7.8</v>
          </cell>
          <cell r="AY72">
            <v>0</v>
          </cell>
          <cell r="AZ72">
            <v>0</v>
          </cell>
          <cell r="BA72">
            <v>7.3</v>
          </cell>
          <cell r="BB72">
            <v>0</v>
          </cell>
          <cell r="BC72">
            <v>0</v>
          </cell>
          <cell r="BD72">
            <v>0</v>
          </cell>
          <cell r="BE72">
            <v>8.5</v>
          </cell>
          <cell r="BF72">
            <v>0</v>
          </cell>
          <cell r="BG72">
            <v>7.4</v>
          </cell>
          <cell r="BH72">
            <v>5</v>
          </cell>
          <cell r="BI72">
            <v>0</v>
          </cell>
          <cell r="BJ72">
            <v>7.8</v>
          </cell>
          <cell r="BK72">
            <v>8.8000000000000007</v>
          </cell>
          <cell r="BL72">
            <v>10</v>
          </cell>
          <cell r="BM72">
            <v>9</v>
          </cell>
          <cell r="BN72">
            <v>9.3000000000000007</v>
          </cell>
          <cell r="BO72">
            <v>8.6</v>
          </cell>
          <cell r="BP72">
            <v>10</v>
          </cell>
          <cell r="BQ72">
            <v>8.6999999999999993</v>
          </cell>
          <cell r="BR72">
            <v>7.5</v>
          </cell>
          <cell r="BS72">
            <v>7.8</v>
          </cell>
          <cell r="BT72">
            <v>9.5</v>
          </cell>
          <cell r="BU72">
            <v>8.1</v>
          </cell>
          <cell r="BV72">
            <v>9</v>
          </cell>
          <cell r="BW72">
            <v>8.4</v>
          </cell>
          <cell r="BX72">
            <v>8.9</v>
          </cell>
          <cell r="BY72">
            <v>7.9</v>
          </cell>
          <cell r="BZ72">
            <v>0</v>
          </cell>
          <cell r="CA72">
            <v>7.8</v>
          </cell>
          <cell r="CB72">
            <v>7.8</v>
          </cell>
          <cell r="CC72">
            <v>9.1</v>
          </cell>
          <cell r="CD72">
            <v>9.9</v>
          </cell>
          <cell r="CE72">
            <v>8.4</v>
          </cell>
          <cell r="CF72">
            <v>6.5</v>
          </cell>
          <cell r="CH72">
            <v>56</v>
          </cell>
          <cell r="CI72">
            <v>0</v>
          </cell>
          <cell r="CJ72">
            <v>8</v>
          </cell>
          <cell r="CK72">
            <v>8.6</v>
          </cell>
          <cell r="CL72">
            <v>0</v>
          </cell>
          <cell r="CM72">
            <v>9.8000000000000007</v>
          </cell>
          <cell r="CN72">
            <v>9.8000000000000007</v>
          </cell>
          <cell r="CO72">
            <v>8.6999999999999993</v>
          </cell>
          <cell r="CP72">
            <v>9</v>
          </cell>
          <cell r="CQ72">
            <v>9.1</v>
          </cell>
          <cell r="CR72">
            <v>0</v>
          </cell>
          <cell r="CS72">
            <v>9.3000000000000007</v>
          </cell>
          <cell r="CT72">
            <v>0</v>
          </cell>
          <cell r="CU72">
            <v>0</v>
          </cell>
          <cell r="CV72">
            <v>9.3000000000000007</v>
          </cell>
          <cell r="CW72">
            <v>8.3000000000000007</v>
          </cell>
          <cell r="CX72">
            <v>8</v>
          </cell>
          <cell r="CY72">
            <v>0</v>
          </cell>
          <cell r="CZ72">
            <v>8.6</v>
          </cell>
          <cell r="DA72">
            <v>8.6</v>
          </cell>
          <cell r="DB72">
            <v>23</v>
          </cell>
          <cell r="DC72">
            <v>0</v>
          </cell>
          <cell r="DD72">
            <v>0</v>
          </cell>
          <cell r="DE72">
            <v>8.9</v>
          </cell>
          <cell r="DF72">
            <v>8.9</v>
          </cell>
          <cell r="DG72">
            <v>5</v>
          </cell>
          <cell r="DH72">
            <v>0</v>
          </cell>
          <cell r="DI72">
            <v>136</v>
          </cell>
          <cell r="DJ72">
            <v>0</v>
          </cell>
          <cell r="DK72">
            <v>135</v>
          </cell>
          <cell r="DL72">
            <v>127</v>
          </cell>
          <cell r="DM72">
            <v>0</v>
          </cell>
          <cell r="DN72">
            <v>126</v>
          </cell>
          <cell r="DO72">
            <v>127</v>
          </cell>
          <cell r="DP72">
            <v>8.41</v>
          </cell>
          <cell r="DQ72">
            <v>3.66</v>
          </cell>
          <cell r="DR72">
            <v>0</v>
          </cell>
          <cell r="DS72" t="str">
            <v>BVKL</v>
          </cell>
          <cell r="DU72">
            <v>8.43</v>
          </cell>
          <cell r="DV72">
            <v>136</v>
          </cell>
          <cell r="DW72">
            <v>8.43</v>
          </cell>
          <cell r="DX72">
            <v>3.68</v>
          </cell>
          <cell r="DY72" t="str">
            <v>ENG 401</v>
          </cell>
          <cell r="DZ72">
            <v>-5</v>
          </cell>
          <cell r="EA72">
            <v>0</v>
          </cell>
          <cell r="EB72">
            <v>0</v>
          </cell>
          <cell r="EC72">
            <v>-5</v>
          </cell>
          <cell r="ED72">
            <v>0</v>
          </cell>
          <cell r="EE72" t="e">
            <v>#N/A</v>
          </cell>
        </row>
        <row r="73">
          <cell r="B73">
            <v>172317966</v>
          </cell>
          <cell r="C73" t="str">
            <v>Nguyễn</v>
          </cell>
          <cell r="D73" t="str">
            <v xml:space="preserve">Thị </v>
          </cell>
          <cell r="E73" t="str">
            <v>Thùy</v>
          </cell>
          <cell r="F73" t="str">
            <v>16/03/1993</v>
          </cell>
          <cell r="G73" t="str">
            <v>Nữ</v>
          </cell>
          <cell r="H73" t="str">
            <v>Đã Đăng Ký (chưa học xong)</v>
          </cell>
          <cell r="I73">
            <v>7.9</v>
          </cell>
          <cell r="J73">
            <v>8.6</v>
          </cell>
          <cell r="K73">
            <v>7.8</v>
          </cell>
          <cell r="L73">
            <v>0</v>
          </cell>
          <cell r="M73" t="str">
            <v>P (P/F)</v>
          </cell>
          <cell r="N73">
            <v>0</v>
          </cell>
          <cell r="O73">
            <v>0</v>
          </cell>
          <cell r="P73" t="str">
            <v>P (P/F)</v>
          </cell>
          <cell r="Q73">
            <v>0</v>
          </cell>
          <cell r="R73">
            <v>0</v>
          </cell>
          <cell r="S73">
            <v>7.5</v>
          </cell>
          <cell r="T73">
            <v>0</v>
          </cell>
          <cell r="U73">
            <v>0</v>
          </cell>
          <cell r="V73">
            <v>6.2</v>
          </cell>
          <cell r="W73">
            <v>0</v>
          </cell>
          <cell r="X73">
            <v>0</v>
          </cell>
          <cell r="Y73">
            <v>6.2</v>
          </cell>
          <cell r="Z73">
            <v>0</v>
          </cell>
          <cell r="AA73">
            <v>0</v>
          </cell>
          <cell r="AB73">
            <v>7.4</v>
          </cell>
          <cell r="AC73">
            <v>0</v>
          </cell>
          <cell r="AD73">
            <v>8.1</v>
          </cell>
          <cell r="AE73">
            <v>6.1</v>
          </cell>
          <cell r="AF73">
            <v>8.8000000000000007</v>
          </cell>
          <cell r="AG73">
            <v>9</v>
          </cell>
          <cell r="AH73">
            <v>0</v>
          </cell>
          <cell r="AI73">
            <v>5.7</v>
          </cell>
          <cell r="AJ73">
            <v>5.7</v>
          </cell>
          <cell r="AK73">
            <v>0</v>
          </cell>
          <cell r="AL73">
            <v>6.7</v>
          </cell>
          <cell r="AM73">
            <v>8.4</v>
          </cell>
          <cell r="AN73">
            <v>8.4</v>
          </cell>
          <cell r="AO73">
            <v>6.7</v>
          </cell>
          <cell r="AP73">
            <v>7.9</v>
          </cell>
          <cell r="AQ73">
            <v>6.6</v>
          </cell>
          <cell r="AR73">
            <v>5.7</v>
          </cell>
          <cell r="AS73">
            <v>6.2</v>
          </cell>
          <cell r="AT73">
            <v>6.2</v>
          </cell>
          <cell r="AU73">
            <v>47</v>
          </cell>
          <cell r="AV73">
            <v>0</v>
          </cell>
          <cell r="AW73">
            <v>8.1</v>
          </cell>
          <cell r="AX73">
            <v>7.9</v>
          </cell>
          <cell r="AY73">
            <v>0</v>
          </cell>
          <cell r="AZ73">
            <v>0</v>
          </cell>
          <cell r="BA73">
            <v>6.9</v>
          </cell>
          <cell r="BB73">
            <v>0</v>
          </cell>
          <cell r="BC73">
            <v>0</v>
          </cell>
          <cell r="BD73">
            <v>0</v>
          </cell>
          <cell r="BE73">
            <v>7.1</v>
          </cell>
          <cell r="BF73">
            <v>0</v>
          </cell>
          <cell r="BG73">
            <v>7.8</v>
          </cell>
          <cell r="BH73">
            <v>5</v>
          </cell>
          <cell r="BI73">
            <v>0</v>
          </cell>
          <cell r="BJ73">
            <v>7.2</v>
          </cell>
          <cell r="BK73">
            <v>7.5</v>
          </cell>
          <cell r="BL73">
            <v>8.5</v>
          </cell>
          <cell r="BM73">
            <v>8.6</v>
          </cell>
          <cell r="BN73">
            <v>7.6</v>
          </cell>
          <cell r="BO73">
            <v>8.9</v>
          </cell>
          <cell r="BP73">
            <v>7.9</v>
          </cell>
          <cell r="BQ73">
            <v>6.4</v>
          </cell>
          <cell r="BR73">
            <v>7.7</v>
          </cell>
          <cell r="BS73">
            <v>7.5</v>
          </cell>
          <cell r="BT73">
            <v>8.6</v>
          </cell>
          <cell r="BU73">
            <v>6.8</v>
          </cell>
          <cell r="BV73">
            <v>7.5</v>
          </cell>
          <cell r="BW73">
            <v>8</v>
          </cell>
          <cell r="BX73">
            <v>6.4</v>
          </cell>
          <cell r="BY73">
            <v>6.5</v>
          </cell>
          <cell r="BZ73">
            <v>0</v>
          </cell>
          <cell r="CA73">
            <v>6.2</v>
          </cell>
          <cell r="CB73">
            <v>6.2</v>
          </cell>
          <cell r="CC73">
            <v>6.9</v>
          </cell>
          <cell r="CD73">
            <v>8</v>
          </cell>
          <cell r="CE73">
            <v>8.1</v>
          </cell>
          <cell r="CF73">
            <v>7.1</v>
          </cell>
          <cell r="CH73">
            <v>56</v>
          </cell>
          <cell r="CI73">
            <v>0</v>
          </cell>
          <cell r="CJ73">
            <v>6.8</v>
          </cell>
          <cell r="CK73">
            <v>7.7</v>
          </cell>
          <cell r="CL73">
            <v>0</v>
          </cell>
          <cell r="CM73">
            <v>8.6999999999999993</v>
          </cell>
          <cell r="CN73">
            <v>8.6999999999999993</v>
          </cell>
          <cell r="CO73">
            <v>8.6999999999999993</v>
          </cell>
          <cell r="CP73">
            <v>7.7</v>
          </cell>
          <cell r="CQ73">
            <v>8</v>
          </cell>
          <cell r="CR73">
            <v>6</v>
          </cell>
          <cell r="CS73">
            <v>0</v>
          </cell>
          <cell r="CT73">
            <v>0</v>
          </cell>
          <cell r="CU73">
            <v>0</v>
          </cell>
          <cell r="CV73">
            <v>6</v>
          </cell>
          <cell r="CW73">
            <v>8.6</v>
          </cell>
          <cell r="CX73">
            <v>8.8000000000000007</v>
          </cell>
          <cell r="CY73">
            <v>0</v>
          </cell>
          <cell r="CZ73">
            <v>8.9</v>
          </cell>
          <cell r="DA73">
            <v>8.9</v>
          </cell>
          <cell r="DB73">
            <v>23</v>
          </cell>
          <cell r="DC73">
            <v>0</v>
          </cell>
          <cell r="DD73">
            <v>0</v>
          </cell>
          <cell r="DE73">
            <v>7.9</v>
          </cell>
          <cell r="DF73">
            <v>7.9</v>
          </cell>
          <cell r="DG73">
            <v>5</v>
          </cell>
          <cell r="DH73">
            <v>0</v>
          </cell>
          <cell r="DI73">
            <v>136</v>
          </cell>
          <cell r="DJ73">
            <v>0</v>
          </cell>
          <cell r="DK73">
            <v>135</v>
          </cell>
          <cell r="DL73">
            <v>127</v>
          </cell>
          <cell r="DM73">
            <v>0</v>
          </cell>
          <cell r="DN73">
            <v>126</v>
          </cell>
          <cell r="DO73">
            <v>127</v>
          </cell>
          <cell r="DP73">
            <v>7.48</v>
          </cell>
          <cell r="DQ73">
            <v>3.19</v>
          </cell>
          <cell r="DR73">
            <v>0</v>
          </cell>
          <cell r="DS73" t="str">
            <v>ĐỦ ĐK thi TN</v>
          </cell>
          <cell r="DU73">
            <v>7.5</v>
          </cell>
          <cell r="DV73">
            <v>136</v>
          </cell>
          <cell r="DW73">
            <v>7.5</v>
          </cell>
          <cell r="DX73">
            <v>3.2</v>
          </cell>
          <cell r="DY73" t="str">
            <v>OB 251; ENG 401</v>
          </cell>
          <cell r="DZ73">
            <v>-5</v>
          </cell>
          <cell r="EA73">
            <v>0</v>
          </cell>
          <cell r="EB73">
            <v>0</v>
          </cell>
          <cell r="EC73">
            <v>-5</v>
          </cell>
          <cell r="ED73">
            <v>0</v>
          </cell>
          <cell r="EE73" t="e">
            <v>#N/A</v>
          </cell>
        </row>
        <row r="74">
          <cell r="B74">
            <v>172317891</v>
          </cell>
          <cell r="C74" t="str">
            <v>Nguyễn</v>
          </cell>
          <cell r="D74" t="str">
            <v>Ngọc Thủy</v>
          </cell>
          <cell r="E74" t="str">
            <v>Tiên</v>
          </cell>
          <cell r="F74" t="str">
            <v>21/09/1993</v>
          </cell>
          <cell r="G74" t="str">
            <v>Nữ</v>
          </cell>
          <cell r="H74" t="str">
            <v>Đã Đăng Ký (chưa học xong)</v>
          </cell>
          <cell r="I74">
            <v>8.9</v>
          </cell>
          <cell r="J74">
            <v>7.7</v>
          </cell>
          <cell r="K74">
            <v>8.1</v>
          </cell>
          <cell r="L74">
            <v>0</v>
          </cell>
          <cell r="M74" t="str">
            <v>P (P/F)</v>
          </cell>
          <cell r="N74">
            <v>0</v>
          </cell>
          <cell r="O74">
            <v>0</v>
          </cell>
          <cell r="P74" t="str">
            <v>P (P/F)</v>
          </cell>
          <cell r="Q74">
            <v>0</v>
          </cell>
          <cell r="R74">
            <v>0</v>
          </cell>
          <cell r="S74">
            <v>7.6</v>
          </cell>
          <cell r="T74">
            <v>0</v>
          </cell>
          <cell r="U74">
            <v>0</v>
          </cell>
          <cell r="V74">
            <v>7.5</v>
          </cell>
          <cell r="W74">
            <v>0</v>
          </cell>
          <cell r="X74">
            <v>0</v>
          </cell>
          <cell r="Y74">
            <v>6.5</v>
          </cell>
          <cell r="Z74">
            <v>0</v>
          </cell>
          <cell r="AA74">
            <v>0</v>
          </cell>
          <cell r="AB74">
            <v>7.2</v>
          </cell>
          <cell r="AC74">
            <v>0</v>
          </cell>
          <cell r="AD74">
            <v>8.6999999999999993</v>
          </cell>
          <cell r="AE74">
            <v>8.5</v>
          </cell>
          <cell r="AF74">
            <v>9.5</v>
          </cell>
          <cell r="AG74">
            <v>9</v>
          </cell>
          <cell r="AH74">
            <v>0</v>
          </cell>
          <cell r="AI74">
            <v>6.7</v>
          </cell>
          <cell r="AJ74">
            <v>6.7</v>
          </cell>
          <cell r="AK74">
            <v>8.3000000000000007</v>
          </cell>
          <cell r="AL74">
            <v>8.5</v>
          </cell>
          <cell r="AM74">
            <v>0</v>
          </cell>
          <cell r="AN74">
            <v>8.5</v>
          </cell>
          <cell r="AO74">
            <v>8.3000000000000007</v>
          </cell>
          <cell r="AP74">
            <v>8.5</v>
          </cell>
          <cell r="AQ74">
            <v>6.8</v>
          </cell>
          <cell r="AR74">
            <v>7.1</v>
          </cell>
          <cell r="AS74">
            <v>7.7</v>
          </cell>
          <cell r="AT74">
            <v>8.4</v>
          </cell>
          <cell r="AU74">
            <v>47</v>
          </cell>
          <cell r="AV74">
            <v>0</v>
          </cell>
          <cell r="AW74">
            <v>6.9</v>
          </cell>
          <cell r="AX74">
            <v>7.4</v>
          </cell>
          <cell r="AY74">
            <v>0</v>
          </cell>
          <cell r="AZ74">
            <v>0</v>
          </cell>
          <cell r="BA74">
            <v>8.1999999999999993</v>
          </cell>
          <cell r="BB74">
            <v>0</v>
          </cell>
          <cell r="BC74">
            <v>0</v>
          </cell>
          <cell r="BD74">
            <v>0</v>
          </cell>
          <cell r="BE74">
            <v>7.3</v>
          </cell>
          <cell r="BF74">
            <v>0</v>
          </cell>
          <cell r="BG74">
            <v>7.8</v>
          </cell>
          <cell r="BH74">
            <v>5</v>
          </cell>
          <cell r="BI74">
            <v>0</v>
          </cell>
          <cell r="BJ74">
            <v>8</v>
          </cell>
          <cell r="BK74">
            <v>8</v>
          </cell>
          <cell r="BL74">
            <v>9.5</v>
          </cell>
          <cell r="BM74">
            <v>8.9</v>
          </cell>
          <cell r="BN74">
            <v>9.1</v>
          </cell>
          <cell r="BO74">
            <v>9.5</v>
          </cell>
          <cell r="BP74">
            <v>8.8000000000000007</v>
          </cell>
          <cell r="BQ74">
            <v>8.4</v>
          </cell>
          <cell r="BR74">
            <v>9.4</v>
          </cell>
          <cell r="BS74">
            <v>9.1999999999999993</v>
          </cell>
          <cell r="BT74">
            <v>8.8000000000000007</v>
          </cell>
          <cell r="BU74">
            <v>9</v>
          </cell>
          <cell r="BV74">
            <v>9.4</v>
          </cell>
          <cell r="BW74">
            <v>8.1</v>
          </cell>
          <cell r="BX74">
            <v>9.1</v>
          </cell>
          <cell r="BY74">
            <v>8</v>
          </cell>
          <cell r="BZ74">
            <v>0</v>
          </cell>
          <cell r="CA74">
            <v>8.6</v>
          </cell>
          <cell r="CB74">
            <v>8.6</v>
          </cell>
          <cell r="CC74">
            <v>9</v>
          </cell>
          <cell r="CD74">
            <v>8.8000000000000007</v>
          </cell>
          <cell r="CE74">
            <v>8.3000000000000007</v>
          </cell>
          <cell r="CF74">
            <v>8.1999999999999993</v>
          </cell>
          <cell r="CH74">
            <v>56</v>
          </cell>
          <cell r="CI74">
            <v>0</v>
          </cell>
          <cell r="CJ74">
            <v>8.6999999999999993</v>
          </cell>
          <cell r="CK74">
            <v>8.6</v>
          </cell>
          <cell r="CL74">
            <v>0</v>
          </cell>
          <cell r="CM74">
            <v>9.6</v>
          </cell>
          <cell r="CN74">
            <v>9.6</v>
          </cell>
          <cell r="CO74">
            <v>9.6999999999999993</v>
          </cell>
          <cell r="CP74">
            <v>6.6</v>
          </cell>
          <cell r="CQ74">
            <v>9</v>
          </cell>
          <cell r="CR74">
            <v>7.7</v>
          </cell>
          <cell r="CS74">
            <v>0</v>
          </cell>
          <cell r="CT74">
            <v>0</v>
          </cell>
          <cell r="CU74">
            <v>0</v>
          </cell>
          <cell r="CV74">
            <v>7.7</v>
          </cell>
          <cell r="CW74">
            <v>7.5</v>
          </cell>
          <cell r="CX74">
            <v>8.4</v>
          </cell>
          <cell r="CY74">
            <v>0</v>
          </cell>
          <cell r="CZ74">
            <v>7.9</v>
          </cell>
          <cell r="DA74">
            <v>7.9</v>
          </cell>
          <cell r="DB74">
            <v>23</v>
          </cell>
          <cell r="DC74">
            <v>0</v>
          </cell>
          <cell r="DD74">
            <v>0</v>
          </cell>
          <cell r="DE74">
            <v>9</v>
          </cell>
          <cell r="DF74">
            <v>9</v>
          </cell>
          <cell r="DG74">
            <v>5</v>
          </cell>
          <cell r="DH74">
            <v>0</v>
          </cell>
          <cell r="DI74">
            <v>136</v>
          </cell>
          <cell r="DJ74">
            <v>0</v>
          </cell>
          <cell r="DK74">
            <v>135</v>
          </cell>
          <cell r="DL74">
            <v>127</v>
          </cell>
          <cell r="DM74">
            <v>0</v>
          </cell>
          <cell r="DN74">
            <v>126</v>
          </cell>
          <cell r="DO74">
            <v>127</v>
          </cell>
          <cell r="DP74">
            <v>8.43</v>
          </cell>
          <cell r="DQ74">
            <v>3.71</v>
          </cell>
          <cell r="DR74">
            <v>0</v>
          </cell>
          <cell r="DS74" t="str">
            <v>BVKL</v>
          </cell>
          <cell r="DU74">
            <v>8.4600000000000009</v>
          </cell>
          <cell r="DV74">
            <v>136</v>
          </cell>
          <cell r="DW74">
            <v>8.4600000000000009</v>
          </cell>
          <cell r="DX74">
            <v>3.72</v>
          </cell>
          <cell r="DY74" t="str">
            <v>ENG 401</v>
          </cell>
          <cell r="DZ74">
            <v>-5</v>
          </cell>
          <cell r="EA74">
            <v>0</v>
          </cell>
          <cell r="EB74">
            <v>0</v>
          </cell>
          <cell r="EC74">
            <v>-5</v>
          </cell>
          <cell r="ED74">
            <v>0</v>
          </cell>
          <cell r="EE74" t="e">
            <v>#N/A</v>
          </cell>
        </row>
        <row r="75">
          <cell r="B75">
            <v>172528661</v>
          </cell>
          <cell r="C75" t="str">
            <v>Đặng</v>
          </cell>
          <cell r="D75" t="str">
            <v>Thị</v>
          </cell>
          <cell r="E75" t="str">
            <v>Tình</v>
          </cell>
          <cell r="F75" t="str">
            <v>20/02/1993</v>
          </cell>
          <cell r="G75" t="str">
            <v>Nữ</v>
          </cell>
          <cell r="H75" t="str">
            <v>Đã Đăng Ký (chưa học xong)</v>
          </cell>
          <cell r="I75">
            <v>7.7</v>
          </cell>
          <cell r="J75">
            <v>8</v>
          </cell>
          <cell r="K75">
            <v>7.4</v>
          </cell>
          <cell r="L75">
            <v>0</v>
          </cell>
          <cell r="M75" t="str">
            <v>P (P/F)</v>
          </cell>
          <cell r="N75">
            <v>0</v>
          </cell>
          <cell r="O75">
            <v>0</v>
          </cell>
          <cell r="P75" t="str">
            <v>P (P/F)</v>
          </cell>
          <cell r="Q75">
            <v>0</v>
          </cell>
          <cell r="R75">
            <v>0</v>
          </cell>
          <cell r="S75">
            <v>8</v>
          </cell>
          <cell r="T75">
            <v>0</v>
          </cell>
          <cell r="U75">
            <v>0</v>
          </cell>
          <cell r="V75">
            <v>7.8</v>
          </cell>
          <cell r="W75">
            <v>0</v>
          </cell>
          <cell r="X75">
            <v>0</v>
          </cell>
          <cell r="Y75">
            <v>7.9</v>
          </cell>
          <cell r="Z75">
            <v>0</v>
          </cell>
          <cell r="AA75">
            <v>0</v>
          </cell>
          <cell r="AB75">
            <v>7.2</v>
          </cell>
          <cell r="AC75">
            <v>0</v>
          </cell>
          <cell r="AD75">
            <v>8.3000000000000007</v>
          </cell>
          <cell r="AE75">
            <v>7.7</v>
          </cell>
          <cell r="AF75">
            <v>9</v>
          </cell>
          <cell r="AG75">
            <v>8.4</v>
          </cell>
          <cell r="AH75">
            <v>0</v>
          </cell>
          <cell r="AI75">
            <v>7</v>
          </cell>
          <cell r="AJ75">
            <v>7</v>
          </cell>
          <cell r="AK75">
            <v>0</v>
          </cell>
          <cell r="AL75">
            <v>7.9</v>
          </cell>
          <cell r="AM75">
            <v>8.1</v>
          </cell>
          <cell r="AN75">
            <v>8.1</v>
          </cell>
          <cell r="AO75">
            <v>7.9</v>
          </cell>
          <cell r="AP75">
            <v>7.8</v>
          </cell>
          <cell r="AQ75">
            <v>6.5</v>
          </cell>
          <cell r="AR75">
            <v>8.3000000000000007</v>
          </cell>
          <cell r="AS75">
            <v>8.1</v>
          </cell>
          <cell r="AT75">
            <v>9</v>
          </cell>
          <cell r="AU75">
            <v>47</v>
          </cell>
          <cell r="AV75">
            <v>0</v>
          </cell>
          <cell r="AW75">
            <v>8</v>
          </cell>
          <cell r="AX75">
            <v>6.5</v>
          </cell>
          <cell r="AY75">
            <v>0</v>
          </cell>
          <cell r="AZ75">
            <v>6.3</v>
          </cell>
          <cell r="BA75">
            <v>0</v>
          </cell>
          <cell r="BB75">
            <v>0</v>
          </cell>
          <cell r="BC75">
            <v>0</v>
          </cell>
          <cell r="BD75">
            <v>5.8</v>
          </cell>
          <cell r="BE75">
            <v>0</v>
          </cell>
          <cell r="BF75">
            <v>0</v>
          </cell>
          <cell r="BG75">
            <v>6.7</v>
          </cell>
          <cell r="BH75">
            <v>5</v>
          </cell>
          <cell r="BI75">
            <v>0</v>
          </cell>
          <cell r="BJ75">
            <v>8</v>
          </cell>
          <cell r="BK75">
            <v>7.3</v>
          </cell>
          <cell r="BL75">
            <v>8.9</v>
          </cell>
          <cell r="BM75">
            <v>7.2</v>
          </cell>
          <cell r="BN75">
            <v>8.4</v>
          </cell>
          <cell r="BO75">
            <v>9.3000000000000007</v>
          </cell>
          <cell r="BP75">
            <v>6.4</v>
          </cell>
          <cell r="BQ75">
            <v>7.7</v>
          </cell>
          <cell r="BR75">
            <v>7.2</v>
          </cell>
          <cell r="BS75">
            <v>9</v>
          </cell>
          <cell r="BT75">
            <v>9.6</v>
          </cell>
          <cell r="BU75">
            <v>8.1999999999999993</v>
          </cell>
          <cell r="BV75">
            <v>7.6</v>
          </cell>
          <cell r="BW75">
            <v>7.5</v>
          </cell>
          <cell r="BX75">
            <v>7</v>
          </cell>
          <cell r="BY75">
            <v>6.7</v>
          </cell>
          <cell r="BZ75">
            <v>0</v>
          </cell>
          <cell r="CA75">
            <v>8.3000000000000007</v>
          </cell>
          <cell r="CB75">
            <v>8.3000000000000007</v>
          </cell>
          <cell r="CC75">
            <v>8.1999999999999993</v>
          </cell>
          <cell r="CD75">
            <v>8.3000000000000007</v>
          </cell>
          <cell r="CE75">
            <v>8</v>
          </cell>
          <cell r="CF75">
            <v>7.2</v>
          </cell>
          <cell r="CH75">
            <v>56</v>
          </cell>
          <cell r="CI75">
            <v>0</v>
          </cell>
          <cell r="CJ75">
            <v>8.1999999999999993</v>
          </cell>
          <cell r="CK75">
            <v>7.4</v>
          </cell>
          <cell r="CL75">
            <v>0</v>
          </cell>
          <cell r="CM75">
            <v>9.6</v>
          </cell>
          <cell r="CN75">
            <v>9.6</v>
          </cell>
          <cell r="CO75">
            <v>8.5</v>
          </cell>
          <cell r="CP75">
            <v>8.1</v>
          </cell>
          <cell r="CQ75">
            <v>7.7</v>
          </cell>
          <cell r="CR75">
            <v>6.6</v>
          </cell>
          <cell r="CS75">
            <v>0</v>
          </cell>
          <cell r="CT75">
            <v>0</v>
          </cell>
          <cell r="CU75">
            <v>0</v>
          </cell>
          <cell r="CV75">
            <v>6.6</v>
          </cell>
          <cell r="CW75">
            <v>8.9</v>
          </cell>
          <cell r="CX75">
            <v>8.4</v>
          </cell>
          <cell r="CY75">
            <v>0</v>
          </cell>
          <cell r="CZ75">
            <v>9.1</v>
          </cell>
          <cell r="DA75">
            <v>9.1</v>
          </cell>
          <cell r="DB75">
            <v>23</v>
          </cell>
          <cell r="DC75">
            <v>0</v>
          </cell>
          <cell r="DD75">
            <v>0</v>
          </cell>
          <cell r="DE75">
            <v>8.1</v>
          </cell>
          <cell r="DF75">
            <v>8.1</v>
          </cell>
          <cell r="DG75">
            <v>5</v>
          </cell>
          <cell r="DH75">
            <v>0</v>
          </cell>
          <cell r="DI75">
            <v>136</v>
          </cell>
          <cell r="DJ75">
            <v>0</v>
          </cell>
          <cell r="DK75">
            <v>135</v>
          </cell>
          <cell r="DL75">
            <v>127</v>
          </cell>
          <cell r="DM75">
            <v>0</v>
          </cell>
          <cell r="DN75">
            <v>126</v>
          </cell>
          <cell r="DO75">
            <v>127</v>
          </cell>
          <cell r="DP75">
            <v>7.99</v>
          </cell>
          <cell r="DQ75">
            <v>3.46</v>
          </cell>
          <cell r="DR75">
            <v>0</v>
          </cell>
          <cell r="DS75" t="str">
            <v>BVKL</v>
          </cell>
          <cell r="DU75">
            <v>7.99</v>
          </cell>
          <cell r="DV75">
            <v>136</v>
          </cell>
          <cell r="DW75">
            <v>7.99</v>
          </cell>
          <cell r="DX75">
            <v>3.47</v>
          </cell>
          <cell r="DY75" t="str">
            <v>LAW 362; OB 251; ENG 401</v>
          </cell>
          <cell r="DZ75">
            <v>-5</v>
          </cell>
          <cell r="EA75">
            <v>0</v>
          </cell>
          <cell r="EB75">
            <v>0</v>
          </cell>
          <cell r="EC75">
            <v>-5</v>
          </cell>
          <cell r="ED75">
            <v>0</v>
          </cell>
          <cell r="EE75" t="e">
            <v>#N/A</v>
          </cell>
        </row>
        <row r="76">
          <cell r="B76">
            <v>172317888</v>
          </cell>
          <cell r="C76" t="str">
            <v>Nguyễn</v>
          </cell>
          <cell r="D76" t="str">
            <v xml:space="preserve">Thị Minh </v>
          </cell>
          <cell r="E76" t="str">
            <v>Trâm</v>
          </cell>
          <cell r="F76" t="str">
            <v>10/02/1993</v>
          </cell>
          <cell r="G76" t="str">
            <v>Nữ</v>
          </cell>
          <cell r="H76" t="str">
            <v>Đã Đăng Ký (chưa học xong)</v>
          </cell>
          <cell r="I76">
            <v>8.6</v>
          </cell>
          <cell r="J76">
            <v>8.6</v>
          </cell>
          <cell r="K76">
            <v>8.1</v>
          </cell>
          <cell r="L76">
            <v>0</v>
          </cell>
          <cell r="M76" t="str">
            <v>P (P/F)</v>
          </cell>
          <cell r="N76">
            <v>0</v>
          </cell>
          <cell r="O76">
            <v>0</v>
          </cell>
          <cell r="P76" t="str">
            <v>P (P/F)</v>
          </cell>
          <cell r="Q76">
            <v>0</v>
          </cell>
          <cell r="R76">
            <v>0</v>
          </cell>
          <cell r="S76">
            <v>8.3000000000000007</v>
          </cell>
          <cell r="T76">
            <v>0</v>
          </cell>
          <cell r="U76">
            <v>0</v>
          </cell>
          <cell r="V76">
            <v>7.2</v>
          </cell>
          <cell r="W76">
            <v>0</v>
          </cell>
          <cell r="X76">
            <v>0</v>
          </cell>
          <cell r="Y76">
            <v>6.5</v>
          </cell>
          <cell r="Z76">
            <v>0</v>
          </cell>
          <cell r="AA76">
            <v>0</v>
          </cell>
          <cell r="AB76">
            <v>6.5</v>
          </cell>
          <cell r="AC76">
            <v>0</v>
          </cell>
          <cell r="AD76">
            <v>9.1999999999999993</v>
          </cell>
          <cell r="AE76">
            <v>9.4</v>
          </cell>
          <cell r="AF76">
            <v>7</v>
          </cell>
          <cell r="AG76">
            <v>6.7</v>
          </cell>
          <cell r="AH76">
            <v>0</v>
          </cell>
          <cell r="AI76">
            <v>7.9</v>
          </cell>
          <cell r="AJ76">
            <v>7.9</v>
          </cell>
          <cell r="AK76">
            <v>8.4</v>
          </cell>
          <cell r="AL76">
            <v>9.1</v>
          </cell>
          <cell r="AM76">
            <v>0</v>
          </cell>
          <cell r="AN76">
            <v>9.1</v>
          </cell>
          <cell r="AO76">
            <v>8.4</v>
          </cell>
          <cell r="AP76">
            <v>8.1</v>
          </cell>
          <cell r="AQ76">
            <v>7.6</v>
          </cell>
          <cell r="AR76">
            <v>7.6</v>
          </cell>
          <cell r="AS76">
            <v>8.5</v>
          </cell>
          <cell r="AT76">
            <v>8.9</v>
          </cell>
          <cell r="AU76">
            <v>47</v>
          </cell>
          <cell r="AV76">
            <v>0</v>
          </cell>
          <cell r="AW76">
            <v>7.3</v>
          </cell>
          <cell r="AX76">
            <v>6.3</v>
          </cell>
          <cell r="AY76">
            <v>0</v>
          </cell>
          <cell r="AZ76">
            <v>0</v>
          </cell>
          <cell r="BA76">
            <v>7.9</v>
          </cell>
          <cell r="BB76">
            <v>0</v>
          </cell>
          <cell r="BC76">
            <v>0</v>
          </cell>
          <cell r="BD76">
            <v>0</v>
          </cell>
          <cell r="BE76">
            <v>7.9</v>
          </cell>
          <cell r="BF76">
            <v>0</v>
          </cell>
          <cell r="BG76">
            <v>9.3000000000000007</v>
          </cell>
          <cell r="BH76">
            <v>5</v>
          </cell>
          <cell r="BI76">
            <v>0</v>
          </cell>
          <cell r="BJ76">
            <v>7.7</v>
          </cell>
          <cell r="BK76">
            <v>7.9</v>
          </cell>
          <cell r="BL76">
            <v>8.6999999999999993</v>
          </cell>
          <cell r="BM76">
            <v>8.4</v>
          </cell>
          <cell r="BN76">
            <v>8.1999999999999993</v>
          </cell>
          <cell r="BO76">
            <v>8.4</v>
          </cell>
          <cell r="BP76">
            <v>7.8</v>
          </cell>
          <cell r="BQ76">
            <v>7.7</v>
          </cell>
          <cell r="BR76">
            <v>7.5</v>
          </cell>
          <cell r="BS76">
            <v>7.6</v>
          </cell>
          <cell r="BT76">
            <v>6.8</v>
          </cell>
          <cell r="BU76">
            <v>7.8</v>
          </cell>
          <cell r="BV76">
            <v>6.8</v>
          </cell>
          <cell r="BW76">
            <v>8.1999999999999993</v>
          </cell>
          <cell r="BX76">
            <v>7.9</v>
          </cell>
          <cell r="BY76">
            <v>6.8</v>
          </cell>
          <cell r="BZ76">
            <v>0</v>
          </cell>
          <cell r="CA76">
            <v>6.7</v>
          </cell>
          <cell r="CB76">
            <v>6.7</v>
          </cell>
          <cell r="CC76">
            <v>7.9</v>
          </cell>
          <cell r="CD76">
            <v>7.7</v>
          </cell>
          <cell r="CE76">
            <v>8.8000000000000007</v>
          </cell>
          <cell r="CF76">
            <v>7.5</v>
          </cell>
          <cell r="CH76">
            <v>56</v>
          </cell>
          <cell r="CI76">
            <v>0</v>
          </cell>
          <cell r="CJ76">
            <v>8.1</v>
          </cell>
          <cell r="CK76">
            <v>8</v>
          </cell>
          <cell r="CL76">
            <v>0</v>
          </cell>
          <cell r="CM76">
            <v>8.8000000000000007</v>
          </cell>
          <cell r="CN76">
            <v>8.8000000000000007</v>
          </cell>
          <cell r="CO76">
            <v>9.1</v>
          </cell>
          <cell r="CP76">
            <v>7.8</v>
          </cell>
          <cell r="CQ76">
            <v>7.3</v>
          </cell>
          <cell r="CR76">
            <v>0</v>
          </cell>
          <cell r="CS76">
            <v>9.4</v>
          </cell>
          <cell r="CT76">
            <v>0</v>
          </cell>
          <cell r="CU76">
            <v>0</v>
          </cell>
          <cell r="CV76">
            <v>9.4</v>
          </cell>
          <cell r="CW76">
            <v>8.1999999999999993</v>
          </cell>
          <cell r="CX76">
            <v>8.6999999999999993</v>
          </cell>
          <cell r="CY76">
            <v>0</v>
          </cell>
          <cell r="CZ76">
            <v>8.6</v>
          </cell>
          <cell r="DA76">
            <v>8.6</v>
          </cell>
          <cell r="DB76">
            <v>23</v>
          </cell>
          <cell r="DC76">
            <v>0</v>
          </cell>
          <cell r="DD76">
            <v>0</v>
          </cell>
          <cell r="DE76">
            <v>8.9</v>
          </cell>
          <cell r="DF76">
            <v>8.9</v>
          </cell>
          <cell r="DG76">
            <v>5</v>
          </cell>
          <cell r="DH76">
            <v>0</v>
          </cell>
          <cell r="DI76">
            <v>136</v>
          </cell>
          <cell r="DJ76">
            <v>0</v>
          </cell>
          <cell r="DK76">
            <v>135</v>
          </cell>
          <cell r="DL76">
            <v>127</v>
          </cell>
          <cell r="DM76">
            <v>0</v>
          </cell>
          <cell r="DN76">
            <v>126</v>
          </cell>
          <cell r="DO76">
            <v>127</v>
          </cell>
          <cell r="DP76">
            <v>7.97</v>
          </cell>
          <cell r="DQ76">
            <v>3.46</v>
          </cell>
          <cell r="DR76">
            <v>0</v>
          </cell>
          <cell r="DS76" t="str">
            <v>BVKL</v>
          </cell>
          <cell r="DU76">
            <v>8</v>
          </cell>
          <cell r="DV76">
            <v>136</v>
          </cell>
          <cell r="DW76">
            <v>8</v>
          </cell>
          <cell r="DX76">
            <v>3.48</v>
          </cell>
          <cell r="DY76" t="str">
            <v>ENG 401</v>
          </cell>
          <cell r="DZ76">
            <v>-5</v>
          </cell>
          <cell r="EA76">
            <v>0</v>
          </cell>
          <cell r="EB76">
            <v>0</v>
          </cell>
          <cell r="EC76">
            <v>-5</v>
          </cell>
          <cell r="ED76">
            <v>0</v>
          </cell>
          <cell r="EE76" t="e">
            <v>#N/A</v>
          </cell>
        </row>
        <row r="77">
          <cell r="B77">
            <v>172317746</v>
          </cell>
          <cell r="C77" t="str">
            <v>Hoàng</v>
          </cell>
          <cell r="D77" t="str">
            <v xml:space="preserve">Thị Mỹ </v>
          </cell>
          <cell r="E77" t="str">
            <v>Trân</v>
          </cell>
          <cell r="F77" t="str">
            <v>20/11/1993</v>
          </cell>
          <cell r="G77" t="str">
            <v>Nữ</v>
          </cell>
          <cell r="H77" t="str">
            <v>Đã Đăng Ký (chưa học xong)</v>
          </cell>
          <cell r="I77">
            <v>7.9</v>
          </cell>
          <cell r="J77">
            <v>7.9</v>
          </cell>
          <cell r="K77">
            <v>8.1999999999999993</v>
          </cell>
          <cell r="L77">
            <v>0</v>
          </cell>
          <cell r="M77" t="str">
            <v>P (P/F)</v>
          </cell>
          <cell r="N77">
            <v>0</v>
          </cell>
          <cell r="O77">
            <v>0</v>
          </cell>
          <cell r="P77" t="str">
            <v>P (P/F)</v>
          </cell>
          <cell r="Q77">
            <v>0</v>
          </cell>
          <cell r="R77">
            <v>0</v>
          </cell>
          <cell r="S77">
            <v>9.5</v>
          </cell>
          <cell r="T77">
            <v>0</v>
          </cell>
          <cell r="U77">
            <v>0</v>
          </cell>
          <cell r="V77">
            <v>8.4</v>
          </cell>
          <cell r="W77">
            <v>0</v>
          </cell>
          <cell r="X77">
            <v>0</v>
          </cell>
          <cell r="Y77">
            <v>8.6</v>
          </cell>
          <cell r="Z77">
            <v>0</v>
          </cell>
          <cell r="AA77">
            <v>0</v>
          </cell>
          <cell r="AB77">
            <v>8.6</v>
          </cell>
          <cell r="AC77">
            <v>0</v>
          </cell>
          <cell r="AD77">
            <v>8.6</v>
          </cell>
          <cell r="AE77">
            <v>6.3</v>
          </cell>
          <cell r="AF77">
            <v>8.9</v>
          </cell>
          <cell r="AG77">
            <v>8.5</v>
          </cell>
          <cell r="AH77">
            <v>0</v>
          </cell>
          <cell r="AI77">
            <v>6.8</v>
          </cell>
          <cell r="AJ77">
            <v>6.8</v>
          </cell>
          <cell r="AK77">
            <v>0</v>
          </cell>
          <cell r="AL77">
            <v>9.1999999999999993</v>
          </cell>
          <cell r="AM77">
            <v>8.1</v>
          </cell>
          <cell r="AN77">
            <v>9.1999999999999993</v>
          </cell>
          <cell r="AO77">
            <v>8.1</v>
          </cell>
          <cell r="AP77">
            <v>4.7</v>
          </cell>
          <cell r="AQ77">
            <v>5.8</v>
          </cell>
          <cell r="AR77">
            <v>7.5</v>
          </cell>
          <cell r="AS77">
            <v>6.8</v>
          </cell>
          <cell r="AT77">
            <v>8.9</v>
          </cell>
          <cell r="AU77">
            <v>47</v>
          </cell>
          <cell r="AV77">
            <v>0</v>
          </cell>
          <cell r="AW77">
            <v>7.9</v>
          </cell>
          <cell r="AX77">
            <v>4.4000000000000004</v>
          </cell>
          <cell r="AY77">
            <v>0</v>
          </cell>
          <cell r="AZ77">
            <v>0</v>
          </cell>
          <cell r="BA77">
            <v>6.1</v>
          </cell>
          <cell r="BB77">
            <v>0</v>
          </cell>
          <cell r="BC77">
            <v>0</v>
          </cell>
          <cell r="BD77">
            <v>0</v>
          </cell>
          <cell r="BE77">
            <v>7.1</v>
          </cell>
          <cell r="BF77">
            <v>0</v>
          </cell>
          <cell r="BG77">
            <v>6.5</v>
          </cell>
          <cell r="BH77">
            <v>5</v>
          </cell>
          <cell r="BI77">
            <v>0</v>
          </cell>
          <cell r="BJ77">
            <v>7.5</v>
          </cell>
          <cell r="BK77">
            <v>8.3000000000000007</v>
          </cell>
          <cell r="BL77">
            <v>6.5</v>
          </cell>
          <cell r="BM77">
            <v>7.5</v>
          </cell>
          <cell r="BN77">
            <v>7</v>
          </cell>
          <cell r="BO77">
            <v>8.8000000000000007</v>
          </cell>
          <cell r="BP77">
            <v>8.6</v>
          </cell>
          <cell r="BQ77">
            <v>8.8000000000000007</v>
          </cell>
          <cell r="BR77">
            <v>6.6</v>
          </cell>
          <cell r="BS77">
            <v>7.7</v>
          </cell>
          <cell r="BT77">
            <v>8.1999999999999993</v>
          </cell>
          <cell r="BU77">
            <v>8.1</v>
          </cell>
          <cell r="BV77">
            <v>7.5</v>
          </cell>
          <cell r="BW77">
            <v>8.5</v>
          </cell>
          <cell r="BX77">
            <v>8.8000000000000007</v>
          </cell>
          <cell r="BY77">
            <v>7.2</v>
          </cell>
          <cell r="BZ77">
            <v>0</v>
          </cell>
          <cell r="CA77">
            <v>6.5</v>
          </cell>
          <cell r="CB77">
            <v>6.5</v>
          </cell>
          <cell r="CC77">
            <v>8.6999999999999993</v>
          </cell>
          <cell r="CD77">
            <v>9.3000000000000007</v>
          </cell>
          <cell r="CE77">
            <v>8.9</v>
          </cell>
          <cell r="CF77">
            <v>7</v>
          </cell>
          <cell r="CH77">
            <v>56</v>
          </cell>
          <cell r="CI77">
            <v>0</v>
          </cell>
          <cell r="CJ77">
            <v>8.6</v>
          </cell>
          <cell r="CK77">
            <v>8.1999999999999993</v>
          </cell>
          <cell r="CL77">
            <v>0</v>
          </cell>
          <cell r="CM77">
            <v>7.9</v>
          </cell>
          <cell r="CN77">
            <v>7.9</v>
          </cell>
          <cell r="CO77">
            <v>8.1</v>
          </cell>
          <cell r="CP77">
            <v>8.1</v>
          </cell>
          <cell r="CQ77">
            <v>7</v>
          </cell>
          <cell r="CR77">
            <v>6.8</v>
          </cell>
          <cell r="CS77">
            <v>0</v>
          </cell>
          <cell r="CT77">
            <v>0</v>
          </cell>
          <cell r="CU77">
            <v>0</v>
          </cell>
          <cell r="CV77">
            <v>6.8</v>
          </cell>
          <cell r="CW77">
            <v>9.1</v>
          </cell>
          <cell r="CX77">
            <v>8.8000000000000007</v>
          </cell>
          <cell r="CY77">
            <v>0</v>
          </cell>
          <cell r="CZ77">
            <v>9.4</v>
          </cell>
          <cell r="DA77">
            <v>9.4</v>
          </cell>
          <cell r="DB77">
            <v>23</v>
          </cell>
          <cell r="DC77">
            <v>0</v>
          </cell>
          <cell r="DD77">
            <v>0</v>
          </cell>
          <cell r="DE77">
            <v>8.6999999999999993</v>
          </cell>
          <cell r="DF77">
            <v>8.6999999999999993</v>
          </cell>
          <cell r="DG77">
            <v>5</v>
          </cell>
          <cell r="DH77">
            <v>0</v>
          </cell>
          <cell r="DI77">
            <v>136</v>
          </cell>
          <cell r="DJ77">
            <v>0</v>
          </cell>
          <cell r="DK77">
            <v>135</v>
          </cell>
          <cell r="DL77">
            <v>127</v>
          </cell>
          <cell r="DM77">
            <v>0</v>
          </cell>
          <cell r="DN77">
            <v>126</v>
          </cell>
          <cell r="DO77">
            <v>127</v>
          </cell>
          <cell r="DP77">
            <v>7.91</v>
          </cell>
          <cell r="DQ77">
            <v>3.45</v>
          </cell>
          <cell r="DR77">
            <v>0</v>
          </cell>
          <cell r="DS77" t="str">
            <v>BVKL</v>
          </cell>
          <cell r="DU77">
            <v>7.94</v>
          </cell>
          <cell r="DV77">
            <v>136</v>
          </cell>
          <cell r="DW77">
            <v>7.94</v>
          </cell>
          <cell r="DX77">
            <v>3.47</v>
          </cell>
          <cell r="DY77" t="str">
            <v>ENG 401</v>
          </cell>
          <cell r="DZ77">
            <v>-5</v>
          </cell>
          <cell r="EA77">
            <v>0</v>
          </cell>
          <cell r="EB77">
            <v>0</v>
          </cell>
          <cell r="EC77">
            <v>-5</v>
          </cell>
          <cell r="ED77">
            <v>0</v>
          </cell>
          <cell r="EE77" t="e">
            <v>#N/A</v>
          </cell>
        </row>
        <row r="78">
          <cell r="B78">
            <v>172317763</v>
          </cell>
          <cell r="C78" t="str">
            <v>Lê</v>
          </cell>
          <cell r="D78" t="str">
            <v xml:space="preserve">Thị Quỳnh </v>
          </cell>
          <cell r="E78" t="str">
            <v>Trân</v>
          </cell>
          <cell r="F78" t="str">
            <v>25/05/1993</v>
          </cell>
          <cell r="G78" t="str">
            <v>Nữ</v>
          </cell>
          <cell r="H78" t="str">
            <v>Đã Đăng Ký (chưa học xong)</v>
          </cell>
          <cell r="I78">
            <v>9.4</v>
          </cell>
          <cell r="J78">
            <v>8.8000000000000007</v>
          </cell>
          <cell r="K78">
            <v>7</v>
          </cell>
          <cell r="L78">
            <v>0</v>
          </cell>
          <cell r="M78" t="str">
            <v>P (P/F)</v>
          </cell>
          <cell r="N78">
            <v>0</v>
          </cell>
          <cell r="O78">
            <v>0</v>
          </cell>
          <cell r="P78" t="str">
            <v>P (P/F)</v>
          </cell>
          <cell r="Q78">
            <v>0</v>
          </cell>
          <cell r="R78">
            <v>0</v>
          </cell>
          <cell r="S78">
            <v>8.6</v>
          </cell>
          <cell r="T78">
            <v>0</v>
          </cell>
          <cell r="U78">
            <v>0</v>
          </cell>
          <cell r="V78">
            <v>6.6</v>
          </cell>
          <cell r="W78">
            <v>0</v>
          </cell>
          <cell r="X78">
            <v>0</v>
          </cell>
          <cell r="Y78">
            <v>7.7</v>
          </cell>
          <cell r="Z78">
            <v>0</v>
          </cell>
          <cell r="AA78">
            <v>0</v>
          </cell>
          <cell r="AB78">
            <v>7.4</v>
          </cell>
          <cell r="AC78">
            <v>0</v>
          </cell>
          <cell r="AD78">
            <v>9.3000000000000007</v>
          </cell>
          <cell r="AE78">
            <v>9.1999999999999993</v>
          </cell>
          <cell r="AF78">
            <v>8.4</v>
          </cell>
          <cell r="AG78">
            <v>8.1</v>
          </cell>
          <cell r="AH78">
            <v>0</v>
          </cell>
          <cell r="AI78">
            <v>6.7</v>
          </cell>
          <cell r="AJ78">
            <v>6.7</v>
          </cell>
          <cell r="AK78">
            <v>0</v>
          </cell>
          <cell r="AL78">
            <v>7.6</v>
          </cell>
          <cell r="AM78">
            <v>8.1999999999999993</v>
          </cell>
          <cell r="AN78">
            <v>8.1999999999999993</v>
          </cell>
          <cell r="AO78">
            <v>7.6</v>
          </cell>
          <cell r="AP78">
            <v>5.3</v>
          </cell>
          <cell r="AQ78">
            <v>7.3</v>
          </cell>
          <cell r="AR78">
            <v>7.3</v>
          </cell>
          <cell r="AS78">
            <v>6.1</v>
          </cell>
          <cell r="AT78">
            <v>8.8000000000000007</v>
          </cell>
          <cell r="AU78">
            <v>47</v>
          </cell>
          <cell r="AV78">
            <v>0</v>
          </cell>
          <cell r="AW78">
            <v>6.7</v>
          </cell>
          <cell r="AX78">
            <v>8.5</v>
          </cell>
          <cell r="AY78">
            <v>0</v>
          </cell>
          <cell r="AZ78">
            <v>5.3</v>
          </cell>
          <cell r="BA78">
            <v>0</v>
          </cell>
          <cell r="BB78">
            <v>0</v>
          </cell>
          <cell r="BC78">
            <v>0</v>
          </cell>
          <cell r="BD78">
            <v>5.9</v>
          </cell>
          <cell r="BE78">
            <v>0</v>
          </cell>
          <cell r="BF78">
            <v>0</v>
          </cell>
          <cell r="BG78">
            <v>6.9</v>
          </cell>
          <cell r="BH78">
            <v>5</v>
          </cell>
          <cell r="BI78">
            <v>0</v>
          </cell>
          <cell r="BJ78">
            <v>7.1</v>
          </cell>
          <cell r="BK78">
            <v>7.9</v>
          </cell>
          <cell r="BL78">
            <v>6.8</v>
          </cell>
          <cell r="BM78">
            <v>7.8</v>
          </cell>
          <cell r="BN78">
            <v>5.9</v>
          </cell>
          <cell r="BO78">
            <v>6.5</v>
          </cell>
          <cell r="BP78">
            <v>7.9</v>
          </cell>
          <cell r="BQ78">
            <v>7.4</v>
          </cell>
          <cell r="BR78">
            <v>6.7</v>
          </cell>
          <cell r="BS78">
            <v>7.4</v>
          </cell>
          <cell r="BT78">
            <v>8.5</v>
          </cell>
          <cell r="BU78">
            <v>8.4</v>
          </cell>
          <cell r="BV78">
            <v>8</v>
          </cell>
          <cell r="BW78">
            <v>7.7</v>
          </cell>
          <cell r="BX78">
            <v>7.7</v>
          </cell>
          <cell r="BY78">
            <v>5.9</v>
          </cell>
          <cell r="BZ78">
            <v>0</v>
          </cell>
          <cell r="CA78">
            <v>7.2</v>
          </cell>
          <cell r="CB78">
            <v>7.2</v>
          </cell>
          <cell r="CC78">
            <v>7.1</v>
          </cell>
          <cell r="CD78">
            <v>6.9</v>
          </cell>
          <cell r="CE78">
            <v>7.9</v>
          </cell>
          <cell r="CF78">
            <v>7.7</v>
          </cell>
          <cell r="CH78">
            <v>56</v>
          </cell>
          <cell r="CI78">
            <v>0</v>
          </cell>
          <cell r="CJ78">
            <v>7.5</v>
          </cell>
          <cell r="CK78">
            <v>6.7</v>
          </cell>
          <cell r="CL78">
            <v>0</v>
          </cell>
          <cell r="CM78">
            <v>8.4</v>
          </cell>
          <cell r="CN78">
            <v>8.4</v>
          </cell>
          <cell r="CO78">
            <v>7.4</v>
          </cell>
          <cell r="CP78">
            <v>7.5</v>
          </cell>
          <cell r="CQ78">
            <v>4.5</v>
          </cell>
          <cell r="CR78">
            <v>6.9</v>
          </cell>
          <cell r="CS78">
            <v>0</v>
          </cell>
          <cell r="CT78">
            <v>0</v>
          </cell>
          <cell r="CU78">
            <v>0</v>
          </cell>
          <cell r="CV78">
            <v>6.9</v>
          </cell>
          <cell r="CW78">
            <v>8.4</v>
          </cell>
          <cell r="CX78">
            <v>8.9</v>
          </cell>
          <cell r="CY78">
            <v>0</v>
          </cell>
          <cell r="CZ78">
            <v>8.6</v>
          </cell>
          <cell r="DA78">
            <v>8.6</v>
          </cell>
          <cell r="DB78">
            <v>23</v>
          </cell>
          <cell r="DC78">
            <v>0</v>
          </cell>
          <cell r="DD78">
            <v>0</v>
          </cell>
          <cell r="DE78">
            <v>7.9</v>
          </cell>
          <cell r="DF78">
            <v>7.9</v>
          </cell>
          <cell r="DG78">
            <v>5</v>
          </cell>
          <cell r="DH78">
            <v>0</v>
          </cell>
          <cell r="DI78">
            <v>136</v>
          </cell>
          <cell r="DJ78">
            <v>0</v>
          </cell>
          <cell r="DK78">
            <v>135</v>
          </cell>
          <cell r="DL78">
            <v>127</v>
          </cell>
          <cell r="DM78">
            <v>0</v>
          </cell>
          <cell r="DN78">
            <v>126</v>
          </cell>
          <cell r="DO78">
            <v>127</v>
          </cell>
          <cell r="DP78">
            <v>7.48</v>
          </cell>
          <cell r="DQ78">
            <v>3.14</v>
          </cell>
          <cell r="DR78">
            <v>0</v>
          </cell>
          <cell r="DS78" t="str">
            <v>ĐỦ ĐK thi TN</v>
          </cell>
          <cell r="DU78">
            <v>7.5</v>
          </cell>
          <cell r="DV78">
            <v>136</v>
          </cell>
          <cell r="DW78">
            <v>7.5</v>
          </cell>
          <cell r="DX78">
            <v>3.15</v>
          </cell>
          <cell r="DY78" t="str">
            <v>OB 251; ENG 401</v>
          </cell>
          <cell r="DZ78">
            <v>-5</v>
          </cell>
          <cell r="EA78">
            <v>0</v>
          </cell>
          <cell r="EB78">
            <v>0</v>
          </cell>
          <cell r="EC78">
            <v>-5</v>
          </cell>
          <cell r="ED78">
            <v>0</v>
          </cell>
          <cell r="EE78" t="e">
            <v>#N/A</v>
          </cell>
        </row>
        <row r="79">
          <cell r="B79">
            <v>172317733</v>
          </cell>
          <cell r="C79" t="str">
            <v>Nguyễn</v>
          </cell>
          <cell r="D79" t="str">
            <v xml:space="preserve">Thị Quỳnh </v>
          </cell>
          <cell r="E79" t="str">
            <v>Trang</v>
          </cell>
          <cell r="F79" t="str">
            <v>29/09/1993</v>
          </cell>
          <cell r="G79" t="str">
            <v>Nữ</v>
          </cell>
          <cell r="H79" t="str">
            <v>Đã Đăng Ký (chưa học xong)</v>
          </cell>
          <cell r="I79">
            <v>8.1999999999999993</v>
          </cell>
          <cell r="J79">
            <v>8.6999999999999993</v>
          </cell>
          <cell r="K79">
            <v>7.7</v>
          </cell>
          <cell r="L79">
            <v>0</v>
          </cell>
          <cell r="M79" t="str">
            <v>P (P/F)</v>
          </cell>
          <cell r="N79">
            <v>0</v>
          </cell>
          <cell r="O79">
            <v>0</v>
          </cell>
          <cell r="P79" t="str">
            <v>P (P/F)</v>
          </cell>
          <cell r="Q79">
            <v>0</v>
          </cell>
          <cell r="R79">
            <v>0</v>
          </cell>
          <cell r="S79">
            <v>8.9</v>
          </cell>
          <cell r="T79">
            <v>0</v>
          </cell>
          <cell r="U79">
            <v>0</v>
          </cell>
          <cell r="V79">
            <v>8.6999999999999993</v>
          </cell>
          <cell r="W79">
            <v>0</v>
          </cell>
          <cell r="X79">
            <v>0</v>
          </cell>
          <cell r="Y79">
            <v>7.2</v>
          </cell>
          <cell r="Z79">
            <v>0</v>
          </cell>
          <cell r="AA79">
            <v>0</v>
          </cell>
          <cell r="AB79">
            <v>7.7</v>
          </cell>
          <cell r="AC79">
            <v>0</v>
          </cell>
          <cell r="AD79">
            <v>9.9</v>
          </cell>
          <cell r="AE79">
            <v>6.9</v>
          </cell>
          <cell r="AF79">
            <v>7.9</v>
          </cell>
          <cell r="AG79">
            <v>8.1999999999999993</v>
          </cell>
          <cell r="AH79">
            <v>0</v>
          </cell>
          <cell r="AI79">
            <v>7.3</v>
          </cell>
          <cell r="AJ79">
            <v>7.3</v>
          </cell>
          <cell r="AK79">
            <v>0</v>
          </cell>
          <cell r="AL79">
            <v>8.9</v>
          </cell>
          <cell r="AM79">
            <v>8</v>
          </cell>
          <cell r="AN79">
            <v>8.9</v>
          </cell>
          <cell r="AO79">
            <v>8</v>
          </cell>
          <cell r="AP79">
            <v>5.2</v>
          </cell>
          <cell r="AQ79">
            <v>7.1</v>
          </cell>
          <cell r="AR79">
            <v>6.5</v>
          </cell>
          <cell r="AS79">
            <v>7.3</v>
          </cell>
          <cell r="AT79">
            <v>7.8</v>
          </cell>
          <cell r="AU79">
            <v>47</v>
          </cell>
          <cell r="AV79">
            <v>0</v>
          </cell>
          <cell r="AW79">
            <v>8</v>
          </cell>
          <cell r="AX79">
            <v>6.2</v>
          </cell>
          <cell r="AY79">
            <v>0</v>
          </cell>
          <cell r="AZ79">
            <v>0</v>
          </cell>
          <cell r="BA79">
            <v>5.7</v>
          </cell>
          <cell r="BB79">
            <v>0</v>
          </cell>
          <cell r="BC79">
            <v>0</v>
          </cell>
          <cell r="BD79">
            <v>0</v>
          </cell>
          <cell r="BE79">
            <v>4.7</v>
          </cell>
          <cell r="BF79">
            <v>0</v>
          </cell>
          <cell r="BG79">
            <v>6.2</v>
          </cell>
          <cell r="BH79">
            <v>5</v>
          </cell>
          <cell r="BI79">
            <v>0</v>
          </cell>
          <cell r="BJ79">
            <v>6.9</v>
          </cell>
          <cell r="BK79">
            <v>8.6999999999999993</v>
          </cell>
          <cell r="BL79">
            <v>9</v>
          </cell>
          <cell r="BM79">
            <v>7.7</v>
          </cell>
          <cell r="BN79">
            <v>7.1</v>
          </cell>
          <cell r="BO79">
            <v>8.9</v>
          </cell>
          <cell r="BP79">
            <v>9.1999999999999993</v>
          </cell>
          <cell r="BQ79">
            <v>7.3</v>
          </cell>
          <cell r="BR79">
            <v>6.9</v>
          </cell>
          <cell r="BS79">
            <v>6.9</v>
          </cell>
          <cell r="BT79">
            <v>8.1999999999999993</v>
          </cell>
          <cell r="BU79">
            <v>8.4</v>
          </cell>
          <cell r="BV79">
            <v>5.5</v>
          </cell>
          <cell r="BW79">
            <v>9.4</v>
          </cell>
          <cell r="BX79">
            <v>5.6</v>
          </cell>
          <cell r="BY79">
            <v>7.7</v>
          </cell>
          <cell r="BZ79">
            <v>0</v>
          </cell>
          <cell r="CA79">
            <v>7.4</v>
          </cell>
          <cell r="CB79">
            <v>7.4</v>
          </cell>
          <cell r="CC79">
            <v>7.7</v>
          </cell>
          <cell r="CD79">
            <v>9.1999999999999993</v>
          </cell>
          <cell r="CE79">
            <v>8.5</v>
          </cell>
          <cell r="CF79">
            <v>8.1999999999999993</v>
          </cell>
          <cell r="CH79">
            <v>56</v>
          </cell>
          <cell r="CI79">
            <v>0</v>
          </cell>
          <cell r="CJ79">
            <v>8.1999999999999993</v>
          </cell>
          <cell r="CK79">
            <v>8.6</v>
          </cell>
          <cell r="CL79">
            <v>0</v>
          </cell>
          <cell r="CM79">
            <v>9.4</v>
          </cell>
          <cell r="CN79">
            <v>9.4</v>
          </cell>
          <cell r="CO79">
            <v>9.1</v>
          </cell>
          <cell r="CP79">
            <v>7.1</v>
          </cell>
          <cell r="CQ79">
            <v>7.5</v>
          </cell>
          <cell r="CR79">
            <v>0</v>
          </cell>
          <cell r="CS79">
            <v>8.6999999999999993</v>
          </cell>
          <cell r="CT79">
            <v>0</v>
          </cell>
          <cell r="CU79">
            <v>0</v>
          </cell>
          <cell r="CV79">
            <v>8.6999999999999993</v>
          </cell>
          <cell r="CW79">
            <v>7.9</v>
          </cell>
          <cell r="CX79">
            <v>8.5</v>
          </cell>
          <cell r="CY79">
            <v>0</v>
          </cell>
          <cell r="CZ79">
            <v>8.8000000000000007</v>
          </cell>
          <cell r="DA79">
            <v>8.8000000000000007</v>
          </cell>
          <cell r="DB79">
            <v>23</v>
          </cell>
          <cell r="DC79">
            <v>0</v>
          </cell>
          <cell r="DD79">
            <v>0</v>
          </cell>
          <cell r="DE79">
            <v>8.4</v>
          </cell>
          <cell r="DF79">
            <v>8.4</v>
          </cell>
          <cell r="DG79">
            <v>5</v>
          </cell>
          <cell r="DH79">
            <v>0</v>
          </cell>
          <cell r="DI79">
            <v>136</v>
          </cell>
          <cell r="DJ79">
            <v>0</v>
          </cell>
          <cell r="DK79">
            <v>135</v>
          </cell>
          <cell r="DL79">
            <v>127</v>
          </cell>
          <cell r="DM79">
            <v>0</v>
          </cell>
          <cell r="DN79">
            <v>126</v>
          </cell>
          <cell r="DO79">
            <v>127</v>
          </cell>
          <cell r="DP79">
            <v>7.92</v>
          </cell>
          <cell r="DQ79">
            <v>3.39</v>
          </cell>
          <cell r="DR79">
            <v>0</v>
          </cell>
          <cell r="DS79" t="str">
            <v>BVKL</v>
          </cell>
          <cell r="DU79">
            <v>7.93</v>
          </cell>
          <cell r="DV79">
            <v>136</v>
          </cell>
          <cell r="DW79">
            <v>7.93</v>
          </cell>
          <cell r="DX79">
            <v>3.4</v>
          </cell>
          <cell r="DY79" t="str">
            <v>ENG 401</v>
          </cell>
          <cell r="DZ79">
            <v>-5</v>
          </cell>
          <cell r="EA79">
            <v>0</v>
          </cell>
          <cell r="EB79">
            <v>0</v>
          </cell>
          <cell r="EC79">
            <v>-5</v>
          </cell>
          <cell r="ED79">
            <v>0</v>
          </cell>
          <cell r="EE79" t="e">
            <v>#N/A</v>
          </cell>
        </row>
        <row r="80">
          <cell r="B80">
            <v>172317799</v>
          </cell>
          <cell r="C80" t="str">
            <v>Trần</v>
          </cell>
          <cell r="D80" t="str">
            <v xml:space="preserve">Thị Huyền </v>
          </cell>
          <cell r="E80" t="str">
            <v>Trang</v>
          </cell>
          <cell r="F80" t="str">
            <v>16/07/1993</v>
          </cell>
          <cell r="G80" t="str">
            <v>Nữ</v>
          </cell>
          <cell r="H80" t="str">
            <v>Đã Đăng Ký (chưa học xong)</v>
          </cell>
          <cell r="I80">
            <v>6.7</v>
          </cell>
          <cell r="J80">
            <v>8.1</v>
          </cell>
          <cell r="K80">
            <v>7.4</v>
          </cell>
          <cell r="L80">
            <v>0</v>
          </cell>
          <cell r="M80" t="str">
            <v>P (P/F)</v>
          </cell>
          <cell r="N80">
            <v>0</v>
          </cell>
          <cell r="O80">
            <v>0</v>
          </cell>
          <cell r="P80" t="str">
            <v>P (P/F)</v>
          </cell>
          <cell r="Q80">
            <v>0</v>
          </cell>
          <cell r="R80">
            <v>0</v>
          </cell>
          <cell r="S80">
            <v>7.6</v>
          </cell>
          <cell r="T80">
            <v>0</v>
          </cell>
          <cell r="U80">
            <v>0</v>
          </cell>
          <cell r="V80">
            <v>8</v>
          </cell>
          <cell r="W80">
            <v>0</v>
          </cell>
          <cell r="X80">
            <v>0</v>
          </cell>
          <cell r="Y80">
            <v>6.5</v>
          </cell>
          <cell r="Z80">
            <v>0</v>
          </cell>
          <cell r="AA80">
            <v>0</v>
          </cell>
          <cell r="AB80">
            <v>7.4</v>
          </cell>
          <cell r="AC80">
            <v>0</v>
          </cell>
          <cell r="AD80">
            <v>8.6</v>
          </cell>
          <cell r="AE80">
            <v>7.8</v>
          </cell>
          <cell r="AF80">
            <v>8.4</v>
          </cell>
          <cell r="AG80">
            <v>9</v>
          </cell>
          <cell r="AH80">
            <v>0</v>
          </cell>
          <cell r="AI80">
            <v>7.1</v>
          </cell>
          <cell r="AJ80">
            <v>7.1</v>
          </cell>
          <cell r="AK80">
            <v>0</v>
          </cell>
          <cell r="AL80">
            <v>8.4</v>
          </cell>
          <cell r="AM80">
            <v>8.6999999999999993</v>
          </cell>
          <cell r="AN80">
            <v>8.6999999999999993</v>
          </cell>
          <cell r="AO80">
            <v>8.4</v>
          </cell>
          <cell r="AP80">
            <v>7.2</v>
          </cell>
          <cell r="AQ80">
            <v>7.3</v>
          </cell>
          <cell r="AR80">
            <v>5.5</v>
          </cell>
          <cell r="AS80">
            <v>7.5</v>
          </cell>
          <cell r="AT80">
            <v>8.5</v>
          </cell>
          <cell r="AU80">
            <v>47</v>
          </cell>
          <cell r="AV80">
            <v>0</v>
          </cell>
          <cell r="AW80">
            <v>6.9</v>
          </cell>
          <cell r="AX80">
            <v>6.1</v>
          </cell>
          <cell r="AY80">
            <v>0</v>
          </cell>
          <cell r="AZ80">
            <v>0</v>
          </cell>
          <cell r="BA80">
            <v>8.4</v>
          </cell>
          <cell r="BB80">
            <v>0</v>
          </cell>
          <cell r="BC80">
            <v>0</v>
          </cell>
          <cell r="BD80">
            <v>0</v>
          </cell>
          <cell r="BE80">
            <v>9.3000000000000007</v>
          </cell>
          <cell r="BF80">
            <v>0</v>
          </cell>
          <cell r="BG80">
            <v>5.4</v>
          </cell>
          <cell r="BH80">
            <v>5</v>
          </cell>
          <cell r="BI80">
            <v>0</v>
          </cell>
          <cell r="BJ80">
            <v>7.2</v>
          </cell>
          <cell r="BK80">
            <v>8.9</v>
          </cell>
          <cell r="BL80">
            <v>7.9</v>
          </cell>
          <cell r="BM80">
            <v>7.1</v>
          </cell>
          <cell r="BN80">
            <v>6.8</v>
          </cell>
          <cell r="BO80">
            <v>8.4</v>
          </cell>
          <cell r="BP80">
            <v>7.5</v>
          </cell>
          <cell r="BQ80">
            <v>8</v>
          </cell>
          <cell r="BR80">
            <v>7.6</v>
          </cell>
          <cell r="BS80">
            <v>7</v>
          </cell>
          <cell r="BT80">
            <v>8.5</v>
          </cell>
          <cell r="BU80">
            <v>8.1</v>
          </cell>
          <cell r="BV80">
            <v>6.7</v>
          </cell>
          <cell r="BW80">
            <v>9.1999999999999993</v>
          </cell>
          <cell r="BX80">
            <v>7.3</v>
          </cell>
          <cell r="BY80">
            <v>6.3</v>
          </cell>
          <cell r="BZ80">
            <v>0</v>
          </cell>
          <cell r="CA80">
            <v>7.5</v>
          </cell>
          <cell r="CB80">
            <v>7.5</v>
          </cell>
          <cell r="CC80">
            <v>7.7</v>
          </cell>
          <cell r="CD80">
            <v>9.3000000000000007</v>
          </cell>
          <cell r="CE80">
            <v>8.8000000000000007</v>
          </cell>
          <cell r="CF80">
            <v>6.8</v>
          </cell>
          <cell r="CH80">
            <v>56</v>
          </cell>
          <cell r="CI80">
            <v>0</v>
          </cell>
          <cell r="CJ80">
            <v>8</v>
          </cell>
          <cell r="CK80">
            <v>8.6999999999999993</v>
          </cell>
          <cell r="CL80">
            <v>0</v>
          </cell>
          <cell r="CM80">
            <v>9.6999999999999993</v>
          </cell>
          <cell r="CN80">
            <v>9.6999999999999993</v>
          </cell>
          <cell r="CO80">
            <v>9.1999999999999993</v>
          </cell>
          <cell r="CP80">
            <v>7.8</v>
          </cell>
          <cell r="CQ80">
            <v>8.1</v>
          </cell>
          <cell r="CR80">
            <v>0</v>
          </cell>
          <cell r="CS80">
            <v>9.1</v>
          </cell>
          <cell r="CT80">
            <v>0</v>
          </cell>
          <cell r="CU80">
            <v>0</v>
          </cell>
          <cell r="CV80">
            <v>9.1</v>
          </cell>
          <cell r="CW80">
            <v>8</v>
          </cell>
          <cell r="CX80">
            <v>7.6</v>
          </cell>
          <cell r="CY80">
            <v>0</v>
          </cell>
          <cell r="CZ80">
            <v>8.6999999999999993</v>
          </cell>
          <cell r="DA80">
            <v>8.6999999999999993</v>
          </cell>
          <cell r="DB80">
            <v>23</v>
          </cell>
          <cell r="DC80">
            <v>0</v>
          </cell>
          <cell r="DD80">
            <v>0</v>
          </cell>
          <cell r="DE80">
            <v>8.1</v>
          </cell>
          <cell r="DF80">
            <v>8.1</v>
          </cell>
          <cell r="DG80">
            <v>5</v>
          </cell>
          <cell r="DH80">
            <v>0</v>
          </cell>
          <cell r="DI80">
            <v>136</v>
          </cell>
          <cell r="DJ80">
            <v>0</v>
          </cell>
          <cell r="DK80">
            <v>135</v>
          </cell>
          <cell r="DL80">
            <v>127</v>
          </cell>
          <cell r="DM80">
            <v>0</v>
          </cell>
          <cell r="DN80">
            <v>126</v>
          </cell>
          <cell r="DO80">
            <v>127</v>
          </cell>
          <cell r="DP80">
            <v>7.9</v>
          </cell>
          <cell r="DQ80">
            <v>3.42</v>
          </cell>
          <cell r="DR80">
            <v>0</v>
          </cell>
          <cell r="DS80" t="str">
            <v>BVKL</v>
          </cell>
          <cell r="DU80">
            <v>7.91</v>
          </cell>
          <cell r="DV80">
            <v>136</v>
          </cell>
          <cell r="DW80">
            <v>7.91</v>
          </cell>
          <cell r="DX80">
            <v>3.43</v>
          </cell>
          <cell r="DY80" t="str">
            <v>ENG 401</v>
          </cell>
          <cell r="DZ80">
            <v>-5</v>
          </cell>
          <cell r="EA80">
            <v>0</v>
          </cell>
          <cell r="EB80">
            <v>0</v>
          </cell>
          <cell r="EC80">
            <v>-5</v>
          </cell>
          <cell r="ED80">
            <v>0</v>
          </cell>
          <cell r="EE80" t="e">
            <v>#N/A</v>
          </cell>
        </row>
        <row r="81">
          <cell r="B81">
            <v>172317809</v>
          </cell>
          <cell r="C81" t="str">
            <v>Ngô</v>
          </cell>
          <cell r="D81" t="str">
            <v>Thuỳ</v>
          </cell>
          <cell r="E81" t="str">
            <v>Trang</v>
          </cell>
          <cell r="F81" t="str">
            <v>11/05/1993</v>
          </cell>
          <cell r="G81" t="str">
            <v>Nữ</v>
          </cell>
          <cell r="H81" t="str">
            <v>Đã Đăng Ký (chưa học xong)</v>
          </cell>
          <cell r="I81">
            <v>9.4</v>
          </cell>
          <cell r="J81">
            <v>8.6999999999999993</v>
          </cell>
          <cell r="K81">
            <v>6.9</v>
          </cell>
          <cell r="L81">
            <v>0</v>
          </cell>
          <cell r="M81" t="str">
            <v>P (P/F)</v>
          </cell>
          <cell r="N81">
            <v>0</v>
          </cell>
          <cell r="O81">
            <v>0</v>
          </cell>
          <cell r="P81" t="str">
            <v>P (P/F)</v>
          </cell>
          <cell r="Q81">
            <v>0</v>
          </cell>
          <cell r="R81">
            <v>0</v>
          </cell>
          <cell r="S81">
            <v>8.3000000000000007</v>
          </cell>
          <cell r="T81">
            <v>0</v>
          </cell>
          <cell r="U81">
            <v>0</v>
          </cell>
          <cell r="V81">
            <v>7.5</v>
          </cell>
          <cell r="W81">
            <v>0</v>
          </cell>
          <cell r="X81">
            <v>0</v>
          </cell>
          <cell r="Y81">
            <v>7.8</v>
          </cell>
          <cell r="Z81">
            <v>0</v>
          </cell>
          <cell r="AA81">
            <v>0</v>
          </cell>
          <cell r="AB81">
            <v>8.1999999999999993</v>
          </cell>
          <cell r="AC81">
            <v>0</v>
          </cell>
          <cell r="AD81">
            <v>9.6999999999999993</v>
          </cell>
          <cell r="AE81">
            <v>9.1999999999999993</v>
          </cell>
          <cell r="AF81">
            <v>7.7</v>
          </cell>
          <cell r="AG81">
            <v>8</v>
          </cell>
          <cell r="AH81">
            <v>0</v>
          </cell>
          <cell r="AI81">
            <v>7.8</v>
          </cell>
          <cell r="AJ81">
            <v>7.8</v>
          </cell>
          <cell r="AK81">
            <v>8.4</v>
          </cell>
          <cell r="AL81">
            <v>8.1999999999999993</v>
          </cell>
          <cell r="AM81">
            <v>0</v>
          </cell>
          <cell r="AN81">
            <v>8.4</v>
          </cell>
          <cell r="AO81">
            <v>8.1999999999999993</v>
          </cell>
          <cell r="AP81">
            <v>7.6</v>
          </cell>
          <cell r="AQ81">
            <v>6.7</v>
          </cell>
          <cell r="AR81">
            <v>7.7</v>
          </cell>
          <cell r="AS81">
            <v>8</v>
          </cell>
          <cell r="AT81">
            <v>8.9</v>
          </cell>
          <cell r="AU81">
            <v>47</v>
          </cell>
          <cell r="AV81">
            <v>0</v>
          </cell>
          <cell r="AW81">
            <v>7.9</v>
          </cell>
          <cell r="AX81">
            <v>9.1</v>
          </cell>
          <cell r="AY81">
            <v>0</v>
          </cell>
          <cell r="AZ81">
            <v>6.8</v>
          </cell>
          <cell r="BA81">
            <v>0</v>
          </cell>
          <cell r="BB81">
            <v>0</v>
          </cell>
          <cell r="BC81">
            <v>0</v>
          </cell>
          <cell r="BD81">
            <v>6.7</v>
          </cell>
          <cell r="BE81">
            <v>0</v>
          </cell>
          <cell r="BF81">
            <v>0</v>
          </cell>
          <cell r="BG81">
            <v>7.7</v>
          </cell>
          <cell r="BH81">
            <v>5</v>
          </cell>
          <cell r="BI81">
            <v>0</v>
          </cell>
          <cell r="BJ81">
            <v>6.7</v>
          </cell>
          <cell r="BK81">
            <v>7.9</v>
          </cell>
          <cell r="BL81">
            <v>6.7</v>
          </cell>
          <cell r="BM81">
            <v>6</v>
          </cell>
          <cell r="BN81">
            <v>7.4</v>
          </cell>
          <cell r="BO81">
            <v>8.1999999999999993</v>
          </cell>
          <cell r="BP81">
            <v>8</v>
          </cell>
          <cell r="BQ81">
            <v>7.6</v>
          </cell>
          <cell r="BR81">
            <v>7.2</v>
          </cell>
          <cell r="BS81">
            <v>7.2</v>
          </cell>
          <cell r="BT81">
            <v>7.9</v>
          </cell>
          <cell r="BU81">
            <v>8.1</v>
          </cell>
          <cell r="BV81">
            <v>5.7</v>
          </cell>
          <cell r="BW81">
            <v>9.1999999999999993</v>
          </cell>
          <cell r="BX81">
            <v>7.3</v>
          </cell>
          <cell r="BY81">
            <v>6.4</v>
          </cell>
          <cell r="BZ81">
            <v>0</v>
          </cell>
          <cell r="CA81">
            <v>8.1999999999999993</v>
          </cell>
          <cell r="CB81">
            <v>8.1999999999999993</v>
          </cell>
          <cell r="CC81">
            <v>8.8000000000000007</v>
          </cell>
          <cell r="CD81">
            <v>8</v>
          </cell>
          <cell r="CE81">
            <v>7.2</v>
          </cell>
          <cell r="CF81">
            <v>7.7</v>
          </cell>
          <cell r="CH81">
            <v>56</v>
          </cell>
          <cell r="CI81">
            <v>0</v>
          </cell>
          <cell r="CJ81">
            <v>8.3000000000000007</v>
          </cell>
          <cell r="CK81">
            <v>7.9</v>
          </cell>
          <cell r="CL81">
            <v>0</v>
          </cell>
          <cell r="CM81">
            <v>9</v>
          </cell>
          <cell r="CN81">
            <v>9</v>
          </cell>
          <cell r="CO81">
            <v>6.9</v>
          </cell>
          <cell r="CP81">
            <v>7.2</v>
          </cell>
          <cell r="CQ81">
            <v>6.7</v>
          </cell>
          <cell r="CR81">
            <v>0</v>
          </cell>
          <cell r="CS81">
            <v>9</v>
          </cell>
          <cell r="CT81">
            <v>0</v>
          </cell>
          <cell r="CU81">
            <v>0</v>
          </cell>
          <cell r="CV81">
            <v>9</v>
          </cell>
          <cell r="CW81">
            <v>8.8000000000000007</v>
          </cell>
          <cell r="CX81">
            <v>9.1</v>
          </cell>
          <cell r="CY81">
            <v>0</v>
          </cell>
          <cell r="CZ81">
            <v>8.5</v>
          </cell>
          <cell r="DA81">
            <v>8.5</v>
          </cell>
          <cell r="DB81">
            <v>23</v>
          </cell>
          <cell r="DC81">
            <v>0</v>
          </cell>
          <cell r="DD81">
            <v>0</v>
          </cell>
          <cell r="DE81">
            <v>8.3000000000000007</v>
          </cell>
          <cell r="DF81">
            <v>8.3000000000000007</v>
          </cell>
          <cell r="DG81">
            <v>5</v>
          </cell>
          <cell r="DH81">
            <v>0</v>
          </cell>
          <cell r="DI81">
            <v>136</v>
          </cell>
          <cell r="DJ81">
            <v>0</v>
          </cell>
          <cell r="DK81">
            <v>135</v>
          </cell>
          <cell r="DL81">
            <v>127</v>
          </cell>
          <cell r="DM81">
            <v>0</v>
          </cell>
          <cell r="DN81">
            <v>126</v>
          </cell>
          <cell r="DO81">
            <v>127</v>
          </cell>
          <cell r="DP81">
            <v>7.84</v>
          </cell>
          <cell r="DQ81">
            <v>3.35</v>
          </cell>
          <cell r="DR81">
            <v>0</v>
          </cell>
          <cell r="DS81" t="str">
            <v>BVKL</v>
          </cell>
          <cell r="DU81">
            <v>7.86</v>
          </cell>
          <cell r="DV81">
            <v>136</v>
          </cell>
          <cell r="DW81">
            <v>7.86</v>
          </cell>
          <cell r="DX81">
            <v>3.37</v>
          </cell>
          <cell r="DY81" t="str">
            <v>OB 251; ENG 401</v>
          </cell>
          <cell r="DZ81">
            <v>-5</v>
          </cell>
          <cell r="EA81">
            <v>0</v>
          </cell>
          <cell r="EB81">
            <v>0</v>
          </cell>
          <cell r="EC81">
            <v>-5</v>
          </cell>
          <cell r="ED81">
            <v>0</v>
          </cell>
          <cell r="EE81" t="e">
            <v>#N/A</v>
          </cell>
        </row>
        <row r="82">
          <cell r="B82">
            <v>172317930</v>
          </cell>
          <cell r="C82" t="str">
            <v>Nguyễn</v>
          </cell>
          <cell r="D82" t="str">
            <v xml:space="preserve">Thị </v>
          </cell>
          <cell r="E82" t="str">
            <v>Trang</v>
          </cell>
          <cell r="F82" t="str">
            <v>01/03/1993</v>
          </cell>
          <cell r="G82" t="str">
            <v>Nữ</v>
          </cell>
          <cell r="H82" t="str">
            <v>Đã Đăng Ký (chưa học xong)</v>
          </cell>
          <cell r="I82">
            <v>7.7</v>
          </cell>
          <cell r="J82">
            <v>8.6</v>
          </cell>
          <cell r="K82">
            <v>7.8</v>
          </cell>
          <cell r="L82">
            <v>0</v>
          </cell>
          <cell r="M82" t="str">
            <v>P (P/F)</v>
          </cell>
          <cell r="N82">
            <v>0</v>
          </cell>
          <cell r="O82">
            <v>0</v>
          </cell>
          <cell r="P82" t="str">
            <v>P (P/F)</v>
          </cell>
          <cell r="Q82">
            <v>0</v>
          </cell>
          <cell r="R82">
            <v>0</v>
          </cell>
          <cell r="S82">
            <v>7.3</v>
          </cell>
          <cell r="T82">
            <v>0</v>
          </cell>
          <cell r="U82">
            <v>0</v>
          </cell>
          <cell r="V82">
            <v>7.3</v>
          </cell>
          <cell r="W82">
            <v>0</v>
          </cell>
          <cell r="X82">
            <v>0</v>
          </cell>
          <cell r="Y82">
            <v>7.2</v>
          </cell>
          <cell r="Z82">
            <v>0</v>
          </cell>
          <cell r="AA82">
            <v>0</v>
          </cell>
          <cell r="AB82">
            <v>6.6</v>
          </cell>
          <cell r="AC82">
            <v>0</v>
          </cell>
          <cell r="AD82">
            <v>9.3000000000000007</v>
          </cell>
          <cell r="AE82">
            <v>6.8</v>
          </cell>
          <cell r="AF82">
            <v>5.0999999999999996</v>
          </cell>
          <cell r="AG82">
            <v>6.6</v>
          </cell>
          <cell r="AH82">
            <v>0</v>
          </cell>
          <cell r="AI82">
            <v>6.7</v>
          </cell>
          <cell r="AJ82">
            <v>6.7</v>
          </cell>
          <cell r="AK82">
            <v>0</v>
          </cell>
          <cell r="AL82">
            <v>8</v>
          </cell>
          <cell r="AM82">
            <v>8.6</v>
          </cell>
          <cell r="AN82">
            <v>8.6</v>
          </cell>
          <cell r="AO82">
            <v>8</v>
          </cell>
          <cell r="AP82">
            <v>10</v>
          </cell>
          <cell r="AQ82">
            <v>7.1</v>
          </cell>
          <cell r="AR82">
            <v>7.3</v>
          </cell>
          <cell r="AS82">
            <v>8</v>
          </cell>
          <cell r="AT82">
            <v>8.6999999999999993</v>
          </cell>
          <cell r="AU82">
            <v>47</v>
          </cell>
          <cell r="AV82">
            <v>0</v>
          </cell>
          <cell r="AW82">
            <v>8</v>
          </cell>
          <cell r="AX82">
            <v>7.4</v>
          </cell>
          <cell r="AY82">
            <v>0</v>
          </cell>
          <cell r="AZ82">
            <v>9</v>
          </cell>
          <cell r="BA82">
            <v>0</v>
          </cell>
          <cell r="BB82">
            <v>0</v>
          </cell>
          <cell r="BC82">
            <v>0</v>
          </cell>
          <cell r="BD82">
            <v>8.9</v>
          </cell>
          <cell r="BE82">
            <v>0</v>
          </cell>
          <cell r="BF82">
            <v>0</v>
          </cell>
          <cell r="BG82">
            <v>9</v>
          </cell>
          <cell r="BH82">
            <v>5</v>
          </cell>
          <cell r="BI82">
            <v>0</v>
          </cell>
          <cell r="BJ82">
            <v>7.3</v>
          </cell>
          <cell r="BK82">
            <v>8</v>
          </cell>
          <cell r="BL82">
            <v>7.4</v>
          </cell>
          <cell r="BM82">
            <v>6.8</v>
          </cell>
          <cell r="BN82">
            <v>8</v>
          </cell>
          <cell r="BO82">
            <v>7.2</v>
          </cell>
          <cell r="BP82">
            <v>6.2</v>
          </cell>
          <cell r="BQ82">
            <v>6.7</v>
          </cell>
          <cell r="BR82">
            <v>7.7</v>
          </cell>
          <cell r="BS82">
            <v>6.6</v>
          </cell>
          <cell r="BT82">
            <v>9.3000000000000007</v>
          </cell>
          <cell r="BU82">
            <v>7.4</v>
          </cell>
          <cell r="BV82">
            <v>5.7</v>
          </cell>
          <cell r="BW82">
            <v>8.1999999999999993</v>
          </cell>
          <cell r="BX82">
            <v>6.4</v>
          </cell>
          <cell r="BY82">
            <v>6.3</v>
          </cell>
          <cell r="BZ82">
            <v>0</v>
          </cell>
          <cell r="CA82">
            <v>7.6</v>
          </cell>
          <cell r="CB82">
            <v>7.6</v>
          </cell>
          <cell r="CC82">
            <v>8.6</v>
          </cell>
          <cell r="CD82">
            <v>5.8</v>
          </cell>
          <cell r="CE82">
            <v>8.1</v>
          </cell>
          <cell r="CF82">
            <v>7.7</v>
          </cell>
          <cell r="CH82">
            <v>56</v>
          </cell>
          <cell r="CI82">
            <v>0</v>
          </cell>
          <cell r="CJ82">
            <v>7.5</v>
          </cell>
          <cell r="CK82">
            <v>7.1</v>
          </cell>
          <cell r="CL82">
            <v>0</v>
          </cell>
          <cell r="CM82">
            <v>9.4</v>
          </cell>
          <cell r="CN82">
            <v>9.4</v>
          </cell>
          <cell r="CO82">
            <v>7.6</v>
          </cell>
          <cell r="CP82">
            <v>5.0999999999999996</v>
          </cell>
          <cell r="CQ82">
            <v>6.7</v>
          </cell>
          <cell r="CR82">
            <v>0</v>
          </cell>
          <cell r="CS82">
            <v>9.5</v>
          </cell>
          <cell r="CT82">
            <v>0</v>
          </cell>
          <cell r="CU82">
            <v>0</v>
          </cell>
          <cell r="CV82">
            <v>9.5</v>
          </cell>
          <cell r="CW82">
            <v>8.9</v>
          </cell>
          <cell r="CX82">
            <v>8.5</v>
          </cell>
          <cell r="CY82">
            <v>0</v>
          </cell>
          <cell r="CZ82">
            <v>9.1</v>
          </cell>
          <cell r="DA82">
            <v>9.1</v>
          </cell>
          <cell r="DB82">
            <v>23</v>
          </cell>
          <cell r="DC82">
            <v>0</v>
          </cell>
          <cell r="DD82">
            <v>0</v>
          </cell>
          <cell r="DE82">
            <v>8</v>
          </cell>
          <cell r="DF82">
            <v>8</v>
          </cell>
          <cell r="DG82">
            <v>5</v>
          </cell>
          <cell r="DH82">
            <v>0</v>
          </cell>
          <cell r="DI82">
            <v>136</v>
          </cell>
          <cell r="DJ82">
            <v>0</v>
          </cell>
          <cell r="DK82">
            <v>135</v>
          </cell>
          <cell r="DL82">
            <v>127</v>
          </cell>
          <cell r="DM82">
            <v>0</v>
          </cell>
          <cell r="DN82">
            <v>126</v>
          </cell>
          <cell r="DO82">
            <v>127</v>
          </cell>
          <cell r="DP82">
            <v>7.5</v>
          </cell>
          <cell r="DQ82">
            <v>3.15</v>
          </cell>
          <cell r="DR82">
            <v>0</v>
          </cell>
          <cell r="DS82" t="str">
            <v>ĐỦ ĐK thi TN</v>
          </cell>
          <cell r="DU82">
            <v>7.52</v>
          </cell>
          <cell r="DV82">
            <v>136</v>
          </cell>
          <cell r="DW82">
            <v>7.52</v>
          </cell>
          <cell r="DX82">
            <v>3.17</v>
          </cell>
          <cell r="DY82" t="str">
            <v>ACC 403; ENG 401</v>
          </cell>
          <cell r="DZ82">
            <v>-5</v>
          </cell>
          <cell r="EA82">
            <v>0</v>
          </cell>
          <cell r="EB82">
            <v>0</v>
          </cell>
          <cell r="EC82">
            <v>-5</v>
          </cell>
          <cell r="ED82">
            <v>0</v>
          </cell>
          <cell r="EE82" t="e">
            <v>#N/A</v>
          </cell>
        </row>
        <row r="83">
          <cell r="B83">
            <v>172317941</v>
          </cell>
          <cell r="C83" t="str">
            <v>Trần</v>
          </cell>
          <cell r="D83" t="str">
            <v>Thị Thanh</v>
          </cell>
          <cell r="E83" t="str">
            <v>Trang</v>
          </cell>
          <cell r="F83" t="str">
            <v>20/09/1993</v>
          </cell>
          <cell r="G83" t="str">
            <v>Nữ</v>
          </cell>
          <cell r="H83" t="str">
            <v>Đã Đăng Ký (chưa học xong)</v>
          </cell>
          <cell r="I83">
            <v>7.7</v>
          </cell>
          <cell r="J83">
            <v>8.6</v>
          </cell>
          <cell r="K83">
            <v>7.7</v>
          </cell>
          <cell r="L83">
            <v>0</v>
          </cell>
          <cell r="M83" t="str">
            <v>P (P/F)</v>
          </cell>
          <cell r="N83">
            <v>0</v>
          </cell>
          <cell r="O83">
            <v>0</v>
          </cell>
          <cell r="P83" t="str">
            <v>P (P/F)</v>
          </cell>
          <cell r="Q83">
            <v>0</v>
          </cell>
          <cell r="R83">
            <v>0</v>
          </cell>
          <cell r="S83">
            <v>7.4</v>
          </cell>
          <cell r="T83">
            <v>0</v>
          </cell>
          <cell r="U83">
            <v>0</v>
          </cell>
          <cell r="V83">
            <v>6.1</v>
          </cell>
          <cell r="W83">
            <v>0</v>
          </cell>
          <cell r="X83">
            <v>0</v>
          </cell>
          <cell r="Y83">
            <v>6.5</v>
          </cell>
          <cell r="Z83">
            <v>0</v>
          </cell>
          <cell r="AA83">
            <v>0</v>
          </cell>
          <cell r="AB83">
            <v>7.3</v>
          </cell>
          <cell r="AC83">
            <v>0</v>
          </cell>
          <cell r="AD83">
            <v>9.1</v>
          </cell>
          <cell r="AE83">
            <v>7.9</v>
          </cell>
          <cell r="AF83">
            <v>8.3000000000000007</v>
          </cell>
          <cell r="AG83">
            <v>8.8000000000000007</v>
          </cell>
          <cell r="AH83">
            <v>0</v>
          </cell>
          <cell r="AI83">
            <v>6.1</v>
          </cell>
          <cell r="AJ83">
            <v>6.1</v>
          </cell>
          <cell r="AK83">
            <v>0</v>
          </cell>
          <cell r="AL83">
            <v>8.1</v>
          </cell>
          <cell r="AM83">
            <v>8.1</v>
          </cell>
          <cell r="AN83">
            <v>8.1</v>
          </cell>
          <cell r="AO83">
            <v>8.1</v>
          </cell>
          <cell r="AP83">
            <v>7.6</v>
          </cell>
          <cell r="AQ83">
            <v>7.9</v>
          </cell>
          <cell r="AR83">
            <v>7.4</v>
          </cell>
          <cell r="AS83">
            <v>6.4</v>
          </cell>
          <cell r="AT83">
            <v>8.4</v>
          </cell>
          <cell r="AU83">
            <v>47</v>
          </cell>
          <cell r="AV83">
            <v>0</v>
          </cell>
          <cell r="AW83">
            <v>7.1</v>
          </cell>
          <cell r="AX83">
            <v>10</v>
          </cell>
          <cell r="AY83">
            <v>0</v>
          </cell>
          <cell r="AZ83">
            <v>0</v>
          </cell>
          <cell r="BA83">
            <v>6.4</v>
          </cell>
          <cell r="BB83">
            <v>0</v>
          </cell>
          <cell r="BC83">
            <v>0</v>
          </cell>
          <cell r="BD83">
            <v>0</v>
          </cell>
          <cell r="BE83">
            <v>9</v>
          </cell>
          <cell r="BF83">
            <v>0</v>
          </cell>
          <cell r="BG83">
            <v>7.1</v>
          </cell>
          <cell r="BH83">
            <v>5</v>
          </cell>
          <cell r="BI83">
            <v>0</v>
          </cell>
          <cell r="BJ83">
            <v>8.1999999999999993</v>
          </cell>
          <cell r="BK83">
            <v>6.9</v>
          </cell>
          <cell r="BL83">
            <v>9.3000000000000007</v>
          </cell>
          <cell r="BM83">
            <v>6.1</v>
          </cell>
          <cell r="BN83">
            <v>7.2</v>
          </cell>
          <cell r="BO83">
            <v>8.1999999999999993</v>
          </cell>
          <cell r="BP83">
            <v>8.1</v>
          </cell>
          <cell r="BQ83">
            <v>7.5</v>
          </cell>
          <cell r="BR83">
            <v>6.7</v>
          </cell>
          <cell r="BS83">
            <v>6.9</v>
          </cell>
          <cell r="BT83">
            <v>9</v>
          </cell>
          <cell r="BU83">
            <v>8.6999999999999993</v>
          </cell>
          <cell r="BV83">
            <v>7</v>
          </cell>
          <cell r="BW83">
            <v>8.1</v>
          </cell>
          <cell r="BX83">
            <v>6.9</v>
          </cell>
          <cell r="BY83">
            <v>7</v>
          </cell>
          <cell r="BZ83">
            <v>0</v>
          </cell>
          <cell r="CA83">
            <v>7.5</v>
          </cell>
          <cell r="CB83">
            <v>7.5</v>
          </cell>
          <cell r="CC83">
            <v>7.7</v>
          </cell>
          <cell r="CD83">
            <v>6.4</v>
          </cell>
          <cell r="CE83">
            <v>8.5</v>
          </cell>
          <cell r="CF83">
            <v>7.8</v>
          </cell>
          <cell r="CH83">
            <v>56</v>
          </cell>
          <cell r="CI83">
            <v>0</v>
          </cell>
          <cell r="CJ83">
            <v>8.8000000000000007</v>
          </cell>
          <cell r="CK83">
            <v>7.5</v>
          </cell>
          <cell r="CL83">
            <v>0</v>
          </cell>
          <cell r="CM83">
            <v>9.3000000000000007</v>
          </cell>
          <cell r="CN83">
            <v>9.3000000000000007</v>
          </cell>
          <cell r="CO83">
            <v>9.4</v>
          </cell>
          <cell r="CP83">
            <v>7.9</v>
          </cell>
          <cell r="CQ83">
            <v>8.1999999999999993</v>
          </cell>
          <cell r="CR83">
            <v>0</v>
          </cell>
          <cell r="CS83">
            <v>8.4</v>
          </cell>
          <cell r="CT83">
            <v>0</v>
          </cell>
          <cell r="CU83">
            <v>0</v>
          </cell>
          <cell r="CV83">
            <v>8.4</v>
          </cell>
          <cell r="CW83">
            <v>7.6</v>
          </cell>
          <cell r="CX83">
            <v>8</v>
          </cell>
          <cell r="CY83">
            <v>0</v>
          </cell>
          <cell r="CZ83">
            <v>8.3000000000000007</v>
          </cell>
          <cell r="DA83">
            <v>8.3000000000000007</v>
          </cell>
          <cell r="DB83">
            <v>23</v>
          </cell>
          <cell r="DC83">
            <v>0</v>
          </cell>
          <cell r="DD83">
            <v>0</v>
          </cell>
          <cell r="DE83">
            <v>8.4</v>
          </cell>
          <cell r="DF83">
            <v>8.4</v>
          </cell>
          <cell r="DG83">
            <v>5</v>
          </cell>
          <cell r="DH83">
            <v>0</v>
          </cell>
          <cell r="DI83">
            <v>136</v>
          </cell>
          <cell r="DJ83">
            <v>0</v>
          </cell>
          <cell r="DK83">
            <v>135</v>
          </cell>
          <cell r="DL83">
            <v>127</v>
          </cell>
          <cell r="DM83">
            <v>0</v>
          </cell>
          <cell r="DN83">
            <v>126</v>
          </cell>
          <cell r="DO83">
            <v>127</v>
          </cell>
          <cell r="DP83">
            <v>7.79</v>
          </cell>
          <cell r="DQ83">
            <v>3.33</v>
          </cell>
          <cell r="DR83">
            <v>0</v>
          </cell>
          <cell r="DS83" t="str">
            <v>BVKL</v>
          </cell>
          <cell r="DU83">
            <v>7.81</v>
          </cell>
          <cell r="DV83">
            <v>136</v>
          </cell>
          <cell r="DW83">
            <v>7.81</v>
          </cell>
          <cell r="DX83">
            <v>3.34</v>
          </cell>
          <cell r="DY83" t="str">
            <v>OB 251; ENG 401</v>
          </cell>
          <cell r="DZ83">
            <v>-5</v>
          </cell>
          <cell r="EA83">
            <v>0</v>
          </cell>
          <cell r="EB83">
            <v>0</v>
          </cell>
          <cell r="EC83">
            <v>-5</v>
          </cell>
          <cell r="ED83">
            <v>0</v>
          </cell>
          <cell r="EE83" t="e">
            <v>#N/A</v>
          </cell>
        </row>
        <row r="84">
          <cell r="B84">
            <v>172528665</v>
          </cell>
          <cell r="C84" t="str">
            <v>Nguyễn</v>
          </cell>
          <cell r="D84" t="str">
            <v>Thị</v>
          </cell>
          <cell r="E84" t="str">
            <v>Trang</v>
          </cell>
          <cell r="F84" t="str">
            <v>13/06/1993</v>
          </cell>
          <cell r="G84" t="str">
            <v>Nữ</v>
          </cell>
          <cell r="H84" t="str">
            <v>Đã Đăng Ký (chưa học xong)</v>
          </cell>
          <cell r="I84">
            <v>8.1</v>
          </cell>
          <cell r="J84">
            <v>7.8</v>
          </cell>
          <cell r="K84">
            <v>7.9</v>
          </cell>
          <cell r="L84">
            <v>0</v>
          </cell>
          <cell r="M84" t="str">
            <v>P (P/F)</v>
          </cell>
          <cell r="N84">
            <v>0</v>
          </cell>
          <cell r="O84">
            <v>0</v>
          </cell>
          <cell r="P84" t="str">
            <v>P (P/F)</v>
          </cell>
          <cell r="Q84">
            <v>0</v>
          </cell>
          <cell r="R84">
            <v>0</v>
          </cell>
          <cell r="S84">
            <v>8.3000000000000007</v>
          </cell>
          <cell r="T84">
            <v>0</v>
          </cell>
          <cell r="U84">
            <v>0</v>
          </cell>
          <cell r="V84">
            <v>6.7</v>
          </cell>
          <cell r="W84">
            <v>0</v>
          </cell>
          <cell r="X84">
            <v>0</v>
          </cell>
          <cell r="Y84">
            <v>7</v>
          </cell>
          <cell r="Z84">
            <v>0</v>
          </cell>
          <cell r="AA84">
            <v>0</v>
          </cell>
          <cell r="AB84">
            <v>7.1</v>
          </cell>
          <cell r="AC84">
            <v>0</v>
          </cell>
          <cell r="AD84">
            <v>9.1999999999999993</v>
          </cell>
          <cell r="AE84">
            <v>6.2</v>
          </cell>
          <cell r="AF84">
            <v>7.5</v>
          </cell>
          <cell r="AG84">
            <v>7.8</v>
          </cell>
          <cell r="AH84">
            <v>0</v>
          </cell>
          <cell r="AI84">
            <v>8.1</v>
          </cell>
          <cell r="AJ84">
            <v>8.1</v>
          </cell>
          <cell r="AK84">
            <v>0</v>
          </cell>
          <cell r="AL84">
            <v>8.9</v>
          </cell>
          <cell r="AM84">
            <v>8.5</v>
          </cell>
          <cell r="AN84">
            <v>8.9</v>
          </cell>
          <cell r="AO84">
            <v>8.5</v>
          </cell>
          <cell r="AP84">
            <v>7.8</v>
          </cell>
          <cell r="AQ84">
            <v>7.9</v>
          </cell>
          <cell r="AR84">
            <v>8.6999999999999993</v>
          </cell>
          <cell r="AS84">
            <v>8.1999999999999993</v>
          </cell>
          <cell r="AT84">
            <v>8.9</v>
          </cell>
          <cell r="AU84">
            <v>47</v>
          </cell>
          <cell r="AV84">
            <v>0</v>
          </cell>
          <cell r="AW84">
            <v>8.5</v>
          </cell>
          <cell r="AX84">
            <v>5.6</v>
          </cell>
          <cell r="AY84">
            <v>8.9</v>
          </cell>
          <cell r="AZ84">
            <v>0</v>
          </cell>
          <cell r="BA84">
            <v>0</v>
          </cell>
          <cell r="BB84">
            <v>0</v>
          </cell>
          <cell r="BC84">
            <v>7.4</v>
          </cell>
          <cell r="BD84">
            <v>0</v>
          </cell>
          <cell r="BE84">
            <v>0</v>
          </cell>
          <cell r="BF84">
            <v>0</v>
          </cell>
          <cell r="BG84">
            <v>6.3</v>
          </cell>
          <cell r="BH84">
            <v>5</v>
          </cell>
          <cell r="BI84">
            <v>0</v>
          </cell>
          <cell r="BJ84">
            <v>8.1</v>
          </cell>
          <cell r="BK84">
            <v>8.6</v>
          </cell>
          <cell r="BL84">
            <v>7.3</v>
          </cell>
          <cell r="BM84">
            <v>8.9</v>
          </cell>
          <cell r="BN84">
            <v>6.2</v>
          </cell>
          <cell r="BO84">
            <v>7.5</v>
          </cell>
          <cell r="BP84">
            <v>7.2</v>
          </cell>
          <cell r="BQ84">
            <v>8.6</v>
          </cell>
          <cell r="BR84">
            <v>7.8</v>
          </cell>
          <cell r="BS84">
            <v>8</v>
          </cell>
          <cell r="BT84">
            <v>7</v>
          </cell>
          <cell r="BU84">
            <v>8.1</v>
          </cell>
          <cell r="BV84">
            <v>8</v>
          </cell>
          <cell r="BW84">
            <v>8.1999999999999993</v>
          </cell>
          <cell r="BX84">
            <v>6.4</v>
          </cell>
          <cell r="BY84">
            <v>6.7</v>
          </cell>
          <cell r="BZ84">
            <v>0</v>
          </cell>
          <cell r="CA84">
            <v>8</v>
          </cell>
          <cell r="CB84">
            <v>8</v>
          </cell>
          <cell r="CC84">
            <v>8.4</v>
          </cell>
          <cell r="CD84">
            <v>7.4</v>
          </cell>
          <cell r="CE84">
            <v>8.6999999999999993</v>
          </cell>
          <cell r="CF84">
            <v>6.2</v>
          </cell>
          <cell r="CH84">
            <v>56</v>
          </cell>
          <cell r="CI84">
            <v>0</v>
          </cell>
          <cell r="CJ84">
            <v>9</v>
          </cell>
          <cell r="CK84">
            <v>8.4</v>
          </cell>
          <cell r="CL84">
            <v>0</v>
          </cell>
          <cell r="CM84">
            <v>9.3000000000000007</v>
          </cell>
          <cell r="CN84">
            <v>9.3000000000000007</v>
          </cell>
          <cell r="CO84">
            <v>8</v>
          </cell>
          <cell r="CP84">
            <v>7</v>
          </cell>
          <cell r="CQ84">
            <v>6.4</v>
          </cell>
          <cell r="CR84">
            <v>0</v>
          </cell>
          <cell r="CS84">
            <v>8.5</v>
          </cell>
          <cell r="CT84">
            <v>0</v>
          </cell>
          <cell r="CU84">
            <v>0</v>
          </cell>
          <cell r="CV84">
            <v>8.5</v>
          </cell>
          <cell r="CW84">
            <v>8.6999999999999993</v>
          </cell>
          <cell r="CX84">
            <v>8.1</v>
          </cell>
          <cell r="CY84">
            <v>0</v>
          </cell>
          <cell r="CZ84">
            <v>8.6999999999999993</v>
          </cell>
          <cell r="DA84">
            <v>8.6999999999999993</v>
          </cell>
          <cell r="DB84">
            <v>23</v>
          </cell>
          <cell r="DC84">
            <v>0</v>
          </cell>
          <cell r="DD84">
            <v>0</v>
          </cell>
          <cell r="DE84">
            <v>8.1</v>
          </cell>
          <cell r="DF84">
            <v>8.1</v>
          </cell>
          <cell r="DG84">
            <v>5</v>
          </cell>
          <cell r="DH84">
            <v>0</v>
          </cell>
          <cell r="DI84">
            <v>136</v>
          </cell>
          <cell r="DJ84">
            <v>0</v>
          </cell>
          <cell r="DK84">
            <v>135</v>
          </cell>
          <cell r="DL84">
            <v>127</v>
          </cell>
          <cell r="DM84">
            <v>0</v>
          </cell>
          <cell r="DN84">
            <v>126</v>
          </cell>
          <cell r="DO84">
            <v>127</v>
          </cell>
          <cell r="DP84">
            <v>7.84</v>
          </cell>
          <cell r="DQ84">
            <v>3.41</v>
          </cell>
          <cell r="DR84">
            <v>0</v>
          </cell>
          <cell r="DS84" t="str">
            <v>BVKL</v>
          </cell>
          <cell r="DU84">
            <v>7.85</v>
          </cell>
          <cell r="DV84">
            <v>136</v>
          </cell>
          <cell r="DW84">
            <v>7.85</v>
          </cell>
          <cell r="DX84">
            <v>3.42</v>
          </cell>
          <cell r="DY84" t="str">
            <v>OB 251; LAW 362; ENG 401</v>
          </cell>
          <cell r="DZ84">
            <v>-5</v>
          </cell>
          <cell r="EA84">
            <v>0</v>
          </cell>
          <cell r="EB84">
            <v>0</v>
          </cell>
          <cell r="EC84">
            <v>-5</v>
          </cell>
          <cell r="ED84">
            <v>0</v>
          </cell>
          <cell r="EE84" t="e">
            <v>#N/A</v>
          </cell>
        </row>
        <row r="85">
          <cell r="B85">
            <v>172317749</v>
          </cell>
          <cell r="C85" t="str">
            <v>Lê</v>
          </cell>
          <cell r="D85" t="str">
            <v xml:space="preserve">Thị Tố </v>
          </cell>
          <cell r="E85" t="str">
            <v>Trinh</v>
          </cell>
          <cell r="F85" t="str">
            <v>30/06/1993</v>
          </cell>
          <cell r="G85" t="str">
            <v>Nữ</v>
          </cell>
          <cell r="H85" t="str">
            <v>Đã Đăng Ký (chưa học xong)</v>
          </cell>
          <cell r="I85">
            <v>8.4</v>
          </cell>
          <cell r="J85">
            <v>9</v>
          </cell>
          <cell r="K85">
            <v>7</v>
          </cell>
          <cell r="L85">
            <v>0</v>
          </cell>
          <cell r="M85" t="str">
            <v>P (P/F)</v>
          </cell>
          <cell r="N85">
            <v>0</v>
          </cell>
          <cell r="O85">
            <v>0</v>
          </cell>
          <cell r="P85" t="str">
            <v>P (P/F)</v>
          </cell>
          <cell r="Q85">
            <v>0</v>
          </cell>
          <cell r="R85">
            <v>0</v>
          </cell>
          <cell r="S85">
            <v>8.6999999999999993</v>
          </cell>
          <cell r="T85">
            <v>0</v>
          </cell>
          <cell r="U85">
            <v>0</v>
          </cell>
          <cell r="V85">
            <v>7.3</v>
          </cell>
          <cell r="W85">
            <v>0</v>
          </cell>
          <cell r="X85">
            <v>0</v>
          </cell>
          <cell r="Y85">
            <v>8.6999999999999993</v>
          </cell>
          <cell r="Z85">
            <v>0</v>
          </cell>
          <cell r="AA85">
            <v>0</v>
          </cell>
          <cell r="AB85">
            <v>8</v>
          </cell>
          <cell r="AC85">
            <v>0</v>
          </cell>
          <cell r="AD85">
            <v>9.8000000000000007</v>
          </cell>
          <cell r="AE85">
            <v>7.9</v>
          </cell>
          <cell r="AF85">
            <v>9</v>
          </cell>
          <cell r="AG85">
            <v>8.1</v>
          </cell>
          <cell r="AH85">
            <v>0</v>
          </cell>
          <cell r="AI85">
            <v>7.2</v>
          </cell>
          <cell r="AJ85">
            <v>7.2</v>
          </cell>
          <cell r="AK85">
            <v>0</v>
          </cell>
          <cell r="AL85">
            <v>8.1999999999999993</v>
          </cell>
          <cell r="AM85">
            <v>8.5</v>
          </cell>
          <cell r="AN85">
            <v>8.5</v>
          </cell>
          <cell r="AO85">
            <v>8.1999999999999993</v>
          </cell>
          <cell r="AP85">
            <v>8.8000000000000007</v>
          </cell>
          <cell r="AQ85">
            <v>8.3000000000000007</v>
          </cell>
          <cell r="AR85">
            <v>7</v>
          </cell>
          <cell r="AS85">
            <v>7</v>
          </cell>
          <cell r="AT85">
            <v>8.1</v>
          </cell>
          <cell r="AU85">
            <v>47</v>
          </cell>
          <cell r="AV85">
            <v>0</v>
          </cell>
          <cell r="AW85">
            <v>8.8000000000000007</v>
          </cell>
          <cell r="AX85">
            <v>9.6</v>
          </cell>
          <cell r="AY85">
            <v>0</v>
          </cell>
          <cell r="AZ85">
            <v>6.1</v>
          </cell>
          <cell r="BA85">
            <v>0</v>
          </cell>
          <cell r="BB85">
            <v>0</v>
          </cell>
          <cell r="BC85">
            <v>0</v>
          </cell>
          <cell r="BD85">
            <v>6.6</v>
          </cell>
          <cell r="BE85">
            <v>0</v>
          </cell>
          <cell r="BF85">
            <v>0</v>
          </cell>
          <cell r="BG85">
            <v>8</v>
          </cell>
          <cell r="BH85">
            <v>5</v>
          </cell>
          <cell r="BI85">
            <v>0</v>
          </cell>
          <cell r="BJ85">
            <v>7</v>
          </cell>
          <cell r="BK85">
            <v>7.9</v>
          </cell>
          <cell r="BL85">
            <v>7.5</v>
          </cell>
          <cell r="BM85">
            <v>6.3</v>
          </cell>
          <cell r="BN85">
            <v>9</v>
          </cell>
          <cell r="BO85">
            <v>6.2</v>
          </cell>
          <cell r="BP85">
            <v>8.5</v>
          </cell>
          <cell r="BQ85">
            <v>8.1</v>
          </cell>
          <cell r="BR85">
            <v>6.6</v>
          </cell>
          <cell r="BS85">
            <v>7.8</v>
          </cell>
          <cell r="BT85">
            <v>9.6999999999999993</v>
          </cell>
          <cell r="BU85">
            <v>7.7</v>
          </cell>
          <cell r="BV85">
            <v>6.4</v>
          </cell>
          <cell r="BW85">
            <v>8</v>
          </cell>
          <cell r="BX85">
            <v>7.4</v>
          </cell>
          <cell r="BY85">
            <v>6</v>
          </cell>
          <cell r="BZ85">
            <v>0</v>
          </cell>
          <cell r="CA85">
            <v>6.4</v>
          </cell>
          <cell r="CB85">
            <v>6.4</v>
          </cell>
          <cell r="CC85">
            <v>7.9</v>
          </cell>
          <cell r="CD85">
            <v>9.4</v>
          </cell>
          <cell r="CE85">
            <v>8.5</v>
          </cell>
          <cell r="CF85">
            <v>6.8</v>
          </cell>
          <cell r="CH85">
            <v>56</v>
          </cell>
          <cell r="CI85">
            <v>0</v>
          </cell>
          <cell r="CJ85">
            <v>8.1999999999999993</v>
          </cell>
          <cell r="CK85">
            <v>7.7</v>
          </cell>
          <cell r="CL85">
            <v>0</v>
          </cell>
          <cell r="CM85">
            <v>8.5</v>
          </cell>
          <cell r="CN85">
            <v>8.5</v>
          </cell>
          <cell r="CO85">
            <v>8.6999999999999993</v>
          </cell>
          <cell r="CP85">
            <v>7.8</v>
          </cell>
          <cell r="CQ85">
            <v>6.8</v>
          </cell>
          <cell r="CR85">
            <v>0</v>
          </cell>
          <cell r="CS85">
            <v>8.1999999999999993</v>
          </cell>
          <cell r="CT85">
            <v>0</v>
          </cell>
          <cell r="CU85">
            <v>0</v>
          </cell>
          <cell r="CV85">
            <v>8.1999999999999993</v>
          </cell>
          <cell r="CW85">
            <v>8.1</v>
          </cell>
          <cell r="CX85">
            <v>8.9</v>
          </cell>
          <cell r="CY85">
            <v>0</v>
          </cell>
          <cell r="CZ85">
            <v>8.1</v>
          </cell>
          <cell r="DA85">
            <v>8.1</v>
          </cell>
          <cell r="DB85">
            <v>23</v>
          </cell>
          <cell r="DC85">
            <v>0</v>
          </cell>
          <cell r="DD85">
            <v>0</v>
          </cell>
          <cell r="DE85">
            <v>8.9</v>
          </cell>
          <cell r="DF85">
            <v>8.9</v>
          </cell>
          <cell r="DG85">
            <v>5</v>
          </cell>
          <cell r="DH85">
            <v>0</v>
          </cell>
          <cell r="DI85">
            <v>136</v>
          </cell>
          <cell r="DJ85">
            <v>0</v>
          </cell>
          <cell r="DK85">
            <v>135</v>
          </cell>
          <cell r="DL85">
            <v>127</v>
          </cell>
          <cell r="DM85">
            <v>0</v>
          </cell>
          <cell r="DN85">
            <v>126</v>
          </cell>
          <cell r="DO85">
            <v>127</v>
          </cell>
          <cell r="DP85">
            <v>7.89</v>
          </cell>
          <cell r="DQ85">
            <v>3.4</v>
          </cell>
          <cell r="DR85">
            <v>0</v>
          </cell>
          <cell r="DS85" t="str">
            <v>BVKL</v>
          </cell>
          <cell r="DU85">
            <v>7.93</v>
          </cell>
          <cell r="DV85">
            <v>136</v>
          </cell>
          <cell r="DW85">
            <v>7.93</v>
          </cell>
          <cell r="DX85">
            <v>3.43</v>
          </cell>
          <cell r="DY85" t="str">
            <v>ENG 401</v>
          </cell>
          <cell r="DZ85">
            <v>-5</v>
          </cell>
          <cell r="EA85">
            <v>0</v>
          </cell>
          <cell r="EB85">
            <v>0</v>
          </cell>
          <cell r="EC85">
            <v>-5</v>
          </cell>
          <cell r="ED85">
            <v>0</v>
          </cell>
          <cell r="EE85" t="e">
            <v>#N/A</v>
          </cell>
        </row>
        <row r="86">
          <cell r="B86">
            <v>172317787</v>
          </cell>
          <cell r="C86" t="str">
            <v>Lê</v>
          </cell>
          <cell r="D86" t="str">
            <v>Thị Hồng</v>
          </cell>
          <cell r="E86" t="str">
            <v>Trinh</v>
          </cell>
          <cell r="F86" t="str">
            <v>12/09/1993</v>
          </cell>
          <cell r="G86" t="str">
            <v>Nữ</v>
          </cell>
          <cell r="H86" t="str">
            <v>Đã Đăng Ký (chưa học xong)</v>
          </cell>
          <cell r="I86">
            <v>8.6</v>
          </cell>
          <cell r="J86">
            <v>8.9</v>
          </cell>
          <cell r="K86">
            <v>7.6</v>
          </cell>
          <cell r="L86">
            <v>0</v>
          </cell>
          <cell r="M86" t="str">
            <v>P (P/F)</v>
          </cell>
          <cell r="N86">
            <v>0</v>
          </cell>
          <cell r="O86">
            <v>0</v>
          </cell>
          <cell r="P86" t="str">
            <v>P (P/F)</v>
          </cell>
          <cell r="Q86">
            <v>0</v>
          </cell>
          <cell r="R86">
            <v>0</v>
          </cell>
          <cell r="S86">
            <v>7.3</v>
          </cell>
          <cell r="T86">
            <v>0</v>
          </cell>
          <cell r="U86">
            <v>0</v>
          </cell>
          <cell r="V86">
            <v>7.8</v>
          </cell>
          <cell r="W86">
            <v>0</v>
          </cell>
          <cell r="X86">
            <v>0</v>
          </cell>
          <cell r="Y86">
            <v>6.1</v>
          </cell>
          <cell r="Z86">
            <v>0</v>
          </cell>
          <cell r="AA86">
            <v>0</v>
          </cell>
          <cell r="AB86">
            <v>6.9</v>
          </cell>
          <cell r="AC86">
            <v>0</v>
          </cell>
          <cell r="AD86">
            <v>9.1</v>
          </cell>
          <cell r="AE86">
            <v>7.8</v>
          </cell>
          <cell r="AF86">
            <v>9.3000000000000007</v>
          </cell>
          <cell r="AG86">
            <v>9.1999999999999993</v>
          </cell>
          <cell r="AH86">
            <v>0</v>
          </cell>
          <cell r="AI86">
            <v>8.5</v>
          </cell>
          <cell r="AJ86">
            <v>8.5</v>
          </cell>
          <cell r="AK86">
            <v>0</v>
          </cell>
          <cell r="AL86">
            <v>8.6999999999999993</v>
          </cell>
          <cell r="AM86">
            <v>8.3000000000000007</v>
          </cell>
          <cell r="AN86">
            <v>8.6999999999999993</v>
          </cell>
          <cell r="AO86">
            <v>8.3000000000000007</v>
          </cell>
          <cell r="AP86">
            <v>8.1999999999999993</v>
          </cell>
          <cell r="AQ86">
            <v>6</v>
          </cell>
          <cell r="AR86">
            <v>6.5</v>
          </cell>
          <cell r="AS86">
            <v>8.8000000000000007</v>
          </cell>
          <cell r="AT86">
            <v>8.4</v>
          </cell>
          <cell r="AU86">
            <v>47</v>
          </cell>
          <cell r="AV86">
            <v>0</v>
          </cell>
          <cell r="AW86">
            <v>7.1</v>
          </cell>
          <cell r="AX86">
            <v>7.1</v>
          </cell>
          <cell r="AY86">
            <v>0</v>
          </cell>
          <cell r="AZ86">
            <v>0</v>
          </cell>
          <cell r="BA86">
            <v>6.8</v>
          </cell>
          <cell r="BB86">
            <v>0</v>
          </cell>
          <cell r="BC86">
            <v>0</v>
          </cell>
          <cell r="BD86">
            <v>0</v>
          </cell>
          <cell r="BE86">
            <v>6.8</v>
          </cell>
          <cell r="BF86">
            <v>0</v>
          </cell>
          <cell r="BG86">
            <v>7.9</v>
          </cell>
          <cell r="BH86">
            <v>5</v>
          </cell>
          <cell r="BI86">
            <v>0</v>
          </cell>
          <cell r="BJ86">
            <v>7.7</v>
          </cell>
          <cell r="BK86">
            <v>9.1</v>
          </cell>
          <cell r="BL86">
            <v>9.5</v>
          </cell>
          <cell r="BM86">
            <v>7.8</v>
          </cell>
          <cell r="BN86">
            <v>8.1999999999999993</v>
          </cell>
          <cell r="BO86">
            <v>9</v>
          </cell>
          <cell r="BP86">
            <v>8.9</v>
          </cell>
          <cell r="BQ86">
            <v>8.3000000000000007</v>
          </cell>
          <cell r="BR86">
            <v>7.6</v>
          </cell>
          <cell r="BS86">
            <v>8.5</v>
          </cell>
          <cell r="BT86">
            <v>8.8000000000000007</v>
          </cell>
          <cell r="BU86">
            <v>7.7</v>
          </cell>
          <cell r="BV86">
            <v>6.3</v>
          </cell>
          <cell r="BW86">
            <v>9.1</v>
          </cell>
          <cell r="BX86">
            <v>6.5</v>
          </cell>
          <cell r="BY86">
            <v>8.3000000000000007</v>
          </cell>
          <cell r="BZ86">
            <v>0</v>
          </cell>
          <cell r="CA86">
            <v>7.6</v>
          </cell>
          <cell r="CB86">
            <v>7.6</v>
          </cell>
          <cell r="CC86">
            <v>9</v>
          </cell>
          <cell r="CD86">
            <v>8.1999999999999993</v>
          </cell>
          <cell r="CE86">
            <v>8.9</v>
          </cell>
          <cell r="CF86">
            <v>8.1</v>
          </cell>
          <cell r="CH86">
            <v>56</v>
          </cell>
          <cell r="CI86">
            <v>0</v>
          </cell>
          <cell r="CJ86">
            <v>8.3000000000000007</v>
          </cell>
          <cell r="CK86">
            <v>7.4</v>
          </cell>
          <cell r="CL86">
            <v>0</v>
          </cell>
          <cell r="CM86">
            <v>9.1999999999999993</v>
          </cell>
          <cell r="CN86">
            <v>9.1999999999999993</v>
          </cell>
          <cell r="CO86">
            <v>9.3000000000000007</v>
          </cell>
          <cell r="CP86">
            <v>8.5</v>
          </cell>
          <cell r="CQ86">
            <v>8.1</v>
          </cell>
          <cell r="CR86">
            <v>0</v>
          </cell>
          <cell r="CS86">
            <v>8.6</v>
          </cell>
          <cell r="CT86">
            <v>0</v>
          </cell>
          <cell r="CU86">
            <v>0</v>
          </cell>
          <cell r="CV86">
            <v>8.6</v>
          </cell>
          <cell r="CW86">
            <v>8.6999999999999993</v>
          </cell>
          <cell r="CX86">
            <v>8.6999999999999993</v>
          </cell>
          <cell r="CY86">
            <v>0</v>
          </cell>
          <cell r="CZ86">
            <v>8.6</v>
          </cell>
          <cell r="DA86">
            <v>8.6</v>
          </cell>
          <cell r="DB86">
            <v>23</v>
          </cell>
          <cell r="DC86">
            <v>0</v>
          </cell>
          <cell r="DD86">
            <v>0</v>
          </cell>
          <cell r="DE86">
            <v>8.4</v>
          </cell>
          <cell r="DF86">
            <v>8.4</v>
          </cell>
          <cell r="DG86">
            <v>5</v>
          </cell>
          <cell r="DH86">
            <v>0</v>
          </cell>
          <cell r="DI86">
            <v>136</v>
          </cell>
          <cell r="DJ86">
            <v>0</v>
          </cell>
          <cell r="DK86">
            <v>135</v>
          </cell>
          <cell r="DL86">
            <v>127</v>
          </cell>
          <cell r="DM86">
            <v>0</v>
          </cell>
          <cell r="DN86">
            <v>126</v>
          </cell>
          <cell r="DO86">
            <v>127</v>
          </cell>
          <cell r="DP86">
            <v>8.23</v>
          </cell>
          <cell r="DQ86">
            <v>3.61</v>
          </cell>
          <cell r="DR86">
            <v>0</v>
          </cell>
          <cell r="DS86" t="str">
            <v>BVKL</v>
          </cell>
          <cell r="DU86">
            <v>8.24</v>
          </cell>
          <cell r="DV86">
            <v>136</v>
          </cell>
          <cell r="DW86">
            <v>8.24</v>
          </cell>
          <cell r="DX86">
            <v>3.61</v>
          </cell>
          <cell r="DY86" t="str">
            <v>ENG 401</v>
          </cell>
          <cell r="DZ86">
            <v>-5</v>
          </cell>
          <cell r="EA86">
            <v>0</v>
          </cell>
          <cell r="EB86">
            <v>0</v>
          </cell>
          <cell r="EC86">
            <v>-5</v>
          </cell>
          <cell r="ED86">
            <v>0</v>
          </cell>
          <cell r="EE86" t="e">
            <v>#N/A</v>
          </cell>
        </row>
        <row r="87">
          <cell r="B87">
            <v>172317897</v>
          </cell>
          <cell r="C87" t="str">
            <v>Lê</v>
          </cell>
          <cell r="D87" t="str">
            <v xml:space="preserve">Như </v>
          </cell>
          <cell r="E87" t="str">
            <v>Trinh</v>
          </cell>
          <cell r="F87" t="str">
            <v>26/10/1993</v>
          </cell>
          <cell r="G87" t="str">
            <v>Nữ</v>
          </cell>
          <cell r="H87" t="str">
            <v>Đã Đăng Ký (chưa học xong)</v>
          </cell>
          <cell r="I87">
            <v>7.9</v>
          </cell>
          <cell r="J87">
            <v>8.4</v>
          </cell>
          <cell r="K87">
            <v>7.5</v>
          </cell>
          <cell r="L87">
            <v>0</v>
          </cell>
          <cell r="M87" t="str">
            <v>P (P/F)</v>
          </cell>
          <cell r="N87">
            <v>0</v>
          </cell>
          <cell r="O87">
            <v>0</v>
          </cell>
          <cell r="P87" t="str">
            <v>P (P/F)</v>
          </cell>
          <cell r="Q87">
            <v>0</v>
          </cell>
          <cell r="R87">
            <v>0</v>
          </cell>
          <cell r="S87">
            <v>8</v>
          </cell>
          <cell r="T87">
            <v>0</v>
          </cell>
          <cell r="U87">
            <v>0</v>
          </cell>
          <cell r="V87">
            <v>8.1</v>
          </cell>
          <cell r="W87">
            <v>0</v>
          </cell>
          <cell r="X87">
            <v>0</v>
          </cell>
          <cell r="Y87">
            <v>6.7</v>
          </cell>
          <cell r="Z87">
            <v>0</v>
          </cell>
          <cell r="AA87">
            <v>0</v>
          </cell>
          <cell r="AB87">
            <v>6.6</v>
          </cell>
          <cell r="AC87">
            <v>0</v>
          </cell>
          <cell r="AD87">
            <v>8.6999999999999993</v>
          </cell>
          <cell r="AE87">
            <v>7.1</v>
          </cell>
          <cell r="AF87">
            <v>6.1</v>
          </cell>
          <cell r="AG87">
            <v>8.5</v>
          </cell>
          <cell r="AH87">
            <v>0</v>
          </cell>
          <cell r="AI87">
            <v>7.9</v>
          </cell>
          <cell r="AJ87">
            <v>7.9</v>
          </cell>
          <cell r="AK87">
            <v>8</v>
          </cell>
          <cell r="AL87">
            <v>8.8000000000000007</v>
          </cell>
          <cell r="AM87">
            <v>0</v>
          </cell>
          <cell r="AN87">
            <v>8.8000000000000007</v>
          </cell>
          <cell r="AO87">
            <v>8</v>
          </cell>
          <cell r="AP87">
            <v>7</v>
          </cell>
          <cell r="AQ87">
            <v>7.8</v>
          </cell>
          <cell r="AR87">
            <v>6</v>
          </cell>
          <cell r="AS87">
            <v>7.9</v>
          </cell>
          <cell r="AT87">
            <v>8.4</v>
          </cell>
          <cell r="AU87">
            <v>47</v>
          </cell>
          <cell r="AV87">
            <v>0</v>
          </cell>
          <cell r="AW87">
            <v>7.5</v>
          </cell>
          <cell r="AX87">
            <v>8</v>
          </cell>
          <cell r="AY87">
            <v>0</v>
          </cell>
          <cell r="AZ87">
            <v>0</v>
          </cell>
          <cell r="BA87">
            <v>8.4</v>
          </cell>
          <cell r="BB87">
            <v>0</v>
          </cell>
          <cell r="BC87">
            <v>0</v>
          </cell>
          <cell r="BD87">
            <v>0</v>
          </cell>
          <cell r="BE87">
            <v>7.6</v>
          </cell>
          <cell r="BF87">
            <v>0</v>
          </cell>
          <cell r="BG87">
            <v>6.2</v>
          </cell>
          <cell r="BH87">
            <v>5</v>
          </cell>
          <cell r="BI87">
            <v>0</v>
          </cell>
          <cell r="BJ87">
            <v>6</v>
          </cell>
          <cell r="BK87">
            <v>9.1</v>
          </cell>
          <cell r="BL87">
            <v>6.8</v>
          </cell>
          <cell r="BM87">
            <v>7.9</v>
          </cell>
          <cell r="BN87">
            <v>6.3</v>
          </cell>
          <cell r="BO87">
            <v>8.5</v>
          </cell>
          <cell r="BP87">
            <v>8.4</v>
          </cell>
          <cell r="BQ87">
            <v>7.1</v>
          </cell>
          <cell r="BR87">
            <v>7.8</v>
          </cell>
          <cell r="BS87">
            <v>6</v>
          </cell>
          <cell r="BT87">
            <v>9.5</v>
          </cell>
          <cell r="BU87">
            <v>6.7</v>
          </cell>
          <cell r="BV87">
            <v>5.7</v>
          </cell>
          <cell r="BW87">
            <v>7.1</v>
          </cell>
          <cell r="BX87">
            <v>7.9</v>
          </cell>
          <cell r="BY87">
            <v>6.8</v>
          </cell>
          <cell r="BZ87">
            <v>0</v>
          </cell>
          <cell r="CA87">
            <v>8.1999999999999993</v>
          </cell>
          <cell r="CB87">
            <v>8.1999999999999993</v>
          </cell>
          <cell r="CC87">
            <v>8.9</v>
          </cell>
          <cell r="CD87">
            <v>8.9</v>
          </cell>
          <cell r="CE87">
            <v>7.7</v>
          </cell>
          <cell r="CF87">
            <v>7</v>
          </cell>
          <cell r="CH87">
            <v>56</v>
          </cell>
          <cell r="CI87">
            <v>0</v>
          </cell>
          <cell r="CJ87">
            <v>6.7</v>
          </cell>
          <cell r="CK87">
            <v>6.9</v>
          </cell>
          <cell r="CL87">
            <v>0</v>
          </cell>
          <cell r="CM87">
            <v>8.5</v>
          </cell>
          <cell r="CN87">
            <v>8.5</v>
          </cell>
          <cell r="CO87">
            <v>7.7</v>
          </cell>
          <cell r="CP87">
            <v>7.1</v>
          </cell>
          <cell r="CQ87">
            <v>5.9</v>
          </cell>
          <cell r="CR87">
            <v>0</v>
          </cell>
          <cell r="CS87">
            <v>7.6</v>
          </cell>
          <cell r="CT87">
            <v>0</v>
          </cell>
          <cell r="CU87">
            <v>0</v>
          </cell>
          <cell r="CV87">
            <v>7.6</v>
          </cell>
          <cell r="CW87">
            <v>8.3000000000000007</v>
          </cell>
          <cell r="CX87">
            <v>8.4</v>
          </cell>
          <cell r="CY87">
            <v>0</v>
          </cell>
          <cell r="CZ87">
            <v>8.5</v>
          </cell>
          <cell r="DA87">
            <v>8.5</v>
          </cell>
          <cell r="DB87">
            <v>23</v>
          </cell>
          <cell r="DC87">
            <v>0</v>
          </cell>
          <cell r="DD87">
            <v>0</v>
          </cell>
          <cell r="DE87">
            <v>8</v>
          </cell>
          <cell r="DF87">
            <v>8</v>
          </cell>
          <cell r="DG87">
            <v>5</v>
          </cell>
          <cell r="DH87">
            <v>0</v>
          </cell>
          <cell r="DI87">
            <v>136</v>
          </cell>
          <cell r="DJ87">
            <v>0</v>
          </cell>
          <cell r="DK87">
            <v>135</v>
          </cell>
          <cell r="DL87">
            <v>127</v>
          </cell>
          <cell r="DM87">
            <v>0</v>
          </cell>
          <cell r="DN87">
            <v>126</v>
          </cell>
          <cell r="DO87">
            <v>127</v>
          </cell>
          <cell r="DP87">
            <v>7.57</v>
          </cell>
          <cell r="DQ87">
            <v>3.22</v>
          </cell>
          <cell r="DR87">
            <v>0</v>
          </cell>
          <cell r="DS87" t="str">
            <v>BVKL</v>
          </cell>
          <cell r="DU87">
            <v>7.59</v>
          </cell>
          <cell r="DV87">
            <v>136</v>
          </cell>
          <cell r="DW87">
            <v>7.59</v>
          </cell>
          <cell r="DX87">
            <v>3.24</v>
          </cell>
          <cell r="DY87" t="str">
            <v>OB 251; ENG 401</v>
          </cell>
          <cell r="DZ87">
            <v>-5</v>
          </cell>
          <cell r="EA87">
            <v>0</v>
          </cell>
          <cell r="EB87">
            <v>0</v>
          </cell>
          <cell r="EC87">
            <v>-5</v>
          </cell>
          <cell r="ED87">
            <v>0</v>
          </cell>
          <cell r="EE87" t="e">
            <v>#N/A</v>
          </cell>
        </row>
        <row r="88">
          <cell r="B88">
            <v>172317967</v>
          </cell>
          <cell r="C88" t="str">
            <v>Phạm</v>
          </cell>
          <cell r="D88" t="str">
            <v xml:space="preserve">Thị Thảo </v>
          </cell>
          <cell r="E88" t="str">
            <v>Trinh</v>
          </cell>
          <cell r="F88" t="str">
            <v>02/09/1993</v>
          </cell>
          <cell r="G88" t="str">
            <v>Nữ</v>
          </cell>
          <cell r="H88" t="str">
            <v>Đã Đăng Ký (chưa học xong)</v>
          </cell>
          <cell r="I88">
            <v>8.1</v>
          </cell>
          <cell r="J88">
            <v>8.4</v>
          </cell>
          <cell r="K88">
            <v>7.7</v>
          </cell>
          <cell r="L88">
            <v>0</v>
          </cell>
          <cell r="M88" t="str">
            <v>P (P/F)</v>
          </cell>
          <cell r="N88">
            <v>0</v>
          </cell>
          <cell r="O88">
            <v>0</v>
          </cell>
          <cell r="P88" t="str">
            <v>P (P/F)</v>
          </cell>
          <cell r="Q88">
            <v>0</v>
          </cell>
          <cell r="R88">
            <v>0</v>
          </cell>
          <cell r="S88">
            <v>7.9</v>
          </cell>
          <cell r="T88">
            <v>0</v>
          </cell>
          <cell r="U88">
            <v>0</v>
          </cell>
          <cell r="V88">
            <v>7.1</v>
          </cell>
          <cell r="W88">
            <v>0</v>
          </cell>
          <cell r="X88">
            <v>0</v>
          </cell>
          <cell r="Y88">
            <v>8.1999999999999993</v>
          </cell>
          <cell r="Z88">
            <v>0</v>
          </cell>
          <cell r="AA88">
            <v>0</v>
          </cell>
          <cell r="AB88">
            <v>7.8</v>
          </cell>
          <cell r="AC88">
            <v>0</v>
          </cell>
          <cell r="AD88">
            <v>9.1</v>
          </cell>
          <cell r="AE88">
            <v>6.9</v>
          </cell>
          <cell r="AF88">
            <v>7.2</v>
          </cell>
          <cell r="AG88">
            <v>7</v>
          </cell>
          <cell r="AH88">
            <v>0</v>
          </cell>
          <cell r="AI88">
            <v>8</v>
          </cell>
          <cell r="AJ88">
            <v>8</v>
          </cell>
          <cell r="AK88">
            <v>7.8</v>
          </cell>
          <cell r="AL88">
            <v>8.5</v>
          </cell>
          <cell r="AM88">
            <v>0</v>
          </cell>
          <cell r="AN88">
            <v>8.5</v>
          </cell>
          <cell r="AO88">
            <v>7.8</v>
          </cell>
          <cell r="AP88">
            <v>8.1</v>
          </cell>
          <cell r="AQ88">
            <v>6.9</v>
          </cell>
          <cell r="AR88">
            <v>6.6</v>
          </cell>
          <cell r="AS88">
            <v>7</v>
          </cell>
          <cell r="AT88">
            <v>6.8</v>
          </cell>
          <cell r="AU88">
            <v>47</v>
          </cell>
          <cell r="AV88">
            <v>0</v>
          </cell>
          <cell r="AW88">
            <v>7.1</v>
          </cell>
          <cell r="AX88">
            <v>6.7</v>
          </cell>
          <cell r="AY88">
            <v>8.9</v>
          </cell>
          <cell r="AZ88">
            <v>0</v>
          </cell>
          <cell r="BA88">
            <v>0</v>
          </cell>
          <cell r="BB88">
            <v>0</v>
          </cell>
          <cell r="BC88">
            <v>7.4</v>
          </cell>
          <cell r="BD88">
            <v>0</v>
          </cell>
          <cell r="BE88">
            <v>0</v>
          </cell>
          <cell r="BF88">
            <v>0</v>
          </cell>
          <cell r="BG88">
            <v>8.1999999999999993</v>
          </cell>
          <cell r="BH88">
            <v>5</v>
          </cell>
          <cell r="BI88">
            <v>0</v>
          </cell>
          <cell r="BJ88">
            <v>8.1</v>
          </cell>
          <cell r="BK88">
            <v>9.1</v>
          </cell>
          <cell r="BL88">
            <v>7.9</v>
          </cell>
          <cell r="BM88">
            <v>8.3000000000000007</v>
          </cell>
          <cell r="BN88">
            <v>7.6</v>
          </cell>
          <cell r="BO88">
            <v>8.1999999999999993</v>
          </cell>
          <cell r="BP88">
            <v>7.6</v>
          </cell>
          <cell r="BQ88">
            <v>8.5</v>
          </cell>
          <cell r="BR88">
            <v>6.3</v>
          </cell>
          <cell r="BS88">
            <v>5.4</v>
          </cell>
          <cell r="BT88">
            <v>9.5</v>
          </cell>
          <cell r="BU88">
            <v>6.1</v>
          </cell>
          <cell r="BV88">
            <v>5.7</v>
          </cell>
          <cell r="BW88">
            <v>7.9</v>
          </cell>
          <cell r="BX88">
            <v>7.7</v>
          </cell>
          <cell r="BY88">
            <v>7.4</v>
          </cell>
          <cell r="BZ88">
            <v>7.6</v>
          </cell>
          <cell r="CA88">
            <v>0</v>
          </cell>
          <cell r="CB88">
            <v>7.6</v>
          </cell>
          <cell r="CC88">
            <v>9.1</v>
          </cell>
          <cell r="CD88">
            <v>6.7</v>
          </cell>
          <cell r="CE88">
            <v>8.4</v>
          </cell>
          <cell r="CF88">
            <v>6</v>
          </cell>
          <cell r="CH88">
            <v>56</v>
          </cell>
          <cell r="CI88">
            <v>0</v>
          </cell>
          <cell r="CJ88">
            <v>8.1999999999999993</v>
          </cell>
          <cell r="CK88">
            <v>7.6</v>
          </cell>
          <cell r="CL88">
            <v>0</v>
          </cell>
          <cell r="CM88">
            <v>8.5</v>
          </cell>
          <cell r="CN88">
            <v>8.5</v>
          </cell>
          <cell r="CO88">
            <v>7.6</v>
          </cell>
          <cell r="CP88">
            <v>7.6</v>
          </cell>
          <cell r="CQ88">
            <v>7.8</v>
          </cell>
          <cell r="CR88">
            <v>0</v>
          </cell>
          <cell r="CS88">
            <v>6.4</v>
          </cell>
          <cell r="CT88">
            <v>0</v>
          </cell>
          <cell r="CU88">
            <v>0</v>
          </cell>
          <cell r="CV88">
            <v>6.4</v>
          </cell>
          <cell r="CW88">
            <v>8.8000000000000007</v>
          </cell>
          <cell r="CX88">
            <v>9.1</v>
          </cell>
          <cell r="CY88">
            <v>0</v>
          </cell>
          <cell r="CZ88">
            <v>8.5</v>
          </cell>
          <cell r="DA88">
            <v>8.5</v>
          </cell>
          <cell r="DB88">
            <v>23</v>
          </cell>
          <cell r="DC88">
            <v>0</v>
          </cell>
          <cell r="DD88">
            <v>0</v>
          </cell>
          <cell r="DE88">
            <v>8.4</v>
          </cell>
          <cell r="DF88">
            <v>8.4</v>
          </cell>
          <cell r="DG88">
            <v>5</v>
          </cell>
          <cell r="DH88">
            <v>0</v>
          </cell>
          <cell r="DI88">
            <v>136</v>
          </cell>
          <cell r="DJ88">
            <v>0</v>
          </cell>
          <cell r="DK88">
            <v>135</v>
          </cell>
          <cell r="DL88">
            <v>127</v>
          </cell>
          <cell r="DM88">
            <v>0</v>
          </cell>
          <cell r="DN88">
            <v>126</v>
          </cell>
          <cell r="DO88">
            <v>127</v>
          </cell>
          <cell r="DP88">
            <v>7.68</v>
          </cell>
          <cell r="DQ88">
            <v>3.27</v>
          </cell>
          <cell r="DR88">
            <v>0</v>
          </cell>
          <cell r="DS88" t="str">
            <v>BVKL</v>
          </cell>
          <cell r="DU88">
            <v>7.7</v>
          </cell>
          <cell r="DV88">
            <v>136</v>
          </cell>
          <cell r="DW88">
            <v>7.7</v>
          </cell>
          <cell r="DX88">
            <v>3.29</v>
          </cell>
          <cell r="DY88" t="str">
            <v>OB 251; ENG 401</v>
          </cell>
          <cell r="DZ88">
            <v>-5</v>
          </cell>
          <cell r="EA88">
            <v>0</v>
          </cell>
          <cell r="EB88">
            <v>0</v>
          </cell>
          <cell r="EC88">
            <v>-5</v>
          </cell>
          <cell r="ED88">
            <v>0</v>
          </cell>
          <cell r="EE88" t="e">
            <v>#N/A</v>
          </cell>
        </row>
        <row r="89">
          <cell r="B89">
            <v>172528677</v>
          </cell>
          <cell r="C89" t="str">
            <v>Cáp</v>
          </cell>
          <cell r="D89" t="str">
            <v>Lê Hoài</v>
          </cell>
          <cell r="E89" t="str">
            <v>Trinh</v>
          </cell>
          <cell r="F89" t="str">
            <v>13/10/1992</v>
          </cell>
          <cell r="G89" t="str">
            <v>Nữ</v>
          </cell>
          <cell r="H89" t="str">
            <v>Đã Đăng Ký (chưa học xong)</v>
          </cell>
          <cell r="I89">
            <v>8.1999999999999993</v>
          </cell>
          <cell r="J89">
            <v>7.2</v>
          </cell>
          <cell r="K89">
            <v>8.3000000000000007</v>
          </cell>
          <cell r="L89">
            <v>0</v>
          </cell>
          <cell r="M89" t="str">
            <v>P (P/F)</v>
          </cell>
          <cell r="N89">
            <v>0</v>
          </cell>
          <cell r="O89">
            <v>0</v>
          </cell>
          <cell r="P89" t="str">
            <v>P (P/F)</v>
          </cell>
          <cell r="Q89">
            <v>0</v>
          </cell>
          <cell r="R89">
            <v>0</v>
          </cell>
          <cell r="S89">
            <v>7.1</v>
          </cell>
          <cell r="T89">
            <v>0</v>
          </cell>
          <cell r="U89">
            <v>0</v>
          </cell>
          <cell r="V89">
            <v>6.5</v>
          </cell>
          <cell r="W89">
            <v>0</v>
          </cell>
          <cell r="X89">
            <v>0</v>
          </cell>
          <cell r="Y89">
            <v>6</v>
          </cell>
          <cell r="Z89">
            <v>0</v>
          </cell>
          <cell r="AA89">
            <v>0</v>
          </cell>
          <cell r="AB89">
            <v>6.5</v>
          </cell>
          <cell r="AC89">
            <v>0</v>
          </cell>
          <cell r="AD89">
            <v>8</v>
          </cell>
          <cell r="AE89">
            <v>8.4</v>
          </cell>
          <cell r="AF89">
            <v>7.1</v>
          </cell>
          <cell r="AG89">
            <v>8.4</v>
          </cell>
          <cell r="AH89">
            <v>0</v>
          </cell>
          <cell r="AI89">
            <v>6.3</v>
          </cell>
          <cell r="AJ89">
            <v>6.3</v>
          </cell>
          <cell r="AK89">
            <v>7.8</v>
          </cell>
          <cell r="AL89">
            <v>7</v>
          </cell>
          <cell r="AM89">
            <v>0</v>
          </cell>
          <cell r="AN89">
            <v>7.8</v>
          </cell>
          <cell r="AO89">
            <v>7</v>
          </cell>
          <cell r="AP89">
            <v>7</v>
          </cell>
          <cell r="AQ89">
            <v>6.5</v>
          </cell>
          <cell r="AR89">
            <v>8.1999999999999993</v>
          </cell>
          <cell r="AS89">
            <v>7.7</v>
          </cell>
          <cell r="AT89">
            <v>8.6999999999999993</v>
          </cell>
          <cell r="AU89">
            <v>47</v>
          </cell>
          <cell r="AV89">
            <v>0</v>
          </cell>
          <cell r="AW89">
            <v>7.2</v>
          </cell>
          <cell r="AX89">
            <v>9.8000000000000007</v>
          </cell>
          <cell r="AY89">
            <v>0</v>
          </cell>
          <cell r="AZ89">
            <v>0</v>
          </cell>
          <cell r="BA89">
            <v>4.9000000000000004</v>
          </cell>
          <cell r="BB89">
            <v>0</v>
          </cell>
          <cell r="BC89">
            <v>0</v>
          </cell>
          <cell r="BD89">
            <v>0</v>
          </cell>
          <cell r="BE89">
            <v>7.5</v>
          </cell>
          <cell r="BF89">
            <v>0</v>
          </cell>
          <cell r="BG89">
            <v>6.3</v>
          </cell>
          <cell r="BH89">
            <v>5</v>
          </cell>
          <cell r="BI89">
            <v>0</v>
          </cell>
          <cell r="BJ89">
            <v>7.9</v>
          </cell>
          <cell r="BK89">
            <v>8.3000000000000007</v>
          </cell>
          <cell r="BL89">
            <v>6.9</v>
          </cell>
          <cell r="BM89">
            <v>7.1</v>
          </cell>
          <cell r="BN89">
            <v>7.7</v>
          </cell>
          <cell r="BO89">
            <v>8.5</v>
          </cell>
          <cell r="BP89">
            <v>7.1</v>
          </cell>
          <cell r="BQ89">
            <v>9</v>
          </cell>
          <cell r="BR89">
            <v>8.1999999999999993</v>
          </cell>
          <cell r="BS89">
            <v>7.6</v>
          </cell>
          <cell r="BT89">
            <v>7.7</v>
          </cell>
          <cell r="BU89">
            <v>8.5</v>
          </cell>
          <cell r="BV89">
            <v>8.5</v>
          </cell>
          <cell r="BW89">
            <v>8.4</v>
          </cell>
          <cell r="BX89">
            <v>7.3</v>
          </cell>
          <cell r="BY89">
            <v>7.3</v>
          </cell>
          <cell r="BZ89">
            <v>8.6</v>
          </cell>
          <cell r="CA89">
            <v>0</v>
          </cell>
          <cell r="CB89">
            <v>8.6</v>
          </cell>
          <cell r="CC89">
            <v>7.7</v>
          </cell>
          <cell r="CD89">
            <v>7.6</v>
          </cell>
          <cell r="CE89">
            <v>8.8000000000000007</v>
          </cell>
          <cell r="CF89">
            <v>6.5</v>
          </cell>
          <cell r="CH89">
            <v>56</v>
          </cell>
          <cell r="CI89">
            <v>0</v>
          </cell>
          <cell r="CJ89">
            <v>7.6</v>
          </cell>
          <cell r="CK89">
            <v>7.2</v>
          </cell>
          <cell r="CL89">
            <v>0</v>
          </cell>
          <cell r="CM89">
            <v>8.6999999999999993</v>
          </cell>
          <cell r="CN89">
            <v>8.6999999999999993</v>
          </cell>
          <cell r="CO89">
            <v>5.6</v>
          </cell>
          <cell r="CP89">
            <v>6.6</v>
          </cell>
          <cell r="CQ89">
            <v>6.1</v>
          </cell>
          <cell r="CR89">
            <v>0</v>
          </cell>
          <cell r="CS89">
            <v>8.9</v>
          </cell>
          <cell r="CT89">
            <v>0</v>
          </cell>
          <cell r="CU89">
            <v>0</v>
          </cell>
          <cell r="CV89">
            <v>8.9</v>
          </cell>
          <cell r="CW89">
            <v>8.8000000000000007</v>
          </cell>
          <cell r="CX89">
            <v>8</v>
          </cell>
          <cell r="CY89">
            <v>0</v>
          </cell>
          <cell r="CZ89">
            <v>8.1</v>
          </cell>
          <cell r="DA89">
            <v>8.1</v>
          </cell>
          <cell r="DB89">
            <v>23</v>
          </cell>
          <cell r="DC89">
            <v>0</v>
          </cell>
          <cell r="DD89">
            <v>0</v>
          </cell>
          <cell r="DE89">
            <v>8.4</v>
          </cell>
          <cell r="DF89">
            <v>8.4</v>
          </cell>
          <cell r="DG89">
            <v>5</v>
          </cell>
          <cell r="DH89">
            <v>0</v>
          </cell>
          <cell r="DI89">
            <v>136</v>
          </cell>
          <cell r="DJ89">
            <v>0</v>
          </cell>
          <cell r="DK89">
            <v>135</v>
          </cell>
          <cell r="DL89">
            <v>127</v>
          </cell>
          <cell r="DM89">
            <v>0</v>
          </cell>
          <cell r="DN89">
            <v>126</v>
          </cell>
          <cell r="DO89">
            <v>127</v>
          </cell>
          <cell r="DP89">
            <v>7.63</v>
          </cell>
          <cell r="DQ89">
            <v>3.29</v>
          </cell>
          <cell r="DR89">
            <v>0</v>
          </cell>
          <cell r="DS89" t="str">
            <v>BVKL</v>
          </cell>
          <cell r="DU89">
            <v>7.66</v>
          </cell>
          <cell r="DV89">
            <v>136</v>
          </cell>
          <cell r="DW89">
            <v>7.66</v>
          </cell>
          <cell r="DX89">
            <v>3.31</v>
          </cell>
          <cell r="DY89" t="str">
            <v>FIN 272; LAW 362</v>
          </cell>
          <cell r="DZ89">
            <v>-5</v>
          </cell>
          <cell r="EA89">
            <v>0</v>
          </cell>
          <cell r="EB89">
            <v>0</v>
          </cell>
          <cell r="EC89">
            <v>-5</v>
          </cell>
          <cell r="ED89">
            <v>0</v>
          </cell>
          <cell r="EE89" t="e">
            <v>#N/A</v>
          </cell>
        </row>
        <row r="90">
          <cell r="B90">
            <v>172317893</v>
          </cell>
          <cell r="C90" t="str">
            <v>Trần</v>
          </cell>
          <cell r="D90" t="str">
            <v xml:space="preserve">Thị Ngọc </v>
          </cell>
          <cell r="E90" t="str">
            <v>Tú</v>
          </cell>
          <cell r="F90" t="str">
            <v>02/01/1993</v>
          </cell>
          <cell r="G90" t="str">
            <v>Nữ</v>
          </cell>
          <cell r="H90" t="str">
            <v>Đã Đăng Ký (chưa học xong)</v>
          </cell>
          <cell r="I90">
            <v>8</v>
          </cell>
          <cell r="J90">
            <v>8.5</v>
          </cell>
          <cell r="K90">
            <v>7.7</v>
          </cell>
          <cell r="L90">
            <v>0</v>
          </cell>
          <cell r="M90" t="str">
            <v>P (P/F)</v>
          </cell>
          <cell r="N90">
            <v>0</v>
          </cell>
          <cell r="O90">
            <v>0</v>
          </cell>
          <cell r="P90" t="str">
            <v>P (P/F)</v>
          </cell>
          <cell r="Q90">
            <v>0</v>
          </cell>
          <cell r="R90">
            <v>0</v>
          </cell>
          <cell r="S90">
            <v>7.8</v>
          </cell>
          <cell r="T90">
            <v>0</v>
          </cell>
          <cell r="U90">
            <v>0</v>
          </cell>
          <cell r="V90">
            <v>7.7</v>
          </cell>
          <cell r="W90">
            <v>0</v>
          </cell>
          <cell r="X90">
            <v>0</v>
          </cell>
          <cell r="Y90">
            <v>7.6</v>
          </cell>
          <cell r="Z90">
            <v>0</v>
          </cell>
          <cell r="AA90">
            <v>0</v>
          </cell>
          <cell r="AB90">
            <v>7.5</v>
          </cell>
          <cell r="AC90">
            <v>0</v>
          </cell>
          <cell r="AD90">
            <v>9.3000000000000007</v>
          </cell>
          <cell r="AE90">
            <v>8.5</v>
          </cell>
          <cell r="AF90">
            <v>7.5</v>
          </cell>
          <cell r="AG90">
            <v>7.1</v>
          </cell>
          <cell r="AH90">
            <v>0</v>
          </cell>
          <cell r="AI90">
            <v>8.1</v>
          </cell>
          <cell r="AJ90">
            <v>8.1</v>
          </cell>
          <cell r="AK90">
            <v>0</v>
          </cell>
          <cell r="AL90">
            <v>7.6</v>
          </cell>
          <cell r="AM90">
            <v>7.5</v>
          </cell>
          <cell r="AN90">
            <v>7.6</v>
          </cell>
          <cell r="AO90">
            <v>7.5</v>
          </cell>
          <cell r="AP90">
            <v>7.5</v>
          </cell>
          <cell r="AQ90">
            <v>6.4</v>
          </cell>
          <cell r="AR90">
            <v>6.9</v>
          </cell>
          <cell r="AS90">
            <v>7.5</v>
          </cell>
          <cell r="AT90">
            <v>8.1999999999999993</v>
          </cell>
          <cell r="AU90">
            <v>47</v>
          </cell>
          <cell r="AV90">
            <v>0</v>
          </cell>
          <cell r="AW90">
            <v>7.6</v>
          </cell>
          <cell r="AX90">
            <v>10</v>
          </cell>
          <cell r="AY90">
            <v>0</v>
          </cell>
          <cell r="AZ90">
            <v>0</v>
          </cell>
          <cell r="BA90">
            <v>8.9</v>
          </cell>
          <cell r="BB90">
            <v>0</v>
          </cell>
          <cell r="BC90">
            <v>0</v>
          </cell>
          <cell r="BD90">
            <v>0</v>
          </cell>
          <cell r="BE90">
            <v>6</v>
          </cell>
          <cell r="BF90">
            <v>0</v>
          </cell>
          <cell r="BG90">
            <v>6.4</v>
          </cell>
          <cell r="BH90">
            <v>5</v>
          </cell>
          <cell r="BI90">
            <v>0</v>
          </cell>
          <cell r="BJ90">
            <v>6.4</v>
          </cell>
          <cell r="BK90">
            <v>8</v>
          </cell>
          <cell r="BL90">
            <v>8.4</v>
          </cell>
          <cell r="BM90">
            <v>7.7</v>
          </cell>
          <cell r="BN90">
            <v>9.3000000000000007</v>
          </cell>
          <cell r="BO90">
            <v>8.6</v>
          </cell>
          <cell r="BP90">
            <v>8.9</v>
          </cell>
          <cell r="BQ90">
            <v>7.3</v>
          </cell>
          <cell r="BR90">
            <v>7.1</v>
          </cell>
          <cell r="BS90">
            <v>7</v>
          </cell>
          <cell r="BT90">
            <v>9.9</v>
          </cell>
          <cell r="BU90">
            <v>8</v>
          </cell>
          <cell r="BV90">
            <v>8.8000000000000007</v>
          </cell>
          <cell r="BW90">
            <v>8.1</v>
          </cell>
          <cell r="BX90">
            <v>8.6999999999999993</v>
          </cell>
          <cell r="BY90">
            <v>8.3000000000000007</v>
          </cell>
          <cell r="BZ90">
            <v>0</v>
          </cell>
          <cell r="CA90">
            <v>7.3</v>
          </cell>
          <cell r="CB90">
            <v>7.3</v>
          </cell>
          <cell r="CC90">
            <v>8.6999999999999993</v>
          </cell>
          <cell r="CD90">
            <v>9.1999999999999993</v>
          </cell>
          <cell r="CE90">
            <v>8.9</v>
          </cell>
          <cell r="CF90">
            <v>6.3</v>
          </cell>
          <cell r="CH90">
            <v>56</v>
          </cell>
          <cell r="CI90">
            <v>0</v>
          </cell>
          <cell r="CJ90">
            <v>8.9</v>
          </cell>
          <cell r="CK90">
            <v>8.1999999999999993</v>
          </cell>
          <cell r="CL90">
            <v>0</v>
          </cell>
          <cell r="CM90">
            <v>9.6</v>
          </cell>
          <cell r="CN90">
            <v>9.6</v>
          </cell>
          <cell r="CO90">
            <v>8.1</v>
          </cell>
          <cell r="CP90">
            <v>7.9</v>
          </cell>
          <cell r="CQ90">
            <v>6.8</v>
          </cell>
          <cell r="CR90">
            <v>0</v>
          </cell>
          <cell r="CS90">
            <v>6.5</v>
          </cell>
          <cell r="CT90">
            <v>0</v>
          </cell>
          <cell r="CU90">
            <v>0</v>
          </cell>
          <cell r="CV90">
            <v>6.5</v>
          </cell>
          <cell r="CW90">
            <v>7.3</v>
          </cell>
          <cell r="CX90">
            <v>8</v>
          </cell>
          <cell r="CY90">
            <v>0</v>
          </cell>
          <cell r="CZ90">
            <v>9.1</v>
          </cell>
          <cell r="DA90">
            <v>9.1</v>
          </cell>
          <cell r="DB90">
            <v>23</v>
          </cell>
          <cell r="DC90">
            <v>0</v>
          </cell>
          <cell r="DD90">
            <v>0</v>
          </cell>
          <cell r="DE90">
            <v>8.1</v>
          </cell>
          <cell r="DF90">
            <v>8.1</v>
          </cell>
          <cell r="DG90">
            <v>5</v>
          </cell>
          <cell r="DH90">
            <v>0</v>
          </cell>
          <cell r="DI90">
            <v>136</v>
          </cell>
          <cell r="DJ90">
            <v>0</v>
          </cell>
          <cell r="DK90">
            <v>135</v>
          </cell>
          <cell r="DL90">
            <v>127</v>
          </cell>
          <cell r="DM90">
            <v>0</v>
          </cell>
          <cell r="DN90">
            <v>126</v>
          </cell>
          <cell r="DO90">
            <v>127</v>
          </cell>
          <cell r="DP90">
            <v>8.01</v>
          </cell>
          <cell r="DQ90">
            <v>3.48</v>
          </cell>
          <cell r="DR90">
            <v>0</v>
          </cell>
          <cell r="DS90" t="str">
            <v>BVKL</v>
          </cell>
          <cell r="DU90">
            <v>8.01</v>
          </cell>
          <cell r="DV90">
            <v>136</v>
          </cell>
          <cell r="DW90">
            <v>8.01</v>
          </cell>
          <cell r="DX90">
            <v>3.49</v>
          </cell>
          <cell r="DY90" t="str">
            <v>OB 251; ENG 401</v>
          </cell>
          <cell r="DZ90">
            <v>-5</v>
          </cell>
          <cell r="EA90">
            <v>0</v>
          </cell>
          <cell r="EB90">
            <v>0</v>
          </cell>
          <cell r="EC90">
            <v>-5</v>
          </cell>
          <cell r="ED90">
            <v>0</v>
          </cell>
          <cell r="EE90" t="e">
            <v>#N/A</v>
          </cell>
        </row>
        <row r="91">
          <cell r="B91">
            <v>172317817</v>
          </cell>
          <cell r="C91" t="str">
            <v>Đinh</v>
          </cell>
          <cell r="D91" t="str">
            <v xml:space="preserve">Thị Ngọc </v>
          </cell>
          <cell r="E91" t="str">
            <v>Tửu</v>
          </cell>
          <cell r="F91" t="str">
            <v>07/03/1993</v>
          </cell>
          <cell r="G91" t="str">
            <v>Nữ</v>
          </cell>
          <cell r="H91" t="str">
            <v>Đã Đăng Ký (chưa học xong)</v>
          </cell>
          <cell r="I91">
            <v>8.1999999999999993</v>
          </cell>
          <cell r="J91">
            <v>8.5</v>
          </cell>
          <cell r="K91">
            <v>6.9</v>
          </cell>
          <cell r="L91">
            <v>0</v>
          </cell>
          <cell r="M91" t="str">
            <v>P (P/F)</v>
          </cell>
          <cell r="N91">
            <v>0</v>
          </cell>
          <cell r="O91">
            <v>0</v>
          </cell>
          <cell r="P91" t="str">
            <v>P (P/F)</v>
          </cell>
          <cell r="Q91">
            <v>0</v>
          </cell>
          <cell r="R91">
            <v>0</v>
          </cell>
          <cell r="S91">
            <v>8.3000000000000007</v>
          </cell>
          <cell r="T91">
            <v>0</v>
          </cell>
          <cell r="U91">
            <v>0</v>
          </cell>
          <cell r="V91">
            <v>6.5</v>
          </cell>
          <cell r="W91">
            <v>0</v>
          </cell>
          <cell r="X91">
            <v>0</v>
          </cell>
          <cell r="Y91">
            <v>7.1</v>
          </cell>
          <cell r="Z91">
            <v>0</v>
          </cell>
          <cell r="AA91">
            <v>0</v>
          </cell>
          <cell r="AB91">
            <v>6.8</v>
          </cell>
          <cell r="AC91">
            <v>0</v>
          </cell>
          <cell r="AD91">
            <v>8.1</v>
          </cell>
          <cell r="AE91">
            <v>8.3000000000000007</v>
          </cell>
          <cell r="AF91">
            <v>9.3000000000000007</v>
          </cell>
          <cell r="AG91">
            <v>7.9</v>
          </cell>
          <cell r="AH91">
            <v>0</v>
          </cell>
          <cell r="AI91">
            <v>6.7</v>
          </cell>
          <cell r="AJ91">
            <v>6.7</v>
          </cell>
          <cell r="AK91">
            <v>8.4</v>
          </cell>
          <cell r="AL91">
            <v>7.8</v>
          </cell>
          <cell r="AM91">
            <v>0</v>
          </cell>
          <cell r="AN91">
            <v>8.4</v>
          </cell>
          <cell r="AO91">
            <v>7.8</v>
          </cell>
          <cell r="AP91">
            <v>7</v>
          </cell>
          <cell r="AQ91">
            <v>5.8</v>
          </cell>
          <cell r="AR91">
            <v>6</v>
          </cell>
          <cell r="AS91">
            <v>6</v>
          </cell>
          <cell r="AT91">
            <v>9</v>
          </cell>
          <cell r="AU91">
            <v>47</v>
          </cell>
          <cell r="AV91">
            <v>0</v>
          </cell>
          <cell r="AW91">
            <v>6.5</v>
          </cell>
          <cell r="AX91">
            <v>5.9</v>
          </cell>
          <cell r="AY91">
            <v>0</v>
          </cell>
          <cell r="AZ91">
            <v>6.1</v>
          </cell>
          <cell r="BA91">
            <v>0</v>
          </cell>
          <cell r="BB91">
            <v>0</v>
          </cell>
          <cell r="BC91">
            <v>0</v>
          </cell>
          <cell r="BD91">
            <v>6.2</v>
          </cell>
          <cell r="BE91">
            <v>0</v>
          </cell>
          <cell r="BF91">
            <v>0</v>
          </cell>
          <cell r="BG91">
            <v>5.9</v>
          </cell>
          <cell r="BH91">
            <v>5</v>
          </cell>
          <cell r="BI91">
            <v>0</v>
          </cell>
          <cell r="BJ91">
            <v>6.3</v>
          </cell>
          <cell r="BK91">
            <v>8.5</v>
          </cell>
          <cell r="BL91">
            <v>6.8</v>
          </cell>
          <cell r="BM91">
            <v>6.2</v>
          </cell>
          <cell r="BN91">
            <v>8.4</v>
          </cell>
          <cell r="BO91">
            <v>7.3</v>
          </cell>
          <cell r="BP91">
            <v>8.3000000000000007</v>
          </cell>
          <cell r="BQ91">
            <v>7.5</v>
          </cell>
          <cell r="BR91">
            <v>7.8</v>
          </cell>
          <cell r="BS91">
            <v>8.3000000000000007</v>
          </cell>
          <cell r="BT91">
            <v>8.1</v>
          </cell>
          <cell r="BU91">
            <v>8.1999999999999993</v>
          </cell>
          <cell r="BV91">
            <v>6.4</v>
          </cell>
          <cell r="BW91">
            <v>7.5</v>
          </cell>
          <cell r="BX91">
            <v>5.7</v>
          </cell>
          <cell r="BY91">
            <v>6.4</v>
          </cell>
          <cell r="BZ91">
            <v>0</v>
          </cell>
          <cell r="CA91">
            <v>8</v>
          </cell>
          <cell r="CB91">
            <v>8</v>
          </cell>
          <cell r="CC91">
            <v>6.8</v>
          </cell>
          <cell r="CD91">
            <v>7.2</v>
          </cell>
          <cell r="CE91">
            <v>7.3</v>
          </cell>
          <cell r="CF91">
            <v>6.8</v>
          </cell>
          <cell r="CH91">
            <v>56</v>
          </cell>
          <cell r="CI91">
            <v>0</v>
          </cell>
          <cell r="CJ91">
            <v>7.8</v>
          </cell>
          <cell r="CK91">
            <v>7.2</v>
          </cell>
          <cell r="CL91">
            <v>0</v>
          </cell>
          <cell r="CM91">
            <v>7.4</v>
          </cell>
          <cell r="CN91">
            <v>7.4</v>
          </cell>
          <cell r="CO91">
            <v>7.5</v>
          </cell>
          <cell r="CP91">
            <v>6</v>
          </cell>
          <cell r="CQ91">
            <v>6.7</v>
          </cell>
          <cell r="CR91">
            <v>0</v>
          </cell>
          <cell r="CS91">
            <v>8.1</v>
          </cell>
          <cell r="CT91">
            <v>0</v>
          </cell>
          <cell r="CU91">
            <v>0</v>
          </cell>
          <cell r="CV91">
            <v>8.1</v>
          </cell>
          <cell r="CW91">
            <v>9.1</v>
          </cell>
          <cell r="CX91">
            <v>8.5</v>
          </cell>
          <cell r="CY91">
            <v>0</v>
          </cell>
          <cell r="CZ91">
            <v>8</v>
          </cell>
          <cell r="DA91">
            <v>8</v>
          </cell>
          <cell r="DB91">
            <v>23</v>
          </cell>
          <cell r="DC91">
            <v>0</v>
          </cell>
          <cell r="DD91">
            <v>0</v>
          </cell>
          <cell r="DE91">
            <v>8.1999999999999993</v>
          </cell>
          <cell r="DF91">
            <v>8.1999999999999993</v>
          </cell>
          <cell r="DG91">
            <v>5</v>
          </cell>
          <cell r="DH91">
            <v>0</v>
          </cell>
          <cell r="DI91">
            <v>136</v>
          </cell>
          <cell r="DJ91">
            <v>0</v>
          </cell>
          <cell r="DK91">
            <v>135</v>
          </cell>
          <cell r="DL91">
            <v>127</v>
          </cell>
          <cell r="DM91">
            <v>0</v>
          </cell>
          <cell r="DN91">
            <v>126</v>
          </cell>
          <cell r="DO91">
            <v>127</v>
          </cell>
          <cell r="DP91">
            <v>7.41</v>
          </cell>
          <cell r="DQ91">
            <v>3.12</v>
          </cell>
          <cell r="DR91">
            <v>0</v>
          </cell>
          <cell r="DS91" t="str">
            <v>ĐỦ ĐK thi TN</v>
          </cell>
          <cell r="DU91">
            <v>7.44</v>
          </cell>
          <cell r="DV91">
            <v>136</v>
          </cell>
          <cell r="DW91">
            <v>7.44</v>
          </cell>
          <cell r="DX91">
            <v>3.14</v>
          </cell>
          <cell r="DY91" t="str">
            <v>OB 251; ENG 401</v>
          </cell>
          <cell r="DZ91">
            <v>-5</v>
          </cell>
          <cell r="EA91">
            <v>0</v>
          </cell>
          <cell r="EB91">
            <v>0</v>
          </cell>
          <cell r="EC91">
            <v>-5</v>
          </cell>
          <cell r="ED91">
            <v>0</v>
          </cell>
          <cell r="EE91" t="e">
            <v>#N/A</v>
          </cell>
        </row>
        <row r="92">
          <cell r="B92">
            <v>172317740</v>
          </cell>
          <cell r="C92" t="str">
            <v>Nguyễn</v>
          </cell>
          <cell r="D92" t="str">
            <v xml:space="preserve">Thị Thanh </v>
          </cell>
          <cell r="E92" t="str">
            <v>Tuyền</v>
          </cell>
          <cell r="F92" t="str">
            <v>03/03/1993</v>
          </cell>
          <cell r="G92" t="str">
            <v>Nữ</v>
          </cell>
          <cell r="H92" t="str">
            <v>Đã Đăng Ký (chưa học xong)</v>
          </cell>
          <cell r="I92">
            <v>7.9</v>
          </cell>
          <cell r="J92">
            <v>7.6</v>
          </cell>
          <cell r="K92">
            <v>8.1</v>
          </cell>
          <cell r="L92">
            <v>0</v>
          </cell>
          <cell r="M92" t="str">
            <v>P (P/F)</v>
          </cell>
          <cell r="N92">
            <v>0</v>
          </cell>
          <cell r="O92">
            <v>0</v>
          </cell>
          <cell r="P92" t="str">
            <v>P (P/F)</v>
          </cell>
          <cell r="Q92">
            <v>0</v>
          </cell>
          <cell r="R92">
            <v>0</v>
          </cell>
          <cell r="S92">
            <v>7.2</v>
          </cell>
          <cell r="T92">
            <v>0</v>
          </cell>
          <cell r="U92">
            <v>0</v>
          </cell>
          <cell r="V92">
            <v>7.4</v>
          </cell>
          <cell r="W92">
            <v>0</v>
          </cell>
          <cell r="X92">
            <v>0</v>
          </cell>
          <cell r="Y92">
            <v>6.5</v>
          </cell>
          <cell r="Z92">
            <v>0</v>
          </cell>
          <cell r="AA92">
            <v>0</v>
          </cell>
          <cell r="AB92">
            <v>7.3</v>
          </cell>
          <cell r="AC92">
            <v>0</v>
          </cell>
          <cell r="AD92">
            <v>8.6999999999999993</v>
          </cell>
          <cell r="AE92">
            <v>7.9</v>
          </cell>
          <cell r="AF92">
            <v>9</v>
          </cell>
          <cell r="AG92">
            <v>7.6</v>
          </cell>
          <cell r="AH92">
            <v>0</v>
          </cell>
          <cell r="AI92">
            <v>6.1</v>
          </cell>
          <cell r="AJ92">
            <v>6.1</v>
          </cell>
          <cell r="AK92">
            <v>8.1999999999999993</v>
          </cell>
          <cell r="AL92">
            <v>8.9</v>
          </cell>
          <cell r="AM92">
            <v>0</v>
          </cell>
          <cell r="AN92">
            <v>8.9</v>
          </cell>
          <cell r="AO92">
            <v>8.1999999999999993</v>
          </cell>
          <cell r="AP92">
            <v>8.1999999999999993</v>
          </cell>
          <cell r="AQ92">
            <v>6.4</v>
          </cell>
          <cell r="AR92">
            <v>6.3</v>
          </cell>
          <cell r="AS92">
            <v>8</v>
          </cell>
          <cell r="AT92">
            <v>8.6999999999999993</v>
          </cell>
          <cell r="AU92">
            <v>47</v>
          </cell>
          <cell r="AV92">
            <v>0</v>
          </cell>
          <cell r="AW92">
            <v>7.6</v>
          </cell>
          <cell r="AX92">
            <v>7.4</v>
          </cell>
          <cell r="AY92">
            <v>0</v>
          </cell>
          <cell r="AZ92">
            <v>0</v>
          </cell>
          <cell r="BA92">
            <v>6.9</v>
          </cell>
          <cell r="BB92">
            <v>0</v>
          </cell>
          <cell r="BC92">
            <v>0</v>
          </cell>
          <cell r="BD92">
            <v>0</v>
          </cell>
          <cell r="BE92">
            <v>8.4</v>
          </cell>
          <cell r="BF92">
            <v>0</v>
          </cell>
          <cell r="BG92">
            <v>8.1999999999999993</v>
          </cell>
          <cell r="BH92">
            <v>5</v>
          </cell>
          <cell r="BI92">
            <v>0</v>
          </cell>
          <cell r="BJ92">
            <v>7.5</v>
          </cell>
          <cell r="BK92">
            <v>7.8</v>
          </cell>
          <cell r="BL92">
            <v>9</v>
          </cell>
          <cell r="BM92">
            <v>8</v>
          </cell>
          <cell r="BN92">
            <v>6.8</v>
          </cell>
          <cell r="BO92">
            <v>9</v>
          </cell>
          <cell r="BP92">
            <v>8.3000000000000007</v>
          </cell>
          <cell r="BQ92">
            <v>9.1999999999999993</v>
          </cell>
          <cell r="BR92">
            <v>8</v>
          </cell>
          <cell r="BS92">
            <v>8.1999999999999993</v>
          </cell>
          <cell r="BT92">
            <v>8.6999999999999993</v>
          </cell>
          <cell r="BU92">
            <v>7.6</v>
          </cell>
          <cell r="BV92">
            <v>8.3000000000000007</v>
          </cell>
          <cell r="BW92">
            <v>7.2</v>
          </cell>
          <cell r="BX92">
            <v>7.5</v>
          </cell>
          <cell r="BY92">
            <v>8.3000000000000007</v>
          </cell>
          <cell r="BZ92">
            <v>0</v>
          </cell>
          <cell r="CA92">
            <v>8</v>
          </cell>
          <cell r="CB92">
            <v>8</v>
          </cell>
          <cell r="CC92">
            <v>8.8000000000000007</v>
          </cell>
          <cell r="CD92">
            <v>8.6</v>
          </cell>
          <cell r="CE92">
            <v>8.1</v>
          </cell>
          <cell r="CF92">
            <v>7.8</v>
          </cell>
          <cell r="CH92">
            <v>56</v>
          </cell>
          <cell r="CI92">
            <v>0</v>
          </cell>
          <cell r="CJ92">
            <v>7.7</v>
          </cell>
          <cell r="CK92">
            <v>8.5</v>
          </cell>
          <cell r="CL92">
            <v>0</v>
          </cell>
          <cell r="CM92">
            <v>9.1</v>
          </cell>
          <cell r="CN92">
            <v>9.1</v>
          </cell>
          <cell r="CO92">
            <v>9.1</v>
          </cell>
          <cell r="CP92">
            <v>8.6</v>
          </cell>
          <cell r="CQ92">
            <v>8.1</v>
          </cell>
          <cell r="CR92">
            <v>8.6</v>
          </cell>
          <cell r="CS92">
            <v>0</v>
          </cell>
          <cell r="CT92">
            <v>0</v>
          </cell>
          <cell r="CU92">
            <v>0</v>
          </cell>
          <cell r="CV92">
            <v>8.6</v>
          </cell>
          <cell r="CW92">
            <v>7.5</v>
          </cell>
          <cell r="CX92">
            <v>8.6999999999999993</v>
          </cell>
          <cell r="CY92">
            <v>0</v>
          </cell>
          <cell r="CZ92">
            <v>7.6</v>
          </cell>
          <cell r="DA92">
            <v>7.6</v>
          </cell>
          <cell r="DB92">
            <v>23</v>
          </cell>
          <cell r="DC92">
            <v>0</v>
          </cell>
          <cell r="DD92">
            <v>0</v>
          </cell>
          <cell r="DE92">
            <v>8.4</v>
          </cell>
          <cell r="DF92">
            <v>8.4</v>
          </cell>
          <cell r="DG92">
            <v>5</v>
          </cell>
          <cell r="DH92">
            <v>0</v>
          </cell>
          <cell r="DI92">
            <v>136</v>
          </cell>
          <cell r="DJ92">
            <v>0</v>
          </cell>
          <cell r="DK92">
            <v>135</v>
          </cell>
          <cell r="DL92">
            <v>127</v>
          </cell>
          <cell r="DM92">
            <v>0</v>
          </cell>
          <cell r="DN92">
            <v>126</v>
          </cell>
          <cell r="DO92">
            <v>127</v>
          </cell>
          <cell r="DP92">
            <v>8.0299999999999994</v>
          </cell>
          <cell r="DQ92">
            <v>3.53</v>
          </cell>
          <cell r="DR92">
            <v>0</v>
          </cell>
          <cell r="DS92" t="str">
            <v>BVKL</v>
          </cell>
          <cell r="DU92">
            <v>8.0399999999999991</v>
          </cell>
          <cell r="DV92">
            <v>136</v>
          </cell>
          <cell r="DW92">
            <v>8.0399999999999991</v>
          </cell>
          <cell r="DX92">
            <v>3.53</v>
          </cell>
          <cell r="DY92" t="str">
            <v>ENG 401</v>
          </cell>
          <cell r="DZ92">
            <v>-5</v>
          </cell>
          <cell r="EA92">
            <v>0</v>
          </cell>
          <cell r="EB92">
            <v>0</v>
          </cell>
          <cell r="EC92">
            <v>-5</v>
          </cell>
          <cell r="ED92">
            <v>0</v>
          </cell>
          <cell r="EE92" t="e">
            <v>#N/A</v>
          </cell>
        </row>
        <row r="93">
          <cell r="B93">
            <v>172317915</v>
          </cell>
          <cell r="C93" t="str">
            <v>Nguyễn</v>
          </cell>
          <cell r="D93" t="str">
            <v>Lê Ánh</v>
          </cell>
          <cell r="E93" t="str">
            <v>Tuyết</v>
          </cell>
          <cell r="F93" t="str">
            <v>03/02/1993</v>
          </cell>
          <cell r="G93" t="str">
            <v>Nữ</v>
          </cell>
          <cell r="H93" t="str">
            <v>Đã Đăng Ký (chưa học xong)</v>
          </cell>
          <cell r="I93">
            <v>8</v>
          </cell>
          <cell r="J93">
            <v>8.6</v>
          </cell>
          <cell r="K93">
            <v>8.1</v>
          </cell>
          <cell r="L93">
            <v>0</v>
          </cell>
          <cell r="M93" t="str">
            <v>P (P/F)</v>
          </cell>
          <cell r="N93">
            <v>0</v>
          </cell>
          <cell r="O93">
            <v>0</v>
          </cell>
          <cell r="P93" t="str">
            <v>P (P/F)</v>
          </cell>
          <cell r="Q93">
            <v>0</v>
          </cell>
          <cell r="R93">
            <v>0</v>
          </cell>
          <cell r="S93">
            <v>8.1999999999999993</v>
          </cell>
          <cell r="T93">
            <v>0</v>
          </cell>
          <cell r="U93">
            <v>0</v>
          </cell>
          <cell r="V93">
            <v>6.7</v>
          </cell>
          <cell r="W93">
            <v>0</v>
          </cell>
          <cell r="X93">
            <v>0</v>
          </cell>
          <cell r="Y93">
            <v>7.6</v>
          </cell>
          <cell r="Z93">
            <v>0</v>
          </cell>
          <cell r="AA93">
            <v>0</v>
          </cell>
          <cell r="AB93">
            <v>6.6</v>
          </cell>
          <cell r="AC93">
            <v>0</v>
          </cell>
          <cell r="AD93">
            <v>8.9</v>
          </cell>
          <cell r="AE93">
            <v>8.5</v>
          </cell>
          <cell r="AF93">
            <v>6.6</v>
          </cell>
          <cell r="AG93">
            <v>6.3</v>
          </cell>
          <cell r="AH93">
            <v>0</v>
          </cell>
          <cell r="AI93">
            <v>7.2</v>
          </cell>
          <cell r="AJ93">
            <v>7.2</v>
          </cell>
          <cell r="AK93">
            <v>0</v>
          </cell>
          <cell r="AL93">
            <v>8.3000000000000007</v>
          </cell>
          <cell r="AM93">
            <v>8.8000000000000007</v>
          </cell>
          <cell r="AN93">
            <v>8.8000000000000007</v>
          </cell>
          <cell r="AO93">
            <v>8.3000000000000007</v>
          </cell>
          <cell r="AP93">
            <v>8.1999999999999993</v>
          </cell>
          <cell r="AQ93">
            <v>6.2</v>
          </cell>
          <cell r="AR93">
            <v>6.1</v>
          </cell>
          <cell r="AS93">
            <v>7</v>
          </cell>
          <cell r="AT93">
            <v>9</v>
          </cell>
          <cell r="AU93">
            <v>47</v>
          </cell>
          <cell r="AV93">
            <v>0</v>
          </cell>
          <cell r="AW93">
            <v>8.1</v>
          </cell>
          <cell r="AX93">
            <v>9.1</v>
          </cell>
          <cell r="AY93">
            <v>8.3000000000000007</v>
          </cell>
          <cell r="AZ93">
            <v>0</v>
          </cell>
          <cell r="BA93">
            <v>0</v>
          </cell>
          <cell r="BB93">
            <v>0</v>
          </cell>
          <cell r="BC93">
            <v>8.3000000000000007</v>
          </cell>
          <cell r="BD93">
            <v>0</v>
          </cell>
          <cell r="BE93">
            <v>0</v>
          </cell>
          <cell r="BF93">
            <v>0</v>
          </cell>
          <cell r="BG93">
            <v>8.6999999999999993</v>
          </cell>
          <cell r="BH93">
            <v>5</v>
          </cell>
          <cell r="BI93">
            <v>0</v>
          </cell>
          <cell r="BJ93">
            <v>7</v>
          </cell>
          <cell r="BK93">
            <v>8.9</v>
          </cell>
          <cell r="BL93">
            <v>7.1</v>
          </cell>
          <cell r="BM93">
            <v>6.3</v>
          </cell>
          <cell r="BN93">
            <v>6.8</v>
          </cell>
          <cell r="BO93">
            <v>8.8000000000000007</v>
          </cell>
          <cell r="BP93">
            <v>6.2</v>
          </cell>
          <cell r="BQ93">
            <v>5.8</v>
          </cell>
          <cell r="BR93">
            <v>7.9</v>
          </cell>
          <cell r="BS93">
            <v>7.2</v>
          </cell>
          <cell r="BT93">
            <v>5.5</v>
          </cell>
          <cell r="BU93">
            <v>7</v>
          </cell>
          <cell r="BV93">
            <v>8</v>
          </cell>
          <cell r="BW93">
            <v>6.6</v>
          </cell>
          <cell r="BX93">
            <v>5.6</v>
          </cell>
          <cell r="BY93">
            <v>5.8</v>
          </cell>
          <cell r="BZ93">
            <v>0</v>
          </cell>
          <cell r="CA93">
            <v>7.6</v>
          </cell>
          <cell r="CB93">
            <v>7.6</v>
          </cell>
          <cell r="CC93">
            <v>7.1</v>
          </cell>
          <cell r="CD93">
            <v>5.9</v>
          </cell>
          <cell r="CE93">
            <v>8.3000000000000007</v>
          </cell>
          <cell r="CF93">
            <v>7.2</v>
          </cell>
          <cell r="CH93">
            <v>56</v>
          </cell>
          <cell r="CI93">
            <v>0</v>
          </cell>
          <cell r="CJ93">
            <v>8.1999999999999993</v>
          </cell>
          <cell r="CK93">
            <v>6.8</v>
          </cell>
          <cell r="CL93">
            <v>0</v>
          </cell>
          <cell r="CM93">
            <v>8</v>
          </cell>
          <cell r="CN93">
            <v>8</v>
          </cell>
          <cell r="CO93">
            <v>7.9</v>
          </cell>
          <cell r="CP93">
            <v>6.1</v>
          </cell>
          <cell r="CQ93">
            <v>9.3000000000000007</v>
          </cell>
          <cell r="CR93">
            <v>0</v>
          </cell>
          <cell r="CS93">
            <v>9.1</v>
          </cell>
          <cell r="CT93">
            <v>0</v>
          </cell>
          <cell r="CU93">
            <v>0</v>
          </cell>
          <cell r="CV93">
            <v>9.1</v>
          </cell>
          <cell r="CW93">
            <v>8.1</v>
          </cell>
          <cell r="CX93">
            <v>8.5</v>
          </cell>
          <cell r="CY93">
            <v>0</v>
          </cell>
          <cell r="CZ93">
            <v>7.2</v>
          </cell>
          <cell r="DA93">
            <v>7.2</v>
          </cell>
          <cell r="DB93">
            <v>23</v>
          </cell>
          <cell r="DC93">
            <v>0</v>
          </cell>
          <cell r="DD93">
            <v>0</v>
          </cell>
          <cell r="DE93">
            <v>8.1</v>
          </cell>
          <cell r="DF93">
            <v>8.1</v>
          </cell>
          <cell r="DG93">
            <v>5</v>
          </cell>
          <cell r="DH93">
            <v>0</v>
          </cell>
          <cell r="DI93">
            <v>136</v>
          </cell>
          <cell r="DJ93">
            <v>0</v>
          </cell>
          <cell r="DK93">
            <v>135</v>
          </cell>
          <cell r="DL93">
            <v>127</v>
          </cell>
          <cell r="DM93">
            <v>0</v>
          </cell>
          <cell r="DN93">
            <v>126</v>
          </cell>
          <cell r="DO93">
            <v>127</v>
          </cell>
          <cell r="DP93">
            <v>7.38</v>
          </cell>
          <cell r="DQ93">
            <v>3.11</v>
          </cell>
          <cell r="DR93">
            <v>0</v>
          </cell>
          <cell r="DS93" t="str">
            <v>ĐỦ ĐK thi TN</v>
          </cell>
          <cell r="DU93">
            <v>7.41</v>
          </cell>
          <cell r="DV93">
            <v>136</v>
          </cell>
          <cell r="DW93">
            <v>7.41</v>
          </cell>
          <cell r="DX93">
            <v>3.13</v>
          </cell>
          <cell r="DY93" t="str">
            <v>ENG 401</v>
          </cell>
          <cell r="DZ93">
            <v>-5</v>
          </cell>
          <cell r="EA93">
            <v>0</v>
          </cell>
          <cell r="EB93">
            <v>0</v>
          </cell>
          <cell r="EC93">
            <v>-5</v>
          </cell>
          <cell r="ED93">
            <v>0</v>
          </cell>
          <cell r="EE93" t="e">
            <v>#N/A</v>
          </cell>
        </row>
        <row r="94">
          <cell r="B94">
            <v>172317768</v>
          </cell>
          <cell r="C94" t="str">
            <v>Nguyễn</v>
          </cell>
          <cell r="D94" t="str">
            <v xml:space="preserve">Thị Huỳnh </v>
          </cell>
          <cell r="E94" t="str">
            <v>Uyên</v>
          </cell>
          <cell r="F94" t="str">
            <v>09/08/1993</v>
          </cell>
          <cell r="G94" t="str">
            <v>Nữ</v>
          </cell>
          <cell r="H94" t="str">
            <v>Đã Đăng Ký (chưa học xong)</v>
          </cell>
          <cell r="I94">
            <v>8.4</v>
          </cell>
          <cell r="J94">
            <v>8.5</v>
          </cell>
          <cell r="K94">
            <v>7.8</v>
          </cell>
          <cell r="L94">
            <v>0</v>
          </cell>
          <cell r="M94" t="str">
            <v>P (P/F)</v>
          </cell>
          <cell r="N94">
            <v>0</v>
          </cell>
          <cell r="O94">
            <v>0</v>
          </cell>
          <cell r="P94" t="str">
            <v>P (P/F)</v>
          </cell>
          <cell r="Q94">
            <v>0</v>
          </cell>
          <cell r="R94">
            <v>0</v>
          </cell>
          <cell r="S94">
            <v>8</v>
          </cell>
          <cell r="T94">
            <v>0</v>
          </cell>
          <cell r="U94">
            <v>0</v>
          </cell>
          <cell r="V94">
            <v>6.7</v>
          </cell>
          <cell r="W94">
            <v>0</v>
          </cell>
          <cell r="X94">
            <v>0</v>
          </cell>
          <cell r="Y94">
            <v>6.1</v>
          </cell>
          <cell r="Z94">
            <v>0</v>
          </cell>
          <cell r="AA94">
            <v>0</v>
          </cell>
          <cell r="AB94">
            <v>7.2</v>
          </cell>
          <cell r="AC94">
            <v>0</v>
          </cell>
          <cell r="AD94">
            <v>9.1</v>
          </cell>
          <cell r="AE94">
            <v>8.3000000000000007</v>
          </cell>
          <cell r="AF94">
            <v>9.1</v>
          </cell>
          <cell r="AG94">
            <v>7.8</v>
          </cell>
          <cell r="AH94">
            <v>0</v>
          </cell>
          <cell r="AI94">
            <v>8.6</v>
          </cell>
          <cell r="AJ94">
            <v>8.6</v>
          </cell>
          <cell r="AK94">
            <v>0</v>
          </cell>
          <cell r="AL94">
            <v>7</v>
          </cell>
          <cell r="AM94">
            <v>8.9</v>
          </cell>
          <cell r="AN94">
            <v>8.9</v>
          </cell>
          <cell r="AO94">
            <v>7</v>
          </cell>
          <cell r="AP94">
            <v>7.3</v>
          </cell>
          <cell r="AQ94">
            <v>7</v>
          </cell>
          <cell r="AR94">
            <v>6.8</v>
          </cell>
          <cell r="AS94">
            <v>6.8</v>
          </cell>
          <cell r="AT94">
            <v>7.4</v>
          </cell>
          <cell r="AU94">
            <v>47</v>
          </cell>
          <cell r="AV94">
            <v>0</v>
          </cell>
          <cell r="AW94">
            <v>8.1</v>
          </cell>
          <cell r="AX94">
            <v>8.8000000000000007</v>
          </cell>
          <cell r="AY94">
            <v>0</v>
          </cell>
          <cell r="AZ94">
            <v>0</v>
          </cell>
          <cell r="BA94">
            <v>8.6999999999999993</v>
          </cell>
          <cell r="BB94">
            <v>0</v>
          </cell>
          <cell r="BC94">
            <v>0</v>
          </cell>
          <cell r="BD94">
            <v>0</v>
          </cell>
          <cell r="BE94">
            <v>7.6</v>
          </cell>
          <cell r="BF94">
            <v>0</v>
          </cell>
          <cell r="BG94">
            <v>8</v>
          </cell>
          <cell r="BH94">
            <v>5</v>
          </cell>
          <cell r="BI94">
            <v>0</v>
          </cell>
          <cell r="BJ94">
            <v>6.7</v>
          </cell>
          <cell r="BK94">
            <v>9.3000000000000007</v>
          </cell>
          <cell r="BL94">
            <v>8.4</v>
          </cell>
          <cell r="BM94">
            <v>9.1999999999999993</v>
          </cell>
          <cell r="BN94">
            <v>7.6</v>
          </cell>
          <cell r="BO94">
            <v>7.8</v>
          </cell>
          <cell r="BP94">
            <v>9.1</v>
          </cell>
          <cell r="BQ94">
            <v>7.2</v>
          </cell>
          <cell r="BR94">
            <v>7.9</v>
          </cell>
          <cell r="BS94">
            <v>8.6999999999999993</v>
          </cell>
          <cell r="BT94">
            <v>8.9</v>
          </cell>
          <cell r="BU94">
            <v>7</v>
          </cell>
          <cell r="BV94">
            <v>7.5</v>
          </cell>
          <cell r="BW94">
            <v>7.8</v>
          </cell>
          <cell r="BX94">
            <v>7.5</v>
          </cell>
          <cell r="BY94">
            <v>7.5</v>
          </cell>
          <cell r="BZ94">
            <v>0</v>
          </cell>
          <cell r="CA94">
            <v>6.7</v>
          </cell>
          <cell r="CB94">
            <v>6.7</v>
          </cell>
          <cell r="CC94">
            <v>7.9</v>
          </cell>
          <cell r="CD94">
            <v>9</v>
          </cell>
          <cell r="CE94">
            <v>7</v>
          </cell>
          <cell r="CF94">
            <v>8.3000000000000007</v>
          </cell>
          <cell r="CH94">
            <v>56</v>
          </cell>
          <cell r="CI94">
            <v>0</v>
          </cell>
          <cell r="CJ94">
            <v>7.7</v>
          </cell>
          <cell r="CK94">
            <v>7.5</v>
          </cell>
          <cell r="CL94">
            <v>0</v>
          </cell>
          <cell r="CM94">
            <v>9</v>
          </cell>
          <cell r="CN94">
            <v>9</v>
          </cell>
          <cell r="CO94">
            <v>8.6</v>
          </cell>
          <cell r="CP94">
            <v>8.1999999999999993</v>
          </cell>
          <cell r="CQ94">
            <v>8.3000000000000007</v>
          </cell>
          <cell r="CR94">
            <v>7.2</v>
          </cell>
          <cell r="CS94">
            <v>0</v>
          </cell>
          <cell r="CT94">
            <v>0</v>
          </cell>
          <cell r="CU94">
            <v>0</v>
          </cell>
          <cell r="CV94">
            <v>7.2</v>
          </cell>
          <cell r="CW94">
            <v>8.5</v>
          </cell>
          <cell r="CX94">
            <v>8.8000000000000007</v>
          </cell>
          <cell r="CY94">
            <v>0</v>
          </cell>
          <cell r="CZ94">
            <v>8.6</v>
          </cell>
          <cell r="DA94">
            <v>8.6</v>
          </cell>
          <cell r="DB94">
            <v>23</v>
          </cell>
          <cell r="DC94">
            <v>0</v>
          </cell>
          <cell r="DD94">
            <v>0</v>
          </cell>
          <cell r="DE94">
            <v>8.8000000000000007</v>
          </cell>
          <cell r="DF94">
            <v>8.8000000000000007</v>
          </cell>
          <cell r="DG94">
            <v>5</v>
          </cell>
          <cell r="DH94">
            <v>0</v>
          </cell>
          <cell r="DI94">
            <v>136</v>
          </cell>
          <cell r="DJ94">
            <v>0</v>
          </cell>
          <cell r="DK94">
            <v>135</v>
          </cell>
          <cell r="DL94">
            <v>127</v>
          </cell>
          <cell r="DM94">
            <v>0</v>
          </cell>
          <cell r="DN94">
            <v>126</v>
          </cell>
          <cell r="DO94">
            <v>127</v>
          </cell>
          <cell r="DP94">
            <v>7.93</v>
          </cell>
          <cell r="DQ94">
            <v>3.44</v>
          </cell>
          <cell r="DR94">
            <v>0</v>
          </cell>
          <cell r="DS94" t="str">
            <v>BVKL</v>
          </cell>
          <cell r="DU94">
            <v>7.96</v>
          </cell>
          <cell r="DV94">
            <v>136</v>
          </cell>
          <cell r="DW94">
            <v>7.96</v>
          </cell>
          <cell r="DX94">
            <v>3.46</v>
          </cell>
          <cell r="DY94" t="str">
            <v>OB 251; ENG 401</v>
          </cell>
          <cell r="DZ94">
            <v>-5</v>
          </cell>
          <cell r="EA94">
            <v>0</v>
          </cell>
          <cell r="EB94">
            <v>0</v>
          </cell>
          <cell r="EC94">
            <v>-5</v>
          </cell>
          <cell r="ED94">
            <v>0</v>
          </cell>
          <cell r="EE94" t="e">
            <v>#N/A</v>
          </cell>
        </row>
        <row r="95">
          <cell r="B95">
            <v>172317923</v>
          </cell>
          <cell r="C95" t="str">
            <v>Nguyễn</v>
          </cell>
          <cell r="D95" t="str">
            <v xml:space="preserve">Thị Thanh </v>
          </cell>
          <cell r="E95" t="str">
            <v>Vân</v>
          </cell>
          <cell r="F95" t="str">
            <v>15/01/1993</v>
          </cell>
          <cell r="G95" t="str">
            <v>Nữ</v>
          </cell>
          <cell r="H95" t="str">
            <v>Đã Đăng Ký (chưa học xong)</v>
          </cell>
          <cell r="I95">
            <v>8.6999999999999993</v>
          </cell>
          <cell r="J95">
            <v>8.5</v>
          </cell>
          <cell r="K95">
            <v>7.4</v>
          </cell>
          <cell r="L95">
            <v>0</v>
          </cell>
          <cell r="M95" t="str">
            <v>P (P/F)</v>
          </cell>
          <cell r="N95">
            <v>0</v>
          </cell>
          <cell r="O95">
            <v>0</v>
          </cell>
          <cell r="P95" t="str">
            <v>P (P/F)</v>
          </cell>
          <cell r="Q95">
            <v>0</v>
          </cell>
          <cell r="R95">
            <v>0</v>
          </cell>
          <cell r="S95">
            <v>7.8</v>
          </cell>
          <cell r="T95">
            <v>0</v>
          </cell>
          <cell r="U95">
            <v>0</v>
          </cell>
          <cell r="V95">
            <v>7.8</v>
          </cell>
          <cell r="W95">
            <v>0</v>
          </cell>
          <cell r="X95">
            <v>0</v>
          </cell>
          <cell r="Y95">
            <v>6.9</v>
          </cell>
          <cell r="Z95">
            <v>0</v>
          </cell>
          <cell r="AA95">
            <v>0</v>
          </cell>
          <cell r="AB95">
            <v>6.3</v>
          </cell>
          <cell r="AC95">
            <v>0</v>
          </cell>
          <cell r="AD95">
            <v>8.6999999999999993</v>
          </cell>
          <cell r="AE95">
            <v>7.8</v>
          </cell>
          <cell r="AF95">
            <v>8.3000000000000007</v>
          </cell>
          <cell r="AG95">
            <v>6.4</v>
          </cell>
          <cell r="AH95">
            <v>0</v>
          </cell>
          <cell r="AI95">
            <v>7.8</v>
          </cell>
          <cell r="AJ95">
            <v>7.8</v>
          </cell>
          <cell r="AK95">
            <v>0</v>
          </cell>
          <cell r="AL95">
            <v>7.6</v>
          </cell>
          <cell r="AM95">
            <v>8.5</v>
          </cell>
          <cell r="AN95">
            <v>8.5</v>
          </cell>
          <cell r="AO95">
            <v>7.6</v>
          </cell>
          <cell r="AP95">
            <v>8.1999999999999993</v>
          </cell>
          <cell r="AQ95">
            <v>8</v>
          </cell>
          <cell r="AR95">
            <v>7.6</v>
          </cell>
          <cell r="AS95">
            <v>7.3</v>
          </cell>
          <cell r="AT95">
            <v>9</v>
          </cell>
          <cell r="AU95">
            <v>47</v>
          </cell>
          <cell r="AV95">
            <v>0</v>
          </cell>
          <cell r="AW95">
            <v>5.2</v>
          </cell>
          <cell r="AX95">
            <v>8.1</v>
          </cell>
          <cell r="AY95">
            <v>0</v>
          </cell>
          <cell r="AZ95">
            <v>0</v>
          </cell>
          <cell r="BA95">
            <v>6.5</v>
          </cell>
          <cell r="BB95">
            <v>0</v>
          </cell>
          <cell r="BC95">
            <v>0</v>
          </cell>
          <cell r="BD95">
            <v>0</v>
          </cell>
          <cell r="BE95">
            <v>4.5999999999999996</v>
          </cell>
          <cell r="BF95">
            <v>0</v>
          </cell>
          <cell r="BG95">
            <v>9</v>
          </cell>
          <cell r="BH95">
            <v>5</v>
          </cell>
          <cell r="BI95">
            <v>0</v>
          </cell>
          <cell r="BJ95">
            <v>6.6</v>
          </cell>
          <cell r="BK95">
            <v>8.1999999999999993</v>
          </cell>
          <cell r="BL95">
            <v>8.9</v>
          </cell>
          <cell r="BM95">
            <v>8.8000000000000007</v>
          </cell>
          <cell r="BN95">
            <v>7.8</v>
          </cell>
          <cell r="BO95">
            <v>7.9</v>
          </cell>
          <cell r="BP95">
            <v>7.2</v>
          </cell>
          <cell r="BQ95">
            <v>6.9</v>
          </cell>
          <cell r="BR95">
            <v>7.8</v>
          </cell>
          <cell r="BS95">
            <v>7.1</v>
          </cell>
          <cell r="BT95">
            <v>9.4</v>
          </cell>
          <cell r="BU95">
            <v>8.9</v>
          </cell>
          <cell r="BV95">
            <v>7.5</v>
          </cell>
          <cell r="BW95">
            <v>6.7</v>
          </cell>
          <cell r="BX95">
            <v>6.5</v>
          </cell>
          <cell r="BY95">
            <v>6.5</v>
          </cell>
          <cell r="BZ95">
            <v>0</v>
          </cell>
          <cell r="CA95">
            <v>5.9</v>
          </cell>
          <cell r="CB95">
            <v>5.9</v>
          </cell>
          <cell r="CC95">
            <v>6.2</v>
          </cell>
          <cell r="CD95">
            <v>7.8</v>
          </cell>
          <cell r="CE95">
            <v>8.6999999999999993</v>
          </cell>
          <cell r="CF95">
            <v>6.5</v>
          </cell>
          <cell r="CH95">
            <v>56</v>
          </cell>
          <cell r="CI95">
            <v>0</v>
          </cell>
          <cell r="CJ95">
            <v>7.4</v>
          </cell>
          <cell r="CK95">
            <v>6.9</v>
          </cell>
          <cell r="CL95">
            <v>0</v>
          </cell>
          <cell r="CM95">
            <v>8.3000000000000007</v>
          </cell>
          <cell r="CN95">
            <v>8.3000000000000007</v>
          </cell>
          <cell r="CO95">
            <v>6.8</v>
          </cell>
          <cell r="CP95">
            <v>6.4</v>
          </cell>
          <cell r="CQ95">
            <v>6.9</v>
          </cell>
          <cell r="CR95">
            <v>0</v>
          </cell>
          <cell r="CS95">
            <v>8.3000000000000007</v>
          </cell>
          <cell r="CT95">
            <v>0</v>
          </cell>
          <cell r="CU95">
            <v>0</v>
          </cell>
          <cell r="CV95">
            <v>8.3000000000000007</v>
          </cell>
          <cell r="CW95">
            <v>8.1</v>
          </cell>
          <cell r="CX95">
            <v>8.5</v>
          </cell>
          <cell r="CY95">
            <v>0</v>
          </cell>
          <cell r="CZ95">
            <v>8.3000000000000007</v>
          </cell>
          <cell r="DA95">
            <v>8.3000000000000007</v>
          </cell>
          <cell r="DB95">
            <v>23</v>
          </cell>
          <cell r="DC95">
            <v>0</v>
          </cell>
          <cell r="DD95">
            <v>0</v>
          </cell>
          <cell r="DE95">
            <v>8.1</v>
          </cell>
          <cell r="DF95">
            <v>8.1</v>
          </cell>
          <cell r="DG95">
            <v>5</v>
          </cell>
          <cell r="DH95">
            <v>0</v>
          </cell>
          <cell r="DI95">
            <v>136</v>
          </cell>
          <cell r="DJ95">
            <v>0</v>
          </cell>
          <cell r="DK95">
            <v>135</v>
          </cell>
          <cell r="DL95">
            <v>127</v>
          </cell>
          <cell r="DM95">
            <v>0</v>
          </cell>
          <cell r="DN95">
            <v>126</v>
          </cell>
          <cell r="DO95">
            <v>127</v>
          </cell>
          <cell r="DP95">
            <v>7.6</v>
          </cell>
          <cell r="DQ95">
            <v>3.22</v>
          </cell>
          <cell r="DR95">
            <v>0</v>
          </cell>
          <cell r="DS95" t="str">
            <v>BVKL</v>
          </cell>
          <cell r="DU95">
            <v>7.62</v>
          </cell>
          <cell r="DV95">
            <v>136</v>
          </cell>
          <cell r="DW95">
            <v>7.62</v>
          </cell>
          <cell r="DX95">
            <v>3.23</v>
          </cell>
          <cell r="DY95" t="str">
            <v>ENG 401</v>
          </cell>
          <cell r="DZ95">
            <v>-5</v>
          </cell>
          <cell r="EA95">
            <v>0</v>
          </cell>
          <cell r="EB95">
            <v>0</v>
          </cell>
          <cell r="EC95">
            <v>-5</v>
          </cell>
          <cell r="ED95">
            <v>0</v>
          </cell>
          <cell r="EE95" t="e">
            <v>#N/A</v>
          </cell>
        </row>
        <row r="96">
          <cell r="B96">
            <v>172317977</v>
          </cell>
          <cell r="C96" t="str">
            <v>Nguyễn</v>
          </cell>
          <cell r="D96" t="str">
            <v xml:space="preserve">Thị Hoài </v>
          </cell>
          <cell r="E96" t="str">
            <v>Vân</v>
          </cell>
          <cell r="F96" t="str">
            <v>20/02/1993</v>
          </cell>
          <cell r="G96" t="str">
            <v>Nữ</v>
          </cell>
          <cell r="H96" t="str">
            <v>Đã Đăng Ký (chưa học xong)</v>
          </cell>
          <cell r="I96">
            <v>7.7</v>
          </cell>
          <cell r="J96">
            <v>8.4</v>
          </cell>
          <cell r="K96">
            <v>8.1999999999999993</v>
          </cell>
          <cell r="L96">
            <v>0</v>
          </cell>
          <cell r="M96" t="str">
            <v>P (P/F)</v>
          </cell>
          <cell r="N96">
            <v>0</v>
          </cell>
          <cell r="O96">
            <v>0</v>
          </cell>
          <cell r="P96" t="str">
            <v>P (P/F)</v>
          </cell>
          <cell r="Q96">
            <v>0</v>
          </cell>
          <cell r="R96">
            <v>0</v>
          </cell>
          <cell r="S96">
            <v>8.5</v>
          </cell>
          <cell r="T96">
            <v>0</v>
          </cell>
          <cell r="U96">
            <v>0</v>
          </cell>
          <cell r="V96">
            <v>7.4</v>
          </cell>
          <cell r="W96">
            <v>0</v>
          </cell>
          <cell r="X96">
            <v>0</v>
          </cell>
          <cell r="Y96">
            <v>6.6</v>
          </cell>
          <cell r="Z96">
            <v>0</v>
          </cell>
          <cell r="AA96">
            <v>0</v>
          </cell>
          <cell r="AB96">
            <v>6.4</v>
          </cell>
          <cell r="AC96">
            <v>0</v>
          </cell>
          <cell r="AD96">
            <v>9.1</v>
          </cell>
          <cell r="AE96">
            <v>9</v>
          </cell>
          <cell r="AF96">
            <v>8.6</v>
          </cell>
          <cell r="AG96">
            <v>9.1</v>
          </cell>
          <cell r="AH96">
            <v>0</v>
          </cell>
          <cell r="AI96">
            <v>5.6</v>
          </cell>
          <cell r="AJ96">
            <v>5.6</v>
          </cell>
          <cell r="AK96">
            <v>8.3000000000000007</v>
          </cell>
          <cell r="AL96">
            <v>8</v>
          </cell>
          <cell r="AM96">
            <v>0</v>
          </cell>
          <cell r="AN96">
            <v>8.3000000000000007</v>
          </cell>
          <cell r="AO96">
            <v>8</v>
          </cell>
          <cell r="AP96">
            <v>8.4</v>
          </cell>
          <cell r="AQ96">
            <v>7.3</v>
          </cell>
          <cell r="AR96">
            <v>6.4</v>
          </cell>
          <cell r="AS96">
            <v>6.4</v>
          </cell>
          <cell r="AT96">
            <v>8.4</v>
          </cell>
          <cell r="AU96">
            <v>47</v>
          </cell>
          <cell r="AV96">
            <v>0</v>
          </cell>
          <cell r="AW96">
            <v>7.6</v>
          </cell>
          <cell r="AX96">
            <v>9.6</v>
          </cell>
          <cell r="AY96">
            <v>0</v>
          </cell>
          <cell r="AZ96">
            <v>0</v>
          </cell>
          <cell r="BA96">
            <v>9.6</v>
          </cell>
          <cell r="BB96">
            <v>0</v>
          </cell>
          <cell r="BC96">
            <v>0</v>
          </cell>
          <cell r="BD96">
            <v>0</v>
          </cell>
          <cell r="BE96">
            <v>9.1</v>
          </cell>
          <cell r="BF96">
            <v>0</v>
          </cell>
          <cell r="BG96">
            <v>6.4</v>
          </cell>
          <cell r="BH96">
            <v>5</v>
          </cell>
          <cell r="BI96">
            <v>0</v>
          </cell>
          <cell r="BJ96">
            <v>8.1999999999999993</v>
          </cell>
          <cell r="BK96">
            <v>7.7</v>
          </cell>
          <cell r="BL96">
            <v>6.9</v>
          </cell>
          <cell r="BM96">
            <v>9.1</v>
          </cell>
          <cell r="BN96">
            <v>9.4</v>
          </cell>
          <cell r="BO96">
            <v>8.5</v>
          </cell>
          <cell r="BP96">
            <v>8.6999999999999993</v>
          </cell>
          <cell r="BQ96">
            <v>6.8</v>
          </cell>
          <cell r="BR96">
            <v>7.6</v>
          </cell>
          <cell r="BS96">
            <v>8.5</v>
          </cell>
          <cell r="BT96">
            <v>9.1999999999999993</v>
          </cell>
          <cell r="BU96">
            <v>8.5</v>
          </cell>
          <cell r="BV96">
            <v>8.9</v>
          </cell>
          <cell r="BW96">
            <v>8.4</v>
          </cell>
          <cell r="BX96">
            <v>7.2</v>
          </cell>
          <cell r="BY96">
            <v>7.2</v>
          </cell>
          <cell r="BZ96">
            <v>0</v>
          </cell>
          <cell r="CA96">
            <v>6.9</v>
          </cell>
          <cell r="CB96">
            <v>6.9</v>
          </cell>
          <cell r="CC96">
            <v>7.5</v>
          </cell>
          <cell r="CD96">
            <v>9.1</v>
          </cell>
          <cell r="CE96">
            <v>8.4</v>
          </cell>
          <cell r="CF96">
            <v>6.6</v>
          </cell>
          <cell r="CH96">
            <v>56</v>
          </cell>
          <cell r="CI96">
            <v>0</v>
          </cell>
          <cell r="CJ96">
            <v>8.1</v>
          </cell>
          <cell r="CK96">
            <v>8.4</v>
          </cell>
          <cell r="CL96">
            <v>0</v>
          </cell>
          <cell r="CM96">
            <v>9.1</v>
          </cell>
          <cell r="CN96">
            <v>9.1</v>
          </cell>
          <cell r="CO96">
            <v>8.6</v>
          </cell>
          <cell r="CP96">
            <v>8.5</v>
          </cell>
          <cell r="CQ96">
            <v>8.1</v>
          </cell>
          <cell r="CR96">
            <v>0</v>
          </cell>
          <cell r="CS96">
            <v>8.4</v>
          </cell>
          <cell r="CT96">
            <v>0</v>
          </cell>
          <cell r="CU96">
            <v>0</v>
          </cell>
          <cell r="CV96">
            <v>8.4</v>
          </cell>
          <cell r="CW96">
            <v>9</v>
          </cell>
          <cell r="CX96">
            <v>8.1999999999999993</v>
          </cell>
          <cell r="CY96">
            <v>0</v>
          </cell>
          <cell r="CZ96">
            <v>9.5</v>
          </cell>
          <cell r="DA96">
            <v>9.5</v>
          </cell>
          <cell r="DB96">
            <v>23</v>
          </cell>
          <cell r="DC96">
            <v>0</v>
          </cell>
          <cell r="DD96">
            <v>0</v>
          </cell>
          <cell r="DE96">
            <v>8.1999999999999993</v>
          </cell>
          <cell r="DF96">
            <v>8.1999999999999993</v>
          </cell>
          <cell r="DG96">
            <v>5</v>
          </cell>
          <cell r="DH96">
            <v>0</v>
          </cell>
          <cell r="DI96">
            <v>136</v>
          </cell>
          <cell r="DJ96">
            <v>0</v>
          </cell>
          <cell r="DK96">
            <v>135</v>
          </cell>
          <cell r="DL96">
            <v>127</v>
          </cell>
          <cell r="DM96">
            <v>0</v>
          </cell>
          <cell r="DN96">
            <v>126</v>
          </cell>
          <cell r="DO96">
            <v>127</v>
          </cell>
          <cell r="DP96">
            <v>8.08</v>
          </cell>
          <cell r="DQ96">
            <v>3.51</v>
          </cell>
          <cell r="DR96">
            <v>0</v>
          </cell>
          <cell r="DS96" t="str">
            <v>BVKL</v>
          </cell>
          <cell r="DU96">
            <v>8.08</v>
          </cell>
          <cell r="DV96">
            <v>136</v>
          </cell>
          <cell r="DW96">
            <v>8.08</v>
          </cell>
          <cell r="DX96">
            <v>3.51</v>
          </cell>
          <cell r="DY96" t="str">
            <v>OB 251; ENG 401</v>
          </cell>
          <cell r="DZ96">
            <v>-5</v>
          </cell>
          <cell r="EA96">
            <v>0</v>
          </cell>
          <cell r="EB96">
            <v>0</v>
          </cell>
          <cell r="EC96">
            <v>-5</v>
          </cell>
          <cell r="ED96">
            <v>0</v>
          </cell>
          <cell r="EE96" t="e">
            <v>#N/A</v>
          </cell>
        </row>
        <row r="97">
          <cell r="B97">
            <v>172317856</v>
          </cell>
          <cell r="C97" t="str">
            <v>Võ</v>
          </cell>
          <cell r="D97" t="str">
            <v xml:space="preserve">Thị Thu </v>
          </cell>
          <cell r="E97" t="str">
            <v>Vy</v>
          </cell>
          <cell r="F97" t="str">
            <v>04/12/1993</v>
          </cell>
          <cell r="G97" t="str">
            <v>Nữ</v>
          </cell>
          <cell r="H97" t="str">
            <v>Đã Đăng Ký (chưa học xong)</v>
          </cell>
          <cell r="I97">
            <v>8.4</v>
          </cell>
          <cell r="J97">
            <v>8.6</v>
          </cell>
          <cell r="K97">
            <v>6.7</v>
          </cell>
          <cell r="L97">
            <v>0</v>
          </cell>
          <cell r="M97" t="str">
            <v>P (P/F)</v>
          </cell>
          <cell r="N97">
            <v>0</v>
          </cell>
          <cell r="O97">
            <v>0</v>
          </cell>
          <cell r="P97" t="str">
            <v>P (P/F)</v>
          </cell>
          <cell r="Q97">
            <v>0</v>
          </cell>
          <cell r="R97">
            <v>0</v>
          </cell>
          <cell r="S97">
            <v>7.9</v>
          </cell>
          <cell r="T97">
            <v>0</v>
          </cell>
          <cell r="U97">
            <v>0</v>
          </cell>
          <cell r="V97">
            <v>7.1</v>
          </cell>
          <cell r="W97">
            <v>0</v>
          </cell>
          <cell r="X97">
            <v>0</v>
          </cell>
          <cell r="Y97">
            <v>6.9</v>
          </cell>
          <cell r="Z97">
            <v>0</v>
          </cell>
          <cell r="AA97">
            <v>0</v>
          </cell>
          <cell r="AB97">
            <v>6.6</v>
          </cell>
          <cell r="AC97">
            <v>0</v>
          </cell>
          <cell r="AD97">
            <v>9.6999999999999993</v>
          </cell>
          <cell r="AE97">
            <v>8.6999999999999993</v>
          </cell>
          <cell r="AF97">
            <v>9</v>
          </cell>
          <cell r="AG97">
            <v>9.1</v>
          </cell>
          <cell r="AH97">
            <v>0</v>
          </cell>
          <cell r="AI97">
            <v>5.6</v>
          </cell>
          <cell r="AJ97">
            <v>5.6</v>
          </cell>
          <cell r="AK97">
            <v>0</v>
          </cell>
          <cell r="AL97">
            <v>8.4</v>
          </cell>
          <cell r="AM97">
            <v>7.8</v>
          </cell>
          <cell r="AN97">
            <v>8.4</v>
          </cell>
          <cell r="AO97">
            <v>7.8</v>
          </cell>
          <cell r="AP97">
            <v>7.9</v>
          </cell>
          <cell r="AQ97">
            <v>6.6</v>
          </cell>
          <cell r="AR97">
            <v>6.5</v>
          </cell>
          <cell r="AS97">
            <v>6.8</v>
          </cell>
          <cell r="AT97">
            <v>7.7</v>
          </cell>
          <cell r="AU97">
            <v>47</v>
          </cell>
          <cell r="AV97">
            <v>0</v>
          </cell>
          <cell r="AW97">
            <v>7</v>
          </cell>
          <cell r="AX97">
            <v>7.4</v>
          </cell>
          <cell r="AY97">
            <v>0</v>
          </cell>
          <cell r="AZ97">
            <v>6.1</v>
          </cell>
          <cell r="BA97">
            <v>0</v>
          </cell>
          <cell r="BB97">
            <v>0</v>
          </cell>
          <cell r="BC97">
            <v>0</v>
          </cell>
          <cell r="BD97">
            <v>6.7</v>
          </cell>
          <cell r="BE97">
            <v>0</v>
          </cell>
          <cell r="BF97">
            <v>0</v>
          </cell>
          <cell r="BG97">
            <v>6.2</v>
          </cell>
          <cell r="BH97">
            <v>5</v>
          </cell>
          <cell r="BI97">
            <v>0</v>
          </cell>
          <cell r="BJ97">
            <v>8.1999999999999993</v>
          </cell>
          <cell r="BK97">
            <v>8.8000000000000007</v>
          </cell>
          <cell r="BL97">
            <v>8.1999999999999993</v>
          </cell>
          <cell r="BM97">
            <v>6.6</v>
          </cell>
          <cell r="BN97">
            <v>7.5</v>
          </cell>
          <cell r="BO97">
            <v>6.6</v>
          </cell>
          <cell r="BP97">
            <v>8.8000000000000007</v>
          </cell>
          <cell r="BQ97">
            <v>6.8</v>
          </cell>
          <cell r="BR97">
            <v>7.4</v>
          </cell>
          <cell r="BS97">
            <v>7.4</v>
          </cell>
          <cell r="BT97">
            <v>8.5</v>
          </cell>
          <cell r="BU97">
            <v>9</v>
          </cell>
          <cell r="BV97">
            <v>8.8000000000000007</v>
          </cell>
          <cell r="BW97">
            <v>7.6</v>
          </cell>
          <cell r="BX97">
            <v>8.1999999999999993</v>
          </cell>
          <cell r="BY97">
            <v>6.7</v>
          </cell>
          <cell r="BZ97">
            <v>0</v>
          </cell>
          <cell r="CA97">
            <v>5.8</v>
          </cell>
          <cell r="CB97">
            <v>5.8</v>
          </cell>
          <cell r="CC97">
            <v>7.7</v>
          </cell>
          <cell r="CD97">
            <v>8.4</v>
          </cell>
          <cell r="CE97">
            <v>8.8000000000000007</v>
          </cell>
          <cell r="CF97">
            <v>7.5</v>
          </cell>
          <cell r="CH97">
            <v>56</v>
          </cell>
          <cell r="CI97">
            <v>0</v>
          </cell>
          <cell r="CJ97">
            <v>7.9</v>
          </cell>
          <cell r="CK97">
            <v>6.9</v>
          </cell>
          <cell r="CL97">
            <v>0</v>
          </cell>
          <cell r="CM97">
            <v>9</v>
          </cell>
          <cell r="CN97">
            <v>9</v>
          </cell>
          <cell r="CO97">
            <v>9</v>
          </cell>
          <cell r="CP97">
            <v>7.2</v>
          </cell>
          <cell r="CQ97">
            <v>7.2</v>
          </cell>
          <cell r="CR97">
            <v>6.7</v>
          </cell>
          <cell r="CS97">
            <v>0</v>
          </cell>
          <cell r="CT97">
            <v>0</v>
          </cell>
          <cell r="CU97">
            <v>0</v>
          </cell>
          <cell r="CV97">
            <v>6.7</v>
          </cell>
          <cell r="CW97">
            <v>8.3000000000000007</v>
          </cell>
          <cell r="CX97">
            <v>9</v>
          </cell>
          <cell r="CY97">
            <v>0</v>
          </cell>
          <cell r="CZ97">
            <v>9.4</v>
          </cell>
          <cell r="DA97">
            <v>9.4</v>
          </cell>
          <cell r="DB97">
            <v>23</v>
          </cell>
          <cell r="DC97">
            <v>0</v>
          </cell>
          <cell r="DD97">
            <v>0</v>
          </cell>
          <cell r="DE97">
            <v>8.4</v>
          </cell>
          <cell r="DF97">
            <v>8.4</v>
          </cell>
          <cell r="DG97">
            <v>5</v>
          </cell>
          <cell r="DH97">
            <v>0</v>
          </cell>
          <cell r="DI97">
            <v>136</v>
          </cell>
          <cell r="DJ97">
            <v>0</v>
          </cell>
          <cell r="DK97">
            <v>135</v>
          </cell>
          <cell r="DL97">
            <v>127</v>
          </cell>
          <cell r="DM97">
            <v>0</v>
          </cell>
          <cell r="DN97">
            <v>126</v>
          </cell>
          <cell r="DO97">
            <v>127</v>
          </cell>
          <cell r="DP97">
            <v>7.8</v>
          </cell>
          <cell r="DQ97">
            <v>3.33</v>
          </cell>
          <cell r="DR97">
            <v>0</v>
          </cell>
          <cell r="DS97" t="str">
            <v>BVKL</v>
          </cell>
          <cell r="DU97">
            <v>7.82</v>
          </cell>
          <cell r="DV97">
            <v>136</v>
          </cell>
          <cell r="DW97">
            <v>7.82</v>
          </cell>
          <cell r="DX97">
            <v>3.34</v>
          </cell>
          <cell r="DY97" t="str">
            <v>OB 251; ENG 401</v>
          </cell>
          <cell r="DZ97">
            <v>-5</v>
          </cell>
          <cell r="EA97">
            <v>0</v>
          </cell>
          <cell r="EB97">
            <v>0</v>
          </cell>
          <cell r="EC97">
            <v>-5</v>
          </cell>
          <cell r="ED97">
            <v>0</v>
          </cell>
          <cell r="EE97" t="e">
            <v>#N/A</v>
          </cell>
        </row>
        <row r="98">
          <cell r="B98">
            <v>172528697</v>
          </cell>
          <cell r="C98" t="str">
            <v>Hồ</v>
          </cell>
          <cell r="D98" t="str">
            <v>Thị Tường</v>
          </cell>
          <cell r="E98" t="str">
            <v>Vy</v>
          </cell>
          <cell r="F98" t="str">
            <v>11/07/1992</v>
          </cell>
          <cell r="G98" t="str">
            <v>Nữ</v>
          </cell>
          <cell r="H98" t="str">
            <v>Đã Đăng Ký (chưa học xong)</v>
          </cell>
          <cell r="I98">
            <v>7.9</v>
          </cell>
          <cell r="J98">
            <v>7.1</v>
          </cell>
          <cell r="K98">
            <v>7.7</v>
          </cell>
          <cell r="L98">
            <v>0</v>
          </cell>
          <cell r="M98" t="str">
            <v>P (P/F)</v>
          </cell>
          <cell r="N98">
            <v>0</v>
          </cell>
          <cell r="O98">
            <v>0</v>
          </cell>
          <cell r="P98" t="str">
            <v>P (P/F)</v>
          </cell>
          <cell r="Q98">
            <v>0</v>
          </cell>
          <cell r="R98">
            <v>0</v>
          </cell>
          <cell r="S98">
            <v>7.4</v>
          </cell>
          <cell r="T98">
            <v>0</v>
          </cell>
          <cell r="U98">
            <v>0</v>
          </cell>
          <cell r="V98">
            <v>6.4</v>
          </cell>
          <cell r="W98">
            <v>0</v>
          </cell>
          <cell r="X98">
            <v>0</v>
          </cell>
          <cell r="Y98">
            <v>7.2</v>
          </cell>
          <cell r="Z98">
            <v>0</v>
          </cell>
          <cell r="AA98">
            <v>0</v>
          </cell>
          <cell r="AB98">
            <v>7.4</v>
          </cell>
          <cell r="AC98">
            <v>0</v>
          </cell>
          <cell r="AD98">
            <v>9</v>
          </cell>
          <cell r="AE98">
            <v>7.1</v>
          </cell>
          <cell r="AF98">
            <v>8.6</v>
          </cell>
          <cell r="AG98">
            <v>9.8000000000000007</v>
          </cell>
          <cell r="AH98">
            <v>0</v>
          </cell>
          <cell r="AI98">
            <v>6.3</v>
          </cell>
          <cell r="AJ98">
            <v>6.3</v>
          </cell>
          <cell r="AK98">
            <v>8.5</v>
          </cell>
          <cell r="AL98">
            <v>7.7</v>
          </cell>
          <cell r="AM98">
            <v>0</v>
          </cell>
          <cell r="AN98">
            <v>8.5</v>
          </cell>
          <cell r="AO98">
            <v>7.7</v>
          </cell>
          <cell r="AP98">
            <v>7.3</v>
          </cell>
          <cell r="AQ98">
            <v>8</v>
          </cell>
          <cell r="AR98">
            <v>8.1</v>
          </cell>
          <cell r="AS98">
            <v>7.2</v>
          </cell>
          <cell r="AT98">
            <v>7.1</v>
          </cell>
          <cell r="AU98">
            <v>47</v>
          </cell>
          <cell r="AV98">
            <v>0</v>
          </cell>
          <cell r="AW98">
            <v>7</v>
          </cell>
          <cell r="AX98">
            <v>6.6</v>
          </cell>
          <cell r="AY98">
            <v>7.7</v>
          </cell>
          <cell r="AZ98">
            <v>0</v>
          </cell>
          <cell r="BA98">
            <v>0</v>
          </cell>
          <cell r="BB98">
            <v>0</v>
          </cell>
          <cell r="BC98">
            <v>5.4</v>
          </cell>
          <cell r="BD98">
            <v>0</v>
          </cell>
          <cell r="BE98">
            <v>0</v>
          </cell>
          <cell r="BF98">
            <v>0</v>
          </cell>
          <cell r="BG98">
            <v>5.3</v>
          </cell>
          <cell r="BH98">
            <v>5</v>
          </cell>
          <cell r="BI98">
            <v>0</v>
          </cell>
          <cell r="BJ98">
            <v>9.1</v>
          </cell>
          <cell r="BK98">
            <v>5.7</v>
          </cell>
          <cell r="BL98">
            <v>7.9</v>
          </cell>
          <cell r="BM98">
            <v>7.8</v>
          </cell>
          <cell r="BN98">
            <v>8.5</v>
          </cell>
          <cell r="BO98">
            <v>8.9</v>
          </cell>
          <cell r="BP98">
            <v>8.8000000000000007</v>
          </cell>
          <cell r="BQ98">
            <v>7.9</v>
          </cell>
          <cell r="BR98">
            <v>7.1</v>
          </cell>
          <cell r="BS98">
            <v>9.6</v>
          </cell>
          <cell r="BT98">
            <v>8.8000000000000007</v>
          </cell>
          <cell r="BU98">
            <v>7.8</v>
          </cell>
          <cell r="BV98">
            <v>6.5</v>
          </cell>
          <cell r="BW98">
            <v>7.8</v>
          </cell>
          <cell r="BX98">
            <v>7.7</v>
          </cell>
          <cell r="BY98">
            <v>6.9</v>
          </cell>
          <cell r="BZ98">
            <v>0</v>
          </cell>
          <cell r="CA98">
            <v>7.5</v>
          </cell>
          <cell r="CB98">
            <v>7.5</v>
          </cell>
          <cell r="CC98">
            <v>6.6</v>
          </cell>
          <cell r="CD98">
            <v>7.7</v>
          </cell>
          <cell r="CE98">
            <v>6.8</v>
          </cell>
          <cell r="CF98">
            <v>6.9</v>
          </cell>
          <cell r="CH98">
            <v>56</v>
          </cell>
          <cell r="CI98">
            <v>0</v>
          </cell>
          <cell r="CJ98">
            <v>6.3</v>
          </cell>
          <cell r="CK98">
            <v>6.4</v>
          </cell>
          <cell r="CL98">
            <v>0</v>
          </cell>
          <cell r="CM98">
            <v>8.8000000000000007</v>
          </cell>
          <cell r="CN98">
            <v>8.8000000000000007</v>
          </cell>
          <cell r="CO98">
            <v>7.3</v>
          </cell>
          <cell r="CP98">
            <v>8.6</v>
          </cell>
          <cell r="CQ98">
            <v>7.1</v>
          </cell>
          <cell r="CR98">
            <v>6.1</v>
          </cell>
          <cell r="CS98">
            <v>0</v>
          </cell>
          <cell r="CT98">
            <v>0</v>
          </cell>
          <cell r="CU98">
            <v>0</v>
          </cell>
          <cell r="CV98">
            <v>6.1</v>
          </cell>
          <cell r="CW98">
            <v>6.4</v>
          </cell>
          <cell r="CX98">
            <v>8.4</v>
          </cell>
          <cell r="CY98">
            <v>0</v>
          </cell>
          <cell r="CZ98">
            <v>8.6999999999999993</v>
          </cell>
          <cell r="DA98">
            <v>8.6999999999999993</v>
          </cell>
          <cell r="DB98">
            <v>23</v>
          </cell>
          <cell r="DC98">
            <v>0</v>
          </cell>
          <cell r="DD98">
            <v>0</v>
          </cell>
          <cell r="DE98">
            <v>8.5</v>
          </cell>
          <cell r="DF98">
            <v>8.5</v>
          </cell>
          <cell r="DG98">
            <v>5</v>
          </cell>
          <cell r="DH98">
            <v>0</v>
          </cell>
          <cell r="DI98">
            <v>136</v>
          </cell>
          <cell r="DJ98">
            <v>0</v>
          </cell>
          <cell r="DK98">
            <v>135</v>
          </cell>
          <cell r="DL98">
            <v>127</v>
          </cell>
          <cell r="DM98">
            <v>0</v>
          </cell>
          <cell r="DN98">
            <v>126</v>
          </cell>
          <cell r="DO98">
            <v>127</v>
          </cell>
          <cell r="DP98">
            <v>7.67</v>
          </cell>
          <cell r="DQ98">
            <v>3.26</v>
          </cell>
          <cell r="DR98">
            <v>0</v>
          </cell>
          <cell r="DS98" t="str">
            <v>BVKL</v>
          </cell>
          <cell r="DU98">
            <v>7.71</v>
          </cell>
          <cell r="DV98">
            <v>136</v>
          </cell>
          <cell r="DW98">
            <v>7.71</v>
          </cell>
          <cell r="DX98">
            <v>3.29</v>
          </cell>
          <cell r="DY98" t="str">
            <v>OB 251; ENG 401</v>
          </cell>
          <cell r="DZ98">
            <v>-5</v>
          </cell>
          <cell r="EA98">
            <v>0</v>
          </cell>
          <cell r="EB98">
            <v>0</v>
          </cell>
          <cell r="EC98">
            <v>-5</v>
          </cell>
          <cell r="ED98">
            <v>0</v>
          </cell>
          <cell r="EE98" t="e">
            <v>#N/A</v>
          </cell>
        </row>
        <row r="99">
          <cell r="B99">
            <v>172317857</v>
          </cell>
          <cell r="C99" t="str">
            <v>Dương</v>
          </cell>
          <cell r="D99" t="str">
            <v xml:space="preserve">Thị Nhã </v>
          </cell>
          <cell r="E99" t="str">
            <v>Ý</v>
          </cell>
          <cell r="F99" t="str">
            <v>24/02/1993</v>
          </cell>
          <cell r="G99" t="str">
            <v>Nữ</v>
          </cell>
          <cell r="H99" t="str">
            <v>Đã Đăng Ký (chưa học xong)</v>
          </cell>
          <cell r="I99">
            <v>8.8000000000000007</v>
          </cell>
          <cell r="J99">
            <v>8.6999999999999993</v>
          </cell>
          <cell r="K99">
            <v>8.1999999999999993</v>
          </cell>
          <cell r="L99">
            <v>0</v>
          </cell>
          <cell r="M99" t="str">
            <v>P (P/F)</v>
          </cell>
          <cell r="N99">
            <v>0</v>
          </cell>
          <cell r="O99">
            <v>0</v>
          </cell>
          <cell r="P99" t="str">
            <v>P (P/F)</v>
          </cell>
          <cell r="Q99">
            <v>0</v>
          </cell>
          <cell r="R99">
            <v>0</v>
          </cell>
          <cell r="S99">
            <v>8.6</v>
          </cell>
          <cell r="T99">
            <v>0</v>
          </cell>
          <cell r="U99">
            <v>0</v>
          </cell>
          <cell r="V99">
            <v>8</v>
          </cell>
          <cell r="W99">
            <v>0</v>
          </cell>
          <cell r="X99">
            <v>0</v>
          </cell>
          <cell r="Y99">
            <v>7.9</v>
          </cell>
          <cell r="Z99">
            <v>0</v>
          </cell>
          <cell r="AA99">
            <v>0</v>
          </cell>
          <cell r="AB99">
            <v>7.7</v>
          </cell>
          <cell r="AC99">
            <v>0</v>
          </cell>
          <cell r="AD99">
            <v>9.8000000000000007</v>
          </cell>
          <cell r="AE99">
            <v>9.5</v>
          </cell>
          <cell r="AF99">
            <v>8.9</v>
          </cell>
          <cell r="AG99">
            <v>8.1</v>
          </cell>
          <cell r="AH99">
            <v>0</v>
          </cell>
          <cell r="AI99">
            <v>6.1</v>
          </cell>
          <cell r="AJ99">
            <v>6.1</v>
          </cell>
          <cell r="AK99">
            <v>0</v>
          </cell>
          <cell r="AL99">
            <v>8.1</v>
          </cell>
          <cell r="AM99">
            <v>8.1999999999999993</v>
          </cell>
          <cell r="AN99">
            <v>8.1999999999999993</v>
          </cell>
          <cell r="AO99">
            <v>8.1</v>
          </cell>
          <cell r="AP99">
            <v>8.4</v>
          </cell>
          <cell r="AQ99">
            <v>7.3</v>
          </cell>
          <cell r="AR99">
            <v>7.2</v>
          </cell>
          <cell r="AS99">
            <v>8</v>
          </cell>
          <cell r="AT99">
            <v>8.1999999999999993</v>
          </cell>
          <cell r="AU99">
            <v>47</v>
          </cell>
          <cell r="AV99">
            <v>0</v>
          </cell>
          <cell r="AW99">
            <v>6.2</v>
          </cell>
          <cell r="AX99">
            <v>8.1</v>
          </cell>
          <cell r="AY99">
            <v>0</v>
          </cell>
          <cell r="AZ99">
            <v>0</v>
          </cell>
          <cell r="BA99">
            <v>6.8</v>
          </cell>
          <cell r="BB99">
            <v>0</v>
          </cell>
          <cell r="BC99">
            <v>0</v>
          </cell>
          <cell r="BD99">
            <v>0</v>
          </cell>
          <cell r="BE99">
            <v>8.1999999999999993</v>
          </cell>
          <cell r="BF99">
            <v>0</v>
          </cell>
          <cell r="BG99">
            <v>7.4</v>
          </cell>
          <cell r="BH99">
            <v>5</v>
          </cell>
          <cell r="BI99">
            <v>0</v>
          </cell>
          <cell r="BJ99">
            <v>8.3000000000000007</v>
          </cell>
          <cell r="BK99">
            <v>8.6</v>
          </cell>
          <cell r="BL99">
            <v>8.1999999999999993</v>
          </cell>
          <cell r="BM99">
            <v>8.8000000000000007</v>
          </cell>
          <cell r="BN99">
            <v>9.1999999999999993</v>
          </cell>
          <cell r="BO99">
            <v>8.5</v>
          </cell>
          <cell r="BP99">
            <v>9.1999999999999993</v>
          </cell>
          <cell r="BQ99">
            <v>8.4</v>
          </cell>
          <cell r="BR99">
            <v>8.6999999999999993</v>
          </cell>
          <cell r="BS99">
            <v>7.8</v>
          </cell>
          <cell r="BT99">
            <v>8.3000000000000007</v>
          </cell>
          <cell r="BU99">
            <v>9.1999999999999993</v>
          </cell>
          <cell r="BV99">
            <v>8.1</v>
          </cell>
          <cell r="BW99">
            <v>9</v>
          </cell>
          <cell r="BX99">
            <v>9.1999999999999993</v>
          </cell>
          <cell r="BY99">
            <v>8.3000000000000007</v>
          </cell>
          <cell r="BZ99">
            <v>0</v>
          </cell>
          <cell r="CA99">
            <v>8.8000000000000007</v>
          </cell>
          <cell r="CB99">
            <v>8.8000000000000007</v>
          </cell>
          <cell r="CC99">
            <v>8.5</v>
          </cell>
          <cell r="CD99">
            <v>9</v>
          </cell>
          <cell r="CE99">
            <v>8.8000000000000007</v>
          </cell>
          <cell r="CF99">
            <v>7.4</v>
          </cell>
          <cell r="CH99">
            <v>56</v>
          </cell>
          <cell r="CI99">
            <v>0</v>
          </cell>
          <cell r="CJ99">
            <v>7.9</v>
          </cell>
          <cell r="CK99">
            <v>7.9</v>
          </cell>
          <cell r="CL99">
            <v>0</v>
          </cell>
          <cell r="CM99">
            <v>9.8000000000000007</v>
          </cell>
          <cell r="CN99">
            <v>9.8000000000000007</v>
          </cell>
          <cell r="CO99">
            <v>10</v>
          </cell>
          <cell r="CP99">
            <v>8.5</v>
          </cell>
          <cell r="CQ99">
            <v>9.8000000000000007</v>
          </cell>
          <cell r="CR99">
            <v>0</v>
          </cell>
          <cell r="CS99">
            <v>8.8000000000000007</v>
          </cell>
          <cell r="CT99">
            <v>0</v>
          </cell>
          <cell r="CU99">
            <v>0</v>
          </cell>
          <cell r="CV99">
            <v>8.8000000000000007</v>
          </cell>
          <cell r="CW99">
            <v>8.6999999999999993</v>
          </cell>
          <cell r="CX99">
            <v>9.1</v>
          </cell>
          <cell r="CY99">
            <v>0</v>
          </cell>
          <cell r="CZ99">
            <v>9.6999999999999993</v>
          </cell>
          <cell r="DA99">
            <v>9.6999999999999993</v>
          </cell>
          <cell r="DB99">
            <v>23</v>
          </cell>
          <cell r="DC99">
            <v>0</v>
          </cell>
          <cell r="DD99">
            <v>0</v>
          </cell>
          <cell r="DE99">
            <v>9.1</v>
          </cell>
          <cell r="DF99">
            <v>9.1</v>
          </cell>
          <cell r="DG99">
            <v>5</v>
          </cell>
          <cell r="DH99">
            <v>0</v>
          </cell>
          <cell r="DI99">
            <v>136</v>
          </cell>
          <cell r="DJ99">
            <v>0</v>
          </cell>
          <cell r="DK99">
            <v>135</v>
          </cell>
          <cell r="DL99">
            <v>127</v>
          </cell>
          <cell r="DM99">
            <v>0</v>
          </cell>
          <cell r="DN99">
            <v>126</v>
          </cell>
          <cell r="DO99">
            <v>127</v>
          </cell>
          <cell r="DP99">
            <v>8.57</v>
          </cell>
          <cell r="DQ99">
            <v>3.76</v>
          </cell>
          <cell r="DR99">
            <v>0</v>
          </cell>
          <cell r="DS99" t="str">
            <v>BVKL</v>
          </cell>
          <cell r="DU99">
            <v>8.59</v>
          </cell>
          <cell r="DV99">
            <v>136</v>
          </cell>
          <cell r="DW99">
            <v>8.59</v>
          </cell>
          <cell r="DX99">
            <v>3.77</v>
          </cell>
          <cell r="DY99" t="str">
            <v>ENG 401</v>
          </cell>
          <cell r="DZ99">
            <v>-5</v>
          </cell>
          <cell r="EA99">
            <v>0</v>
          </cell>
          <cell r="EB99">
            <v>0</v>
          </cell>
          <cell r="EC99">
            <v>-5</v>
          </cell>
          <cell r="ED99">
            <v>0</v>
          </cell>
          <cell r="EE99" t="e">
            <v>#N/A</v>
          </cell>
        </row>
        <row r="100">
          <cell r="B100">
            <v>172317933</v>
          </cell>
          <cell r="C100" t="str">
            <v>Lê</v>
          </cell>
          <cell r="D100" t="str">
            <v xml:space="preserve">Hải </v>
          </cell>
          <cell r="E100" t="str">
            <v>Yến</v>
          </cell>
          <cell r="F100" t="str">
            <v>25/10/1993</v>
          </cell>
          <cell r="G100" t="str">
            <v>Nữ</v>
          </cell>
          <cell r="H100" t="str">
            <v>Đã Đăng Ký (chưa học xong)</v>
          </cell>
          <cell r="I100">
            <v>7.8</v>
          </cell>
          <cell r="J100">
            <v>8.6999999999999993</v>
          </cell>
          <cell r="K100">
            <v>8.1999999999999993</v>
          </cell>
          <cell r="L100">
            <v>0</v>
          </cell>
          <cell r="M100" t="str">
            <v>P (P/F)</v>
          </cell>
          <cell r="N100">
            <v>0</v>
          </cell>
          <cell r="O100">
            <v>0</v>
          </cell>
          <cell r="P100" t="str">
            <v>P (P/F)</v>
          </cell>
          <cell r="Q100">
            <v>0</v>
          </cell>
          <cell r="R100">
            <v>0</v>
          </cell>
          <cell r="S100">
            <v>7.8</v>
          </cell>
          <cell r="T100">
            <v>0</v>
          </cell>
          <cell r="U100">
            <v>0</v>
          </cell>
          <cell r="V100">
            <v>7.5</v>
          </cell>
          <cell r="W100">
            <v>0</v>
          </cell>
          <cell r="X100">
            <v>0</v>
          </cell>
          <cell r="Y100">
            <v>6.4</v>
          </cell>
          <cell r="Z100">
            <v>0</v>
          </cell>
          <cell r="AA100">
            <v>0</v>
          </cell>
          <cell r="AB100">
            <v>6.2</v>
          </cell>
          <cell r="AC100">
            <v>0</v>
          </cell>
          <cell r="AD100">
            <v>7.5</v>
          </cell>
          <cell r="AE100">
            <v>5.9</v>
          </cell>
          <cell r="AF100">
            <v>6.2</v>
          </cell>
          <cell r="AG100">
            <v>5.5</v>
          </cell>
          <cell r="AH100">
            <v>0</v>
          </cell>
          <cell r="AI100">
            <v>7.2</v>
          </cell>
          <cell r="AJ100">
            <v>7.2</v>
          </cell>
          <cell r="AK100">
            <v>0</v>
          </cell>
          <cell r="AL100">
            <v>8.4</v>
          </cell>
          <cell r="AM100">
            <v>8.8000000000000007</v>
          </cell>
          <cell r="AN100">
            <v>8.8000000000000007</v>
          </cell>
          <cell r="AO100">
            <v>8.4</v>
          </cell>
          <cell r="AP100">
            <v>8.1999999999999993</v>
          </cell>
          <cell r="AQ100">
            <v>7.7</v>
          </cell>
          <cell r="AR100">
            <v>7.7</v>
          </cell>
          <cell r="AS100">
            <v>7.9</v>
          </cell>
          <cell r="AT100">
            <v>8.6</v>
          </cell>
          <cell r="AU100">
            <v>47</v>
          </cell>
          <cell r="AV100">
            <v>0</v>
          </cell>
          <cell r="AW100">
            <v>8</v>
          </cell>
          <cell r="AX100">
            <v>8.1999999999999993</v>
          </cell>
          <cell r="AY100">
            <v>0</v>
          </cell>
          <cell r="AZ100">
            <v>6.8</v>
          </cell>
          <cell r="BA100">
            <v>0</v>
          </cell>
          <cell r="BB100">
            <v>0</v>
          </cell>
          <cell r="BC100">
            <v>0</v>
          </cell>
          <cell r="BD100">
            <v>6.8</v>
          </cell>
          <cell r="BE100">
            <v>0</v>
          </cell>
          <cell r="BF100">
            <v>0</v>
          </cell>
          <cell r="BG100">
            <v>7.1</v>
          </cell>
          <cell r="BH100">
            <v>5</v>
          </cell>
          <cell r="BI100">
            <v>0</v>
          </cell>
          <cell r="BJ100">
            <v>6.7</v>
          </cell>
          <cell r="BK100">
            <v>8.1999999999999993</v>
          </cell>
          <cell r="BL100">
            <v>6.2</v>
          </cell>
          <cell r="BM100">
            <v>8</v>
          </cell>
          <cell r="BN100">
            <v>7.9</v>
          </cell>
          <cell r="BO100">
            <v>6.1</v>
          </cell>
          <cell r="BP100">
            <v>8</v>
          </cell>
          <cell r="BQ100">
            <v>7.3</v>
          </cell>
          <cell r="BR100">
            <v>8.1</v>
          </cell>
          <cell r="BS100">
            <v>8</v>
          </cell>
          <cell r="BT100">
            <v>9.3000000000000007</v>
          </cell>
          <cell r="BU100">
            <v>8.1999999999999993</v>
          </cell>
          <cell r="BV100">
            <v>7.1</v>
          </cell>
          <cell r="BW100">
            <v>7.9</v>
          </cell>
          <cell r="BX100">
            <v>8</v>
          </cell>
          <cell r="BY100">
            <v>6.8</v>
          </cell>
          <cell r="BZ100">
            <v>0</v>
          </cell>
          <cell r="CA100">
            <v>6.7</v>
          </cell>
          <cell r="CB100">
            <v>6.7</v>
          </cell>
          <cell r="CC100">
            <v>7.8</v>
          </cell>
          <cell r="CD100">
            <v>8.6999999999999993</v>
          </cell>
          <cell r="CE100">
            <v>8.6999999999999993</v>
          </cell>
          <cell r="CF100">
            <v>6.1</v>
          </cell>
          <cell r="CH100">
            <v>56</v>
          </cell>
          <cell r="CI100">
            <v>0</v>
          </cell>
          <cell r="CJ100">
            <v>7.1</v>
          </cell>
          <cell r="CK100">
            <v>7.6</v>
          </cell>
          <cell r="CL100">
            <v>0</v>
          </cell>
          <cell r="CM100">
            <v>8.6999999999999993</v>
          </cell>
          <cell r="CN100">
            <v>8.6999999999999993</v>
          </cell>
          <cell r="CO100">
            <v>7.8</v>
          </cell>
          <cell r="CP100">
            <v>6.9</v>
          </cell>
          <cell r="CQ100">
            <v>7.3</v>
          </cell>
          <cell r="CR100">
            <v>7.3</v>
          </cell>
          <cell r="CS100">
            <v>0</v>
          </cell>
          <cell r="CT100">
            <v>0</v>
          </cell>
          <cell r="CU100">
            <v>0</v>
          </cell>
          <cell r="CV100">
            <v>7.3</v>
          </cell>
          <cell r="CW100">
            <v>8.5</v>
          </cell>
          <cell r="CX100">
            <v>8.1999999999999993</v>
          </cell>
          <cell r="CY100">
            <v>0</v>
          </cell>
          <cell r="CZ100">
            <v>9.1</v>
          </cell>
          <cell r="DA100">
            <v>9.1</v>
          </cell>
          <cell r="DB100">
            <v>23</v>
          </cell>
          <cell r="DC100">
            <v>0</v>
          </cell>
          <cell r="DD100">
            <v>0</v>
          </cell>
          <cell r="DE100">
            <v>8.1</v>
          </cell>
          <cell r="DF100">
            <v>8.1</v>
          </cell>
          <cell r="DG100">
            <v>5</v>
          </cell>
          <cell r="DH100">
            <v>0</v>
          </cell>
          <cell r="DI100">
            <v>136</v>
          </cell>
          <cell r="DJ100">
            <v>0</v>
          </cell>
          <cell r="DK100">
            <v>135</v>
          </cell>
          <cell r="DL100">
            <v>127</v>
          </cell>
          <cell r="DM100">
            <v>0</v>
          </cell>
          <cell r="DN100">
            <v>126</v>
          </cell>
          <cell r="DO100">
            <v>127</v>
          </cell>
          <cell r="DP100">
            <v>7.59</v>
          </cell>
          <cell r="DQ100">
            <v>3.24</v>
          </cell>
          <cell r="DR100">
            <v>0</v>
          </cell>
          <cell r="DS100" t="str">
            <v>BVKL</v>
          </cell>
          <cell r="DU100">
            <v>7.61</v>
          </cell>
          <cell r="DV100">
            <v>136</v>
          </cell>
          <cell r="DW100">
            <v>7.61</v>
          </cell>
          <cell r="DX100">
            <v>3.25</v>
          </cell>
          <cell r="DY100" t="str">
            <v>OB 251; ENG 401</v>
          </cell>
          <cell r="DZ100">
            <v>-5</v>
          </cell>
          <cell r="EA100">
            <v>0</v>
          </cell>
          <cell r="EB100">
            <v>0</v>
          </cell>
          <cell r="EC100">
            <v>-5</v>
          </cell>
          <cell r="ED100">
            <v>0</v>
          </cell>
          <cell r="EE100" t="e">
            <v>#N/A</v>
          </cell>
        </row>
        <row r="101">
          <cell r="B101">
            <v>172528704</v>
          </cell>
          <cell r="C101" t="str">
            <v>Nguyễn</v>
          </cell>
          <cell r="D101" t="str">
            <v xml:space="preserve">Thị Ngọc </v>
          </cell>
          <cell r="E101" t="str">
            <v>Yến</v>
          </cell>
          <cell r="F101" t="str">
            <v>30/11/1993</v>
          </cell>
          <cell r="G101" t="str">
            <v>Nữ</v>
          </cell>
          <cell r="H101" t="str">
            <v>Đã Đăng Ký (chưa học xong)</v>
          </cell>
          <cell r="I101">
            <v>9.1</v>
          </cell>
          <cell r="J101">
            <v>7.7</v>
          </cell>
          <cell r="K101">
            <v>7.9</v>
          </cell>
          <cell r="L101">
            <v>0</v>
          </cell>
          <cell r="M101" t="str">
            <v>P (P/F)</v>
          </cell>
          <cell r="N101">
            <v>0</v>
          </cell>
          <cell r="O101">
            <v>0</v>
          </cell>
          <cell r="P101" t="str">
            <v>P (P/F)</v>
          </cell>
          <cell r="Q101">
            <v>0</v>
          </cell>
          <cell r="R101">
            <v>0</v>
          </cell>
          <cell r="S101">
            <v>8.3000000000000007</v>
          </cell>
          <cell r="T101">
            <v>0</v>
          </cell>
          <cell r="U101">
            <v>0</v>
          </cell>
          <cell r="V101">
            <v>7.8</v>
          </cell>
          <cell r="W101">
            <v>0</v>
          </cell>
          <cell r="X101">
            <v>0</v>
          </cell>
          <cell r="Y101">
            <v>8</v>
          </cell>
          <cell r="Z101">
            <v>0</v>
          </cell>
          <cell r="AA101">
            <v>0</v>
          </cell>
          <cell r="AB101">
            <v>8.1999999999999993</v>
          </cell>
          <cell r="AC101">
            <v>0</v>
          </cell>
          <cell r="AD101">
            <v>9.6</v>
          </cell>
          <cell r="AE101">
            <v>9.6999999999999993</v>
          </cell>
          <cell r="AF101">
            <v>9.8000000000000007</v>
          </cell>
          <cell r="AG101">
            <v>9.5</v>
          </cell>
          <cell r="AH101">
            <v>0</v>
          </cell>
          <cell r="AI101">
            <v>7.8</v>
          </cell>
          <cell r="AJ101">
            <v>7.8</v>
          </cell>
          <cell r="AK101">
            <v>8.1</v>
          </cell>
          <cell r="AL101">
            <v>9.1</v>
          </cell>
          <cell r="AM101">
            <v>0</v>
          </cell>
          <cell r="AN101">
            <v>9.1</v>
          </cell>
          <cell r="AO101">
            <v>8.1</v>
          </cell>
          <cell r="AP101">
            <v>8.1</v>
          </cell>
          <cell r="AQ101">
            <v>7.4</v>
          </cell>
          <cell r="AR101">
            <v>7.9</v>
          </cell>
          <cell r="AS101">
            <v>8.8000000000000007</v>
          </cell>
          <cell r="AT101">
            <v>9</v>
          </cell>
          <cell r="AU101">
            <v>47</v>
          </cell>
          <cell r="AV101">
            <v>0</v>
          </cell>
          <cell r="AW101">
            <v>7.8</v>
          </cell>
          <cell r="AX101">
            <v>5.9</v>
          </cell>
          <cell r="AY101">
            <v>0</v>
          </cell>
          <cell r="AZ101">
            <v>0</v>
          </cell>
          <cell r="BA101">
            <v>8.5</v>
          </cell>
          <cell r="BB101">
            <v>0</v>
          </cell>
          <cell r="BC101">
            <v>0</v>
          </cell>
          <cell r="BD101">
            <v>0</v>
          </cell>
          <cell r="BE101">
            <v>6</v>
          </cell>
          <cell r="BF101">
            <v>0</v>
          </cell>
          <cell r="BG101">
            <v>8.3000000000000007</v>
          </cell>
          <cell r="BH101">
            <v>5</v>
          </cell>
          <cell r="BI101">
            <v>0</v>
          </cell>
          <cell r="BJ101">
            <v>8.8000000000000007</v>
          </cell>
          <cell r="BK101">
            <v>9.1</v>
          </cell>
          <cell r="BL101">
            <v>9.6999999999999993</v>
          </cell>
          <cell r="BM101">
            <v>8.5</v>
          </cell>
          <cell r="BN101">
            <v>7.5</v>
          </cell>
          <cell r="BO101">
            <v>9.1999999999999993</v>
          </cell>
          <cell r="BP101">
            <v>9.6</v>
          </cell>
          <cell r="BQ101">
            <v>8.4</v>
          </cell>
          <cell r="BR101">
            <v>8.1</v>
          </cell>
          <cell r="BS101">
            <v>9.1999999999999993</v>
          </cell>
          <cell r="BT101">
            <v>9.5</v>
          </cell>
          <cell r="BU101">
            <v>9.1</v>
          </cell>
          <cell r="BV101">
            <v>9.8000000000000007</v>
          </cell>
          <cell r="BW101">
            <v>8.8000000000000007</v>
          </cell>
          <cell r="BX101">
            <v>9.5</v>
          </cell>
          <cell r="BY101">
            <v>7.5</v>
          </cell>
          <cell r="BZ101">
            <v>0</v>
          </cell>
          <cell r="CA101">
            <v>9</v>
          </cell>
          <cell r="CB101">
            <v>9</v>
          </cell>
          <cell r="CC101">
            <v>9.1</v>
          </cell>
          <cell r="CD101">
            <v>9.5</v>
          </cell>
          <cell r="CE101">
            <v>7.8</v>
          </cell>
          <cell r="CF101">
            <v>8.3000000000000007</v>
          </cell>
          <cell r="CH101">
            <v>56</v>
          </cell>
          <cell r="CI101">
            <v>0</v>
          </cell>
          <cell r="CJ101">
            <v>8.5</v>
          </cell>
          <cell r="CK101">
            <v>9.6</v>
          </cell>
          <cell r="CL101">
            <v>0</v>
          </cell>
          <cell r="CM101">
            <v>9.8000000000000007</v>
          </cell>
          <cell r="CN101">
            <v>9.8000000000000007</v>
          </cell>
          <cell r="CO101">
            <v>9.8000000000000007</v>
          </cell>
          <cell r="CP101">
            <v>9</v>
          </cell>
          <cell r="CQ101">
            <v>9.4</v>
          </cell>
          <cell r="CR101">
            <v>0</v>
          </cell>
          <cell r="CS101">
            <v>9.6</v>
          </cell>
          <cell r="CT101">
            <v>0</v>
          </cell>
          <cell r="CU101">
            <v>0</v>
          </cell>
          <cell r="CV101">
            <v>9.6</v>
          </cell>
          <cell r="CW101">
            <v>6.7</v>
          </cell>
          <cell r="CX101">
            <v>8.6999999999999993</v>
          </cell>
          <cell r="CY101">
            <v>0</v>
          </cell>
          <cell r="CZ101">
            <v>9.5</v>
          </cell>
          <cell r="DA101">
            <v>9.5</v>
          </cell>
          <cell r="DB101">
            <v>23</v>
          </cell>
          <cell r="DC101">
            <v>0</v>
          </cell>
          <cell r="DD101">
            <v>0</v>
          </cell>
          <cell r="DE101">
            <v>8.9</v>
          </cell>
          <cell r="DF101">
            <v>8.9</v>
          </cell>
          <cell r="DG101">
            <v>5</v>
          </cell>
          <cell r="DH101">
            <v>0</v>
          </cell>
          <cell r="DI101">
            <v>136</v>
          </cell>
          <cell r="DJ101">
            <v>0</v>
          </cell>
          <cell r="DK101">
            <v>135</v>
          </cell>
          <cell r="DL101">
            <v>127</v>
          </cell>
          <cell r="DM101">
            <v>0</v>
          </cell>
          <cell r="DN101">
            <v>126</v>
          </cell>
          <cell r="DO101">
            <v>127</v>
          </cell>
          <cell r="DP101">
            <v>8.82</v>
          </cell>
          <cell r="DQ101">
            <v>3.81</v>
          </cell>
          <cell r="DR101">
            <v>0</v>
          </cell>
          <cell r="DS101" t="str">
            <v>BVKL</v>
          </cell>
          <cell r="DU101">
            <v>8.82</v>
          </cell>
          <cell r="DV101">
            <v>136</v>
          </cell>
          <cell r="DW101">
            <v>8.82</v>
          </cell>
          <cell r="DX101">
            <v>3.82</v>
          </cell>
          <cell r="DY101" t="str">
            <v>ENG 401</v>
          </cell>
          <cell r="DZ101">
            <v>-5</v>
          </cell>
          <cell r="EA101">
            <v>0</v>
          </cell>
          <cell r="EB101">
            <v>0</v>
          </cell>
          <cell r="EC101">
            <v>-5</v>
          </cell>
          <cell r="ED101">
            <v>0</v>
          </cell>
          <cell r="EE101" t="e">
            <v>#N/A</v>
          </cell>
        </row>
        <row r="102">
          <cell r="B102">
            <v>172317866</v>
          </cell>
          <cell r="C102" t="str">
            <v>Nguyễn</v>
          </cell>
          <cell r="D102" t="str">
            <v xml:space="preserve">Hữu </v>
          </cell>
          <cell r="E102" t="str">
            <v>Công</v>
          </cell>
          <cell r="F102" t="str">
            <v>28/08/1993</v>
          </cell>
          <cell r="G102" t="str">
            <v>Nam</v>
          </cell>
          <cell r="H102" t="str">
            <v>Đã Đăng Ký (chưa học xong)</v>
          </cell>
          <cell r="I102">
            <v>7.6</v>
          </cell>
          <cell r="J102">
            <v>7.2</v>
          </cell>
          <cell r="K102">
            <v>7.9</v>
          </cell>
          <cell r="L102">
            <v>0</v>
          </cell>
          <cell r="M102" t="str">
            <v>P (P/F)</v>
          </cell>
          <cell r="N102">
            <v>0</v>
          </cell>
          <cell r="O102">
            <v>0</v>
          </cell>
          <cell r="P102" t="str">
            <v>P (P/F)</v>
          </cell>
          <cell r="Q102">
            <v>0</v>
          </cell>
          <cell r="R102">
            <v>0</v>
          </cell>
          <cell r="S102">
            <v>7.1</v>
          </cell>
          <cell r="T102">
            <v>0</v>
          </cell>
          <cell r="U102">
            <v>0</v>
          </cell>
          <cell r="V102">
            <v>6.8</v>
          </cell>
          <cell r="W102">
            <v>0</v>
          </cell>
          <cell r="X102">
            <v>0</v>
          </cell>
          <cell r="Y102">
            <v>6.9</v>
          </cell>
          <cell r="Z102">
            <v>0</v>
          </cell>
          <cell r="AA102">
            <v>0</v>
          </cell>
          <cell r="AB102">
            <v>6.5</v>
          </cell>
          <cell r="AC102">
            <v>0</v>
          </cell>
          <cell r="AD102">
            <v>9.4</v>
          </cell>
          <cell r="AE102">
            <v>5</v>
          </cell>
          <cell r="AF102">
            <v>7.2</v>
          </cell>
          <cell r="AG102">
            <v>6</v>
          </cell>
          <cell r="AH102">
            <v>0</v>
          </cell>
          <cell r="AI102">
            <v>6.1</v>
          </cell>
          <cell r="AJ102">
            <v>6.1</v>
          </cell>
          <cell r="AK102">
            <v>7.3</v>
          </cell>
          <cell r="AL102">
            <v>7.8</v>
          </cell>
          <cell r="AM102">
            <v>0</v>
          </cell>
          <cell r="AN102">
            <v>7.8</v>
          </cell>
          <cell r="AO102">
            <v>7.3</v>
          </cell>
          <cell r="AP102">
            <v>7</v>
          </cell>
          <cell r="AQ102">
            <v>6.8</v>
          </cell>
          <cell r="AR102">
            <v>6.4</v>
          </cell>
          <cell r="AS102">
            <v>6.2</v>
          </cell>
          <cell r="AT102">
            <v>6.8</v>
          </cell>
          <cell r="AU102">
            <v>47</v>
          </cell>
          <cell r="AV102">
            <v>0</v>
          </cell>
          <cell r="AW102">
            <v>9.3000000000000007</v>
          </cell>
          <cell r="AX102">
            <v>7.5</v>
          </cell>
          <cell r="AY102">
            <v>0</v>
          </cell>
          <cell r="AZ102">
            <v>0</v>
          </cell>
          <cell r="BA102">
            <v>9.8000000000000007</v>
          </cell>
          <cell r="BB102">
            <v>0</v>
          </cell>
          <cell r="BC102">
            <v>0</v>
          </cell>
          <cell r="BD102">
            <v>0</v>
          </cell>
          <cell r="BE102">
            <v>9.6</v>
          </cell>
          <cell r="BF102">
            <v>0</v>
          </cell>
          <cell r="BG102">
            <v>7</v>
          </cell>
          <cell r="BH102">
            <v>5</v>
          </cell>
          <cell r="BI102">
            <v>0</v>
          </cell>
          <cell r="BJ102">
            <v>6.5</v>
          </cell>
          <cell r="BK102">
            <v>7.6</v>
          </cell>
          <cell r="BL102">
            <v>6.5</v>
          </cell>
          <cell r="BM102">
            <v>6.1</v>
          </cell>
          <cell r="BN102">
            <v>8.1</v>
          </cell>
          <cell r="BO102">
            <v>8.8000000000000007</v>
          </cell>
          <cell r="BP102">
            <v>6.7</v>
          </cell>
          <cell r="BQ102">
            <v>6</v>
          </cell>
          <cell r="BR102">
            <v>5.9</v>
          </cell>
          <cell r="BS102">
            <v>5.8</v>
          </cell>
          <cell r="BT102">
            <v>6.3</v>
          </cell>
          <cell r="BU102">
            <v>6.1</v>
          </cell>
          <cell r="BV102">
            <v>5.7</v>
          </cell>
          <cell r="BW102">
            <v>7.3</v>
          </cell>
          <cell r="BX102">
            <v>6.5</v>
          </cell>
          <cell r="BY102">
            <v>5.9</v>
          </cell>
          <cell r="BZ102">
            <v>0</v>
          </cell>
          <cell r="CA102">
            <v>7.5</v>
          </cell>
          <cell r="CB102">
            <v>7.5</v>
          </cell>
          <cell r="CC102">
            <v>7.6</v>
          </cell>
          <cell r="CD102">
            <v>6.3</v>
          </cell>
          <cell r="CE102">
            <v>7</v>
          </cell>
          <cell r="CF102">
            <v>6.9</v>
          </cell>
          <cell r="CH102">
            <v>56</v>
          </cell>
          <cell r="CI102">
            <v>0</v>
          </cell>
          <cell r="CJ102">
            <v>6.6</v>
          </cell>
          <cell r="CK102">
            <v>6.6</v>
          </cell>
          <cell r="CL102">
            <v>0</v>
          </cell>
          <cell r="CM102">
            <v>8.6</v>
          </cell>
          <cell r="CN102">
            <v>8.6</v>
          </cell>
          <cell r="CO102">
            <v>5.7</v>
          </cell>
          <cell r="CP102">
            <v>6.1</v>
          </cell>
          <cell r="CQ102">
            <v>8.4</v>
          </cell>
          <cell r="CR102">
            <v>6.4</v>
          </cell>
          <cell r="CS102">
            <v>0</v>
          </cell>
          <cell r="CT102">
            <v>0</v>
          </cell>
          <cell r="CU102">
            <v>0</v>
          </cell>
          <cell r="CV102">
            <v>6.4</v>
          </cell>
          <cell r="CW102">
            <v>8.3000000000000007</v>
          </cell>
          <cell r="CX102">
            <v>8.4</v>
          </cell>
          <cell r="CY102">
            <v>0</v>
          </cell>
          <cell r="CZ102">
            <v>5.5</v>
          </cell>
          <cell r="DA102">
            <v>5.5</v>
          </cell>
          <cell r="DB102">
            <v>23</v>
          </cell>
          <cell r="DC102">
            <v>0</v>
          </cell>
          <cell r="DD102">
            <v>6.9</v>
          </cell>
          <cell r="DE102">
            <v>0</v>
          </cell>
          <cell r="DF102">
            <v>6.9</v>
          </cell>
          <cell r="DG102">
            <v>5</v>
          </cell>
          <cell r="DH102">
            <v>0</v>
          </cell>
          <cell r="DI102">
            <v>136</v>
          </cell>
          <cell r="DJ102">
            <v>0</v>
          </cell>
          <cell r="DK102">
            <v>135</v>
          </cell>
          <cell r="DL102">
            <v>127</v>
          </cell>
          <cell r="DM102">
            <v>0</v>
          </cell>
          <cell r="DN102">
            <v>126</v>
          </cell>
          <cell r="DO102">
            <v>127</v>
          </cell>
          <cell r="DP102">
            <v>6.87</v>
          </cell>
          <cell r="DQ102">
            <v>2.77</v>
          </cell>
          <cell r="DR102">
            <v>0</v>
          </cell>
          <cell r="DS102" t="str">
            <v>ĐỦ ĐK thi TN</v>
          </cell>
          <cell r="DU102">
            <v>6.87</v>
          </cell>
          <cell r="DV102">
            <v>136</v>
          </cell>
          <cell r="DW102">
            <v>6.87</v>
          </cell>
          <cell r="DX102">
            <v>2.76</v>
          </cell>
          <cell r="DY102" t="str">
            <v>ENG 401</v>
          </cell>
          <cell r="DZ102">
            <v>-5</v>
          </cell>
          <cell r="EA102">
            <v>0</v>
          </cell>
          <cell r="EB102">
            <v>0</v>
          </cell>
          <cell r="EC102">
            <v>-5</v>
          </cell>
          <cell r="ED102">
            <v>0</v>
          </cell>
          <cell r="EE102" t="e">
            <v>#N/A</v>
          </cell>
        </row>
        <row r="103">
          <cell r="B103">
            <v>172317830</v>
          </cell>
          <cell r="C103" t="str">
            <v>Vũ</v>
          </cell>
          <cell r="D103" t="str">
            <v>Thị Bảo</v>
          </cell>
          <cell r="E103" t="str">
            <v>Duyên</v>
          </cell>
          <cell r="F103" t="str">
            <v>25/06/1993</v>
          </cell>
          <cell r="G103" t="str">
            <v>Nữ</v>
          </cell>
          <cell r="H103" t="str">
            <v>Đã Đăng Ký (chưa học xong)</v>
          </cell>
          <cell r="I103">
            <v>8.4</v>
          </cell>
          <cell r="J103">
            <v>8.6999999999999993</v>
          </cell>
          <cell r="K103">
            <v>7.8</v>
          </cell>
          <cell r="L103">
            <v>0</v>
          </cell>
          <cell r="M103" t="str">
            <v>P (P/F)</v>
          </cell>
          <cell r="N103">
            <v>0</v>
          </cell>
          <cell r="O103">
            <v>0</v>
          </cell>
          <cell r="P103" t="str">
            <v>P (P/F)</v>
          </cell>
          <cell r="Q103">
            <v>0</v>
          </cell>
          <cell r="R103">
            <v>0</v>
          </cell>
          <cell r="S103">
            <v>8</v>
          </cell>
          <cell r="T103">
            <v>0</v>
          </cell>
          <cell r="U103">
            <v>0</v>
          </cell>
          <cell r="V103">
            <v>7.4</v>
          </cell>
          <cell r="W103">
            <v>0</v>
          </cell>
          <cell r="X103">
            <v>0</v>
          </cell>
          <cell r="Y103">
            <v>6.9</v>
          </cell>
          <cell r="Z103">
            <v>0</v>
          </cell>
          <cell r="AA103">
            <v>0</v>
          </cell>
          <cell r="AB103">
            <v>6.8</v>
          </cell>
          <cell r="AC103">
            <v>0</v>
          </cell>
          <cell r="AD103">
            <v>9.6</v>
          </cell>
          <cell r="AE103">
            <v>7.5</v>
          </cell>
          <cell r="AF103">
            <v>6.9</v>
          </cell>
          <cell r="AG103">
            <v>5.9</v>
          </cell>
          <cell r="AH103">
            <v>0</v>
          </cell>
          <cell r="AI103">
            <v>6.2</v>
          </cell>
          <cell r="AJ103">
            <v>6.2</v>
          </cell>
          <cell r="AK103">
            <v>0</v>
          </cell>
          <cell r="AL103">
            <v>6.6</v>
          </cell>
          <cell r="AM103">
            <v>7.6</v>
          </cell>
          <cell r="AN103">
            <v>7.6</v>
          </cell>
          <cell r="AO103">
            <v>6.6</v>
          </cell>
          <cell r="AP103">
            <v>10</v>
          </cell>
          <cell r="AQ103">
            <v>6.7</v>
          </cell>
          <cell r="AR103">
            <v>5.8</v>
          </cell>
          <cell r="AS103">
            <v>7.3</v>
          </cell>
          <cell r="AT103">
            <v>7.6</v>
          </cell>
          <cell r="AU103">
            <v>47</v>
          </cell>
          <cell r="AV103">
            <v>0</v>
          </cell>
          <cell r="AW103">
            <v>7.4</v>
          </cell>
          <cell r="AX103">
            <v>7.9</v>
          </cell>
          <cell r="AY103">
            <v>0</v>
          </cell>
          <cell r="AZ103">
            <v>8.1999999999999993</v>
          </cell>
          <cell r="BA103">
            <v>0</v>
          </cell>
          <cell r="BB103">
            <v>0</v>
          </cell>
          <cell r="BC103">
            <v>0</v>
          </cell>
          <cell r="BD103">
            <v>8.5</v>
          </cell>
          <cell r="BE103">
            <v>0</v>
          </cell>
          <cell r="BF103">
            <v>0</v>
          </cell>
          <cell r="BG103">
            <v>7.6</v>
          </cell>
          <cell r="BH103">
            <v>5</v>
          </cell>
          <cell r="BI103">
            <v>0</v>
          </cell>
          <cell r="BJ103">
            <v>5.9</v>
          </cell>
          <cell r="BK103">
            <v>9.1</v>
          </cell>
          <cell r="BL103">
            <v>6</v>
          </cell>
          <cell r="BM103">
            <v>5.6</v>
          </cell>
          <cell r="BN103">
            <v>7.2</v>
          </cell>
          <cell r="BO103">
            <v>7.1</v>
          </cell>
          <cell r="BP103">
            <v>6.2</v>
          </cell>
          <cell r="BQ103">
            <v>6.3</v>
          </cell>
          <cell r="BR103">
            <v>6.8</v>
          </cell>
          <cell r="BS103">
            <v>6.5</v>
          </cell>
          <cell r="BT103">
            <v>9.5</v>
          </cell>
          <cell r="BU103">
            <v>7.4</v>
          </cell>
          <cell r="BV103">
            <v>6.6</v>
          </cell>
          <cell r="BW103">
            <v>7.8</v>
          </cell>
          <cell r="BX103">
            <v>5.6</v>
          </cell>
          <cell r="BY103">
            <v>6.4</v>
          </cell>
          <cell r="BZ103">
            <v>0</v>
          </cell>
          <cell r="CA103">
            <v>7.5</v>
          </cell>
          <cell r="CB103">
            <v>7.5</v>
          </cell>
          <cell r="CC103">
            <v>7.8</v>
          </cell>
          <cell r="CD103">
            <v>6.1</v>
          </cell>
          <cell r="CE103">
            <v>8.9</v>
          </cell>
          <cell r="CF103">
            <v>7.3</v>
          </cell>
          <cell r="CH103">
            <v>56</v>
          </cell>
          <cell r="CI103">
            <v>0</v>
          </cell>
          <cell r="CJ103">
            <v>7.3</v>
          </cell>
          <cell r="CK103">
            <v>7.3</v>
          </cell>
          <cell r="CL103">
            <v>0</v>
          </cell>
          <cell r="CM103">
            <v>7.6</v>
          </cell>
          <cell r="CN103">
            <v>7.6</v>
          </cell>
          <cell r="CO103">
            <v>8</v>
          </cell>
          <cell r="CP103">
            <v>6</v>
          </cell>
          <cell r="CQ103">
            <v>6.9</v>
          </cell>
          <cell r="CR103">
            <v>0</v>
          </cell>
          <cell r="CS103">
            <v>8.6999999999999993</v>
          </cell>
          <cell r="CT103">
            <v>0</v>
          </cell>
          <cell r="CU103">
            <v>0</v>
          </cell>
          <cell r="CV103">
            <v>8.6999999999999993</v>
          </cell>
          <cell r="CW103">
            <v>9.1999999999999993</v>
          </cell>
          <cell r="CX103">
            <v>9.1</v>
          </cell>
          <cell r="CY103">
            <v>0</v>
          </cell>
          <cell r="CZ103">
            <v>9.6</v>
          </cell>
          <cell r="DA103">
            <v>9.6</v>
          </cell>
          <cell r="DB103">
            <v>23</v>
          </cell>
          <cell r="DC103">
            <v>0</v>
          </cell>
          <cell r="DD103">
            <v>8.3000000000000007</v>
          </cell>
          <cell r="DE103">
            <v>0</v>
          </cell>
          <cell r="DF103">
            <v>8.3000000000000007</v>
          </cell>
          <cell r="DG103">
            <v>5</v>
          </cell>
          <cell r="DH103">
            <v>0</v>
          </cell>
          <cell r="DI103">
            <v>136</v>
          </cell>
          <cell r="DJ103">
            <v>0</v>
          </cell>
          <cell r="DK103">
            <v>135</v>
          </cell>
          <cell r="DL103">
            <v>127</v>
          </cell>
          <cell r="DM103">
            <v>0</v>
          </cell>
          <cell r="DN103">
            <v>126</v>
          </cell>
          <cell r="DO103">
            <v>127</v>
          </cell>
          <cell r="DP103">
            <v>7.34</v>
          </cell>
          <cell r="DQ103">
            <v>3.02</v>
          </cell>
          <cell r="DR103">
            <v>0</v>
          </cell>
          <cell r="DS103" t="str">
            <v>ĐỦ ĐK thi TN</v>
          </cell>
          <cell r="DU103">
            <v>7.38</v>
          </cell>
          <cell r="DV103">
            <v>136</v>
          </cell>
          <cell r="DW103">
            <v>7.38</v>
          </cell>
          <cell r="DX103">
            <v>3.04</v>
          </cell>
          <cell r="DY103" t="str">
            <v>ACC 403; ENG 401</v>
          </cell>
          <cell r="DZ103">
            <v>-5</v>
          </cell>
          <cell r="EA103">
            <v>0</v>
          </cell>
          <cell r="EB103">
            <v>0</v>
          </cell>
          <cell r="EC103">
            <v>-5</v>
          </cell>
          <cell r="ED103">
            <v>0</v>
          </cell>
          <cell r="EE103" t="e">
            <v>#N/A</v>
          </cell>
        </row>
        <row r="104">
          <cell r="B104">
            <v>172317924</v>
          </cell>
          <cell r="C104" t="str">
            <v>Trương</v>
          </cell>
          <cell r="D104" t="str">
            <v>Thị Trà</v>
          </cell>
          <cell r="E104" t="str">
            <v>Giang</v>
          </cell>
          <cell r="F104" t="str">
            <v>11/06/1993</v>
          </cell>
          <cell r="G104" t="str">
            <v>Nữ</v>
          </cell>
          <cell r="H104" t="str">
            <v>Đã Đăng Ký (chưa học xong)</v>
          </cell>
          <cell r="I104">
            <v>8.6</v>
          </cell>
          <cell r="J104">
            <v>8.4</v>
          </cell>
          <cell r="K104">
            <v>7.8</v>
          </cell>
          <cell r="L104">
            <v>0</v>
          </cell>
          <cell r="M104" t="str">
            <v>P (P/F)</v>
          </cell>
          <cell r="N104">
            <v>0</v>
          </cell>
          <cell r="O104">
            <v>0</v>
          </cell>
          <cell r="P104" t="str">
            <v>P (P/F)</v>
          </cell>
          <cell r="Q104">
            <v>0</v>
          </cell>
          <cell r="R104">
            <v>0</v>
          </cell>
          <cell r="S104">
            <v>7.5</v>
          </cell>
          <cell r="T104">
            <v>0</v>
          </cell>
          <cell r="U104">
            <v>0</v>
          </cell>
          <cell r="V104">
            <v>6.6</v>
          </cell>
          <cell r="W104">
            <v>0</v>
          </cell>
          <cell r="X104">
            <v>0</v>
          </cell>
          <cell r="Y104">
            <v>6.5</v>
          </cell>
          <cell r="Z104">
            <v>0</v>
          </cell>
          <cell r="AA104">
            <v>0</v>
          </cell>
          <cell r="AB104">
            <v>5.6</v>
          </cell>
          <cell r="AC104">
            <v>0</v>
          </cell>
          <cell r="AD104">
            <v>7.6</v>
          </cell>
          <cell r="AE104">
            <v>5.5</v>
          </cell>
          <cell r="AF104">
            <v>7</v>
          </cell>
          <cell r="AG104">
            <v>6.3</v>
          </cell>
          <cell r="AH104">
            <v>0</v>
          </cell>
          <cell r="AI104">
            <v>7.2</v>
          </cell>
          <cell r="AJ104">
            <v>7.2</v>
          </cell>
          <cell r="AK104">
            <v>0</v>
          </cell>
          <cell r="AL104">
            <v>6.7</v>
          </cell>
          <cell r="AM104">
            <v>8</v>
          </cell>
          <cell r="AN104">
            <v>8</v>
          </cell>
          <cell r="AO104">
            <v>6.7</v>
          </cell>
          <cell r="AP104">
            <v>7.8</v>
          </cell>
          <cell r="AQ104">
            <v>7.4</v>
          </cell>
          <cell r="AR104">
            <v>5.9</v>
          </cell>
          <cell r="AS104">
            <v>5.5</v>
          </cell>
          <cell r="AT104">
            <v>8.1999999999999993</v>
          </cell>
          <cell r="AU104">
            <v>47</v>
          </cell>
          <cell r="AV104">
            <v>0</v>
          </cell>
          <cell r="AW104">
            <v>7.1</v>
          </cell>
          <cell r="AX104">
            <v>6.3</v>
          </cell>
          <cell r="AY104">
            <v>7.8</v>
          </cell>
          <cell r="AZ104">
            <v>0</v>
          </cell>
          <cell r="BA104">
            <v>0</v>
          </cell>
          <cell r="BB104">
            <v>0</v>
          </cell>
          <cell r="BC104">
            <v>7.3</v>
          </cell>
          <cell r="BD104">
            <v>0</v>
          </cell>
          <cell r="BE104">
            <v>0</v>
          </cell>
          <cell r="BF104">
            <v>0</v>
          </cell>
          <cell r="BG104">
            <v>7.2</v>
          </cell>
          <cell r="BH104">
            <v>5</v>
          </cell>
          <cell r="BI104">
            <v>0</v>
          </cell>
          <cell r="BJ104">
            <v>6.1</v>
          </cell>
          <cell r="BK104">
            <v>8.5</v>
          </cell>
          <cell r="BL104">
            <v>5.9</v>
          </cell>
          <cell r="BM104">
            <v>8.1999999999999993</v>
          </cell>
          <cell r="BN104">
            <v>6.5</v>
          </cell>
          <cell r="BO104">
            <v>8.1999999999999993</v>
          </cell>
          <cell r="BP104">
            <v>6.1</v>
          </cell>
          <cell r="BQ104">
            <v>5.7</v>
          </cell>
          <cell r="BR104">
            <v>5.7</v>
          </cell>
          <cell r="BS104">
            <v>6.2</v>
          </cell>
          <cell r="BT104">
            <v>6.3</v>
          </cell>
          <cell r="BU104">
            <v>5.8</v>
          </cell>
          <cell r="BV104">
            <v>6.3</v>
          </cell>
          <cell r="BW104">
            <v>6.9</v>
          </cell>
          <cell r="BX104">
            <v>6.9</v>
          </cell>
          <cell r="BY104">
            <v>6.4</v>
          </cell>
          <cell r="BZ104">
            <v>0</v>
          </cell>
          <cell r="CA104">
            <v>5.3</v>
          </cell>
          <cell r="CB104">
            <v>5.3</v>
          </cell>
          <cell r="CC104">
            <v>5.5</v>
          </cell>
          <cell r="CD104">
            <v>6.9</v>
          </cell>
          <cell r="CE104">
            <v>8.8000000000000007</v>
          </cell>
          <cell r="CF104">
            <v>6.1</v>
          </cell>
          <cell r="CH104">
            <v>56</v>
          </cell>
          <cell r="CI104">
            <v>0</v>
          </cell>
          <cell r="CJ104">
            <v>6.9</v>
          </cell>
          <cell r="CK104">
            <v>6.2</v>
          </cell>
          <cell r="CL104">
            <v>0</v>
          </cell>
          <cell r="CM104">
            <v>8.3000000000000007</v>
          </cell>
          <cell r="CN104">
            <v>8.3000000000000007</v>
          </cell>
          <cell r="CO104">
            <v>6.9</v>
          </cell>
          <cell r="CP104">
            <v>5.8</v>
          </cell>
          <cell r="CQ104">
            <v>5.8</v>
          </cell>
          <cell r="CR104">
            <v>0</v>
          </cell>
          <cell r="CS104">
            <v>7.6</v>
          </cell>
          <cell r="CT104">
            <v>0</v>
          </cell>
          <cell r="CU104">
            <v>0</v>
          </cell>
          <cell r="CV104">
            <v>7.6</v>
          </cell>
          <cell r="CW104">
            <v>6.7</v>
          </cell>
          <cell r="CX104">
            <v>7.6</v>
          </cell>
          <cell r="CY104">
            <v>0</v>
          </cell>
          <cell r="CZ104">
            <v>6.6</v>
          </cell>
          <cell r="DA104">
            <v>6.6</v>
          </cell>
          <cell r="DB104">
            <v>23</v>
          </cell>
          <cell r="DC104">
            <v>0</v>
          </cell>
          <cell r="DD104">
            <v>7.3</v>
          </cell>
          <cell r="DE104">
            <v>0</v>
          </cell>
          <cell r="DF104">
            <v>7.3</v>
          </cell>
          <cell r="DG104">
            <v>5</v>
          </cell>
          <cell r="DH104">
            <v>0</v>
          </cell>
          <cell r="DI104">
            <v>136</v>
          </cell>
          <cell r="DJ104">
            <v>0</v>
          </cell>
          <cell r="DK104">
            <v>135</v>
          </cell>
          <cell r="DL104">
            <v>127</v>
          </cell>
          <cell r="DM104">
            <v>0</v>
          </cell>
          <cell r="DN104">
            <v>126</v>
          </cell>
          <cell r="DO104">
            <v>127</v>
          </cell>
          <cell r="DP104">
            <v>6.79</v>
          </cell>
          <cell r="DQ104">
            <v>2.71</v>
          </cell>
          <cell r="DR104">
            <v>0</v>
          </cell>
          <cell r="DS104" t="str">
            <v>ĐỦ ĐK thi TN</v>
          </cell>
          <cell r="DU104">
            <v>6.81</v>
          </cell>
          <cell r="DV104">
            <v>136</v>
          </cell>
          <cell r="DW104">
            <v>6.81</v>
          </cell>
          <cell r="DX104">
            <v>2.72</v>
          </cell>
          <cell r="DY104" t="str">
            <v>OB 251; ENG 401</v>
          </cell>
          <cell r="DZ104">
            <v>-5</v>
          </cell>
          <cell r="EA104">
            <v>0</v>
          </cell>
          <cell r="EB104">
            <v>0</v>
          </cell>
          <cell r="EC104">
            <v>-5</v>
          </cell>
          <cell r="ED104">
            <v>0</v>
          </cell>
          <cell r="EE104" t="e">
            <v>#N/A</v>
          </cell>
        </row>
        <row r="105">
          <cell r="B105">
            <v>172528527</v>
          </cell>
          <cell r="C105" t="str">
            <v>Đặng</v>
          </cell>
          <cell r="D105" t="str">
            <v>Duy</v>
          </cell>
          <cell r="E105" t="str">
            <v>Hải</v>
          </cell>
          <cell r="F105" t="str">
            <v>29/04/1993</v>
          </cell>
          <cell r="G105" t="str">
            <v>Nam</v>
          </cell>
          <cell r="H105" t="str">
            <v>Đã Đăng Ký (chưa học xong)</v>
          </cell>
          <cell r="I105">
            <v>8</v>
          </cell>
          <cell r="J105">
            <v>7.2</v>
          </cell>
          <cell r="K105">
            <v>6.6</v>
          </cell>
          <cell r="L105">
            <v>0</v>
          </cell>
          <cell r="M105" t="str">
            <v>P (P/F)</v>
          </cell>
          <cell r="N105">
            <v>0</v>
          </cell>
          <cell r="O105">
            <v>0</v>
          </cell>
          <cell r="P105" t="str">
            <v>P (P/F)</v>
          </cell>
          <cell r="Q105">
            <v>0</v>
          </cell>
          <cell r="R105">
            <v>0</v>
          </cell>
          <cell r="S105">
            <v>8.4</v>
          </cell>
          <cell r="T105">
            <v>0</v>
          </cell>
          <cell r="U105">
            <v>0</v>
          </cell>
          <cell r="V105">
            <v>6.3</v>
          </cell>
          <cell r="W105">
            <v>0</v>
          </cell>
          <cell r="X105">
            <v>0</v>
          </cell>
          <cell r="Y105">
            <v>5.2</v>
          </cell>
          <cell r="Z105">
            <v>0</v>
          </cell>
          <cell r="AA105">
            <v>0</v>
          </cell>
          <cell r="AB105">
            <v>6.9</v>
          </cell>
          <cell r="AC105">
            <v>0</v>
          </cell>
          <cell r="AD105">
            <v>9.4</v>
          </cell>
          <cell r="AE105">
            <v>8.1</v>
          </cell>
          <cell r="AF105">
            <v>7.8</v>
          </cell>
          <cell r="AG105">
            <v>7.7</v>
          </cell>
          <cell r="AH105">
            <v>0</v>
          </cell>
          <cell r="AI105">
            <v>6.8</v>
          </cell>
          <cell r="AJ105">
            <v>6.8</v>
          </cell>
          <cell r="AK105">
            <v>0</v>
          </cell>
          <cell r="AL105">
            <v>5.7</v>
          </cell>
          <cell r="AM105">
            <v>6.2</v>
          </cell>
          <cell r="AN105">
            <v>6.2</v>
          </cell>
          <cell r="AO105">
            <v>5.7</v>
          </cell>
          <cell r="AP105">
            <v>5.8</v>
          </cell>
          <cell r="AQ105">
            <v>5.9</v>
          </cell>
          <cell r="AR105">
            <v>7.6</v>
          </cell>
          <cell r="AS105">
            <v>5.8</v>
          </cell>
          <cell r="AT105">
            <v>6.2</v>
          </cell>
          <cell r="AU105">
            <v>47</v>
          </cell>
          <cell r="AV105">
            <v>0</v>
          </cell>
          <cell r="AW105">
            <v>4.9000000000000004</v>
          </cell>
          <cell r="AX105">
            <v>9.1</v>
          </cell>
          <cell r="AY105">
            <v>0</v>
          </cell>
          <cell r="AZ105">
            <v>6.7</v>
          </cell>
          <cell r="BA105">
            <v>0</v>
          </cell>
          <cell r="BB105">
            <v>0</v>
          </cell>
          <cell r="BC105">
            <v>0</v>
          </cell>
          <cell r="BD105">
            <v>5.7</v>
          </cell>
          <cell r="BE105">
            <v>0</v>
          </cell>
          <cell r="BF105">
            <v>0</v>
          </cell>
          <cell r="BG105">
            <v>7.1</v>
          </cell>
          <cell r="BH105">
            <v>5</v>
          </cell>
          <cell r="BI105">
            <v>0</v>
          </cell>
          <cell r="BJ105">
            <v>8.8000000000000007</v>
          </cell>
          <cell r="BK105">
            <v>8.3000000000000007</v>
          </cell>
          <cell r="BL105">
            <v>6</v>
          </cell>
          <cell r="BM105">
            <v>5.9</v>
          </cell>
          <cell r="BN105">
            <v>7.1</v>
          </cell>
          <cell r="BO105">
            <v>8.4</v>
          </cell>
          <cell r="BP105">
            <v>9</v>
          </cell>
          <cell r="BQ105">
            <v>8.3000000000000007</v>
          </cell>
          <cell r="BR105">
            <v>6</v>
          </cell>
          <cell r="BS105">
            <v>8.9</v>
          </cell>
          <cell r="BT105">
            <v>8.1</v>
          </cell>
          <cell r="BU105">
            <v>8</v>
          </cell>
          <cell r="BV105">
            <v>4.7</v>
          </cell>
          <cell r="BW105">
            <v>7.9</v>
          </cell>
          <cell r="BX105">
            <v>5.7</v>
          </cell>
          <cell r="BY105">
            <v>7.5</v>
          </cell>
          <cell r="BZ105">
            <v>8.6</v>
          </cell>
          <cell r="CA105">
            <v>0</v>
          </cell>
          <cell r="CB105">
            <v>8.6</v>
          </cell>
          <cell r="CC105">
            <v>6</v>
          </cell>
          <cell r="CD105">
            <v>7.6</v>
          </cell>
          <cell r="CE105">
            <v>7.9</v>
          </cell>
          <cell r="CF105">
            <v>8.6999999999999993</v>
          </cell>
          <cell r="CH105">
            <v>56</v>
          </cell>
          <cell r="CI105">
            <v>0</v>
          </cell>
          <cell r="CJ105">
            <v>6.2</v>
          </cell>
          <cell r="CK105">
            <v>6.3</v>
          </cell>
          <cell r="CL105">
            <v>0</v>
          </cell>
          <cell r="CM105">
            <v>8.1999999999999993</v>
          </cell>
          <cell r="CN105">
            <v>8.1999999999999993</v>
          </cell>
          <cell r="CO105">
            <v>8.5</v>
          </cell>
          <cell r="CP105">
            <v>6</v>
          </cell>
          <cell r="CQ105">
            <v>5</v>
          </cell>
          <cell r="CR105">
            <v>0</v>
          </cell>
          <cell r="CS105">
            <v>7.2</v>
          </cell>
          <cell r="CT105">
            <v>0</v>
          </cell>
          <cell r="CU105">
            <v>0</v>
          </cell>
          <cell r="CV105">
            <v>7.2</v>
          </cell>
          <cell r="CW105">
            <v>8.8000000000000007</v>
          </cell>
          <cell r="CX105">
            <v>6.9</v>
          </cell>
          <cell r="CY105">
            <v>0</v>
          </cell>
          <cell r="CZ105">
            <v>7.8</v>
          </cell>
          <cell r="DA105">
            <v>7.8</v>
          </cell>
          <cell r="DB105">
            <v>23</v>
          </cell>
          <cell r="DC105">
            <v>0</v>
          </cell>
          <cell r="DD105">
            <v>6.9</v>
          </cell>
          <cell r="DE105">
            <v>0</v>
          </cell>
          <cell r="DF105">
            <v>6.9</v>
          </cell>
          <cell r="DG105">
            <v>5</v>
          </cell>
          <cell r="DH105">
            <v>0</v>
          </cell>
          <cell r="DI105">
            <v>136</v>
          </cell>
          <cell r="DJ105">
            <v>0</v>
          </cell>
          <cell r="DK105">
            <v>135</v>
          </cell>
          <cell r="DL105">
            <v>127</v>
          </cell>
          <cell r="DM105">
            <v>0</v>
          </cell>
          <cell r="DN105">
            <v>126</v>
          </cell>
          <cell r="DO105">
            <v>127</v>
          </cell>
          <cell r="DP105">
            <v>7.23</v>
          </cell>
          <cell r="DQ105">
            <v>3</v>
          </cell>
          <cell r="DR105">
            <v>0</v>
          </cell>
          <cell r="DS105" t="str">
            <v>ĐỦ ĐK thi TN</v>
          </cell>
          <cell r="DU105">
            <v>7.21</v>
          </cell>
          <cell r="DV105">
            <v>136</v>
          </cell>
          <cell r="DW105">
            <v>7.21</v>
          </cell>
          <cell r="DX105">
            <v>2.99</v>
          </cell>
          <cell r="DY105" t="str">
            <v>FIN 272; LAW 362; ENG 401</v>
          </cell>
          <cell r="DZ105">
            <v>-5</v>
          </cell>
          <cell r="EA105">
            <v>0</v>
          </cell>
          <cell r="EB105">
            <v>0</v>
          </cell>
          <cell r="EC105">
            <v>-5</v>
          </cell>
          <cell r="ED105">
            <v>0</v>
          </cell>
          <cell r="EE105" t="e">
            <v>#N/A</v>
          </cell>
        </row>
        <row r="106">
          <cell r="B106">
            <v>172317947</v>
          </cell>
          <cell r="C106" t="str">
            <v>Phùng</v>
          </cell>
          <cell r="D106" t="str">
            <v xml:space="preserve">Thị Tuyết </v>
          </cell>
          <cell r="E106" t="str">
            <v>Hoà</v>
          </cell>
          <cell r="F106" t="str">
            <v>15/01/1992</v>
          </cell>
          <cell r="G106" t="str">
            <v>Nữ</v>
          </cell>
          <cell r="H106" t="str">
            <v>Đã Đăng Ký (chưa học xong)</v>
          </cell>
          <cell r="I106">
            <v>7.5</v>
          </cell>
          <cell r="J106">
            <v>8.5</v>
          </cell>
          <cell r="K106">
            <v>7.7</v>
          </cell>
          <cell r="L106">
            <v>0</v>
          </cell>
          <cell r="M106" t="str">
            <v>P (P/F)</v>
          </cell>
          <cell r="N106">
            <v>0</v>
          </cell>
          <cell r="O106">
            <v>0</v>
          </cell>
          <cell r="P106" t="str">
            <v>P (P/F)</v>
          </cell>
          <cell r="Q106">
            <v>0</v>
          </cell>
          <cell r="R106">
            <v>0</v>
          </cell>
          <cell r="S106">
            <v>6.2</v>
          </cell>
          <cell r="T106">
            <v>0</v>
          </cell>
          <cell r="U106">
            <v>0</v>
          </cell>
          <cell r="V106">
            <v>6.4</v>
          </cell>
          <cell r="W106">
            <v>0</v>
          </cell>
          <cell r="X106">
            <v>0</v>
          </cell>
          <cell r="Y106">
            <v>6.7</v>
          </cell>
          <cell r="Z106">
            <v>0</v>
          </cell>
          <cell r="AA106">
            <v>0</v>
          </cell>
          <cell r="AB106">
            <v>6</v>
          </cell>
          <cell r="AC106">
            <v>0</v>
          </cell>
          <cell r="AD106">
            <v>8.6999999999999993</v>
          </cell>
          <cell r="AE106">
            <v>7</v>
          </cell>
          <cell r="AF106">
            <v>6.9</v>
          </cell>
          <cell r="AG106">
            <v>5.6</v>
          </cell>
          <cell r="AH106">
            <v>0</v>
          </cell>
          <cell r="AI106">
            <v>6.7</v>
          </cell>
          <cell r="AJ106">
            <v>6.7</v>
          </cell>
          <cell r="AK106">
            <v>0</v>
          </cell>
          <cell r="AL106">
            <v>7.3</v>
          </cell>
          <cell r="AM106">
            <v>7.1</v>
          </cell>
          <cell r="AN106">
            <v>7.3</v>
          </cell>
          <cell r="AO106">
            <v>7.1</v>
          </cell>
          <cell r="AP106">
            <v>10</v>
          </cell>
          <cell r="AQ106">
            <v>7.2</v>
          </cell>
          <cell r="AR106">
            <v>6</v>
          </cell>
          <cell r="AS106">
            <v>6.8</v>
          </cell>
          <cell r="AT106">
            <v>7.8</v>
          </cell>
          <cell r="AU106">
            <v>47</v>
          </cell>
          <cell r="AV106">
            <v>0</v>
          </cell>
          <cell r="AW106">
            <v>8.3000000000000007</v>
          </cell>
          <cell r="AX106">
            <v>8.9</v>
          </cell>
          <cell r="AY106">
            <v>0</v>
          </cell>
          <cell r="AZ106">
            <v>4.9000000000000004</v>
          </cell>
          <cell r="BA106">
            <v>0</v>
          </cell>
          <cell r="BB106">
            <v>0</v>
          </cell>
          <cell r="BC106">
            <v>0</v>
          </cell>
          <cell r="BD106">
            <v>8.4</v>
          </cell>
          <cell r="BE106">
            <v>0</v>
          </cell>
          <cell r="BF106">
            <v>0</v>
          </cell>
          <cell r="BG106">
            <v>6.8</v>
          </cell>
          <cell r="BH106">
            <v>5</v>
          </cell>
          <cell r="BI106">
            <v>0</v>
          </cell>
          <cell r="BJ106">
            <v>6.8</v>
          </cell>
          <cell r="BK106">
            <v>6.4</v>
          </cell>
          <cell r="BL106">
            <v>7.1</v>
          </cell>
          <cell r="BM106">
            <v>6.1</v>
          </cell>
          <cell r="BN106">
            <v>7.1</v>
          </cell>
          <cell r="BO106">
            <v>6.1</v>
          </cell>
          <cell r="BP106">
            <v>5.9</v>
          </cell>
          <cell r="BQ106">
            <v>6.4</v>
          </cell>
          <cell r="BR106">
            <v>5.5</v>
          </cell>
          <cell r="BS106">
            <v>7.2</v>
          </cell>
          <cell r="BT106">
            <v>9.5</v>
          </cell>
          <cell r="BU106">
            <v>6.9</v>
          </cell>
          <cell r="BV106">
            <v>6</v>
          </cell>
          <cell r="BW106">
            <v>7.1</v>
          </cell>
          <cell r="BX106">
            <v>6.2</v>
          </cell>
          <cell r="BY106">
            <v>6.5</v>
          </cell>
          <cell r="BZ106">
            <v>0</v>
          </cell>
          <cell r="CA106">
            <v>7.2</v>
          </cell>
          <cell r="CB106">
            <v>7.2</v>
          </cell>
          <cell r="CC106">
            <v>8.4</v>
          </cell>
          <cell r="CD106">
            <v>6.4</v>
          </cell>
          <cell r="CE106">
            <v>6.6</v>
          </cell>
          <cell r="CF106">
            <v>6.9</v>
          </cell>
          <cell r="CH106">
            <v>56</v>
          </cell>
          <cell r="CI106">
            <v>0</v>
          </cell>
          <cell r="CJ106">
            <v>6.3</v>
          </cell>
          <cell r="CK106">
            <v>8</v>
          </cell>
          <cell r="CL106">
            <v>0</v>
          </cell>
          <cell r="CM106">
            <v>8.9</v>
          </cell>
          <cell r="CN106">
            <v>8.9</v>
          </cell>
          <cell r="CO106">
            <v>7.1</v>
          </cell>
          <cell r="CP106">
            <v>5.3</v>
          </cell>
          <cell r="CQ106">
            <v>7.3</v>
          </cell>
          <cell r="CR106">
            <v>0</v>
          </cell>
          <cell r="CS106">
            <v>8.6</v>
          </cell>
          <cell r="CT106">
            <v>0</v>
          </cell>
          <cell r="CU106">
            <v>0</v>
          </cell>
          <cell r="CV106">
            <v>8.6</v>
          </cell>
          <cell r="CW106">
            <v>7.9</v>
          </cell>
          <cell r="CX106">
            <v>8.5</v>
          </cell>
          <cell r="CY106">
            <v>0</v>
          </cell>
          <cell r="CZ106">
            <v>9.3000000000000007</v>
          </cell>
          <cell r="DA106">
            <v>9.3000000000000007</v>
          </cell>
          <cell r="DB106">
            <v>23</v>
          </cell>
          <cell r="DC106">
            <v>0</v>
          </cell>
          <cell r="DD106">
            <v>7.4</v>
          </cell>
          <cell r="DE106">
            <v>0</v>
          </cell>
          <cell r="DF106">
            <v>7.4</v>
          </cell>
          <cell r="DG106">
            <v>5</v>
          </cell>
          <cell r="DH106">
            <v>0</v>
          </cell>
          <cell r="DI106">
            <v>136</v>
          </cell>
          <cell r="DJ106">
            <v>0</v>
          </cell>
          <cell r="DK106">
            <v>135</v>
          </cell>
          <cell r="DL106">
            <v>127</v>
          </cell>
          <cell r="DM106">
            <v>0</v>
          </cell>
          <cell r="DN106">
            <v>126</v>
          </cell>
          <cell r="DO106">
            <v>127</v>
          </cell>
          <cell r="DP106">
            <v>7.08</v>
          </cell>
          <cell r="DQ106">
            <v>2.88</v>
          </cell>
          <cell r="DR106">
            <v>0</v>
          </cell>
          <cell r="DS106" t="str">
            <v>ĐỦ ĐK thi TN</v>
          </cell>
          <cell r="DU106">
            <v>7.09</v>
          </cell>
          <cell r="DV106">
            <v>136</v>
          </cell>
          <cell r="DW106">
            <v>7.09</v>
          </cell>
          <cell r="DX106">
            <v>2.88</v>
          </cell>
          <cell r="DY106" t="str">
            <v>ACC 403; ENG 401</v>
          </cell>
          <cell r="DZ106">
            <v>-5</v>
          </cell>
          <cell r="EA106">
            <v>0</v>
          </cell>
          <cell r="EB106">
            <v>0</v>
          </cell>
          <cell r="EC106">
            <v>-5</v>
          </cell>
          <cell r="ED106">
            <v>0</v>
          </cell>
          <cell r="EE106" t="e">
            <v>#N/A</v>
          </cell>
        </row>
        <row r="107">
          <cell r="B107">
            <v>172317770</v>
          </cell>
          <cell r="C107" t="str">
            <v>Nguyễn</v>
          </cell>
          <cell r="D107" t="str">
            <v xml:space="preserve">Khánh </v>
          </cell>
          <cell r="E107" t="str">
            <v>Hòa</v>
          </cell>
          <cell r="F107" t="str">
            <v>02/05/1993</v>
          </cell>
          <cell r="G107" t="str">
            <v>Nam</v>
          </cell>
          <cell r="H107" t="str">
            <v>Đã Đăng Ký (chưa học xong)</v>
          </cell>
          <cell r="I107">
            <v>8.6</v>
          </cell>
          <cell r="J107">
            <v>8.4</v>
          </cell>
          <cell r="K107">
            <v>7.3</v>
          </cell>
          <cell r="L107">
            <v>0</v>
          </cell>
          <cell r="M107" t="str">
            <v>P (P/F)</v>
          </cell>
          <cell r="N107">
            <v>0</v>
          </cell>
          <cell r="O107">
            <v>0</v>
          </cell>
          <cell r="P107" t="str">
            <v>P (P/F)</v>
          </cell>
          <cell r="Q107">
            <v>0</v>
          </cell>
          <cell r="R107">
            <v>0</v>
          </cell>
          <cell r="S107">
            <v>7.5</v>
          </cell>
          <cell r="T107">
            <v>0</v>
          </cell>
          <cell r="U107">
            <v>0</v>
          </cell>
          <cell r="V107">
            <v>5.8</v>
          </cell>
          <cell r="W107">
            <v>0</v>
          </cell>
          <cell r="X107">
            <v>0</v>
          </cell>
          <cell r="Y107">
            <v>6.5</v>
          </cell>
          <cell r="Z107">
            <v>0</v>
          </cell>
          <cell r="AA107">
            <v>0</v>
          </cell>
          <cell r="AB107">
            <v>5.2</v>
          </cell>
          <cell r="AC107">
            <v>0</v>
          </cell>
          <cell r="AD107">
            <v>9.6</v>
          </cell>
          <cell r="AE107">
            <v>8.1999999999999993</v>
          </cell>
          <cell r="AF107">
            <v>8.6999999999999993</v>
          </cell>
          <cell r="AG107">
            <v>7.2</v>
          </cell>
          <cell r="AH107">
            <v>0</v>
          </cell>
          <cell r="AI107">
            <v>6.8</v>
          </cell>
          <cell r="AJ107">
            <v>6.8</v>
          </cell>
          <cell r="AK107">
            <v>7.7</v>
          </cell>
          <cell r="AL107">
            <v>7.3</v>
          </cell>
          <cell r="AM107">
            <v>0</v>
          </cell>
          <cell r="AN107">
            <v>7.7</v>
          </cell>
          <cell r="AO107">
            <v>7.3</v>
          </cell>
          <cell r="AP107">
            <v>6.4</v>
          </cell>
          <cell r="AQ107">
            <v>6.1</v>
          </cell>
          <cell r="AR107">
            <v>7.1</v>
          </cell>
          <cell r="AS107">
            <v>5.2</v>
          </cell>
          <cell r="AT107">
            <v>7.2</v>
          </cell>
          <cell r="AU107">
            <v>47</v>
          </cell>
          <cell r="AV107">
            <v>0</v>
          </cell>
          <cell r="AW107">
            <v>6.7</v>
          </cell>
          <cell r="AX107">
            <v>7.3</v>
          </cell>
          <cell r="AY107">
            <v>0</v>
          </cell>
          <cell r="AZ107">
            <v>8.1999999999999993</v>
          </cell>
          <cell r="BA107">
            <v>0</v>
          </cell>
          <cell r="BB107">
            <v>0</v>
          </cell>
          <cell r="BC107">
            <v>0</v>
          </cell>
          <cell r="BD107">
            <v>5.9</v>
          </cell>
          <cell r="BE107">
            <v>0</v>
          </cell>
          <cell r="BF107">
            <v>0</v>
          </cell>
          <cell r="BG107">
            <v>4.8</v>
          </cell>
          <cell r="BH107">
            <v>5</v>
          </cell>
          <cell r="BI107">
            <v>0</v>
          </cell>
          <cell r="BJ107">
            <v>5.4</v>
          </cell>
          <cell r="BK107">
            <v>6.5</v>
          </cell>
          <cell r="BL107">
            <v>5.9</v>
          </cell>
          <cell r="BM107">
            <v>6.7</v>
          </cell>
          <cell r="BN107">
            <v>7.6</v>
          </cell>
          <cell r="BO107">
            <v>6.5</v>
          </cell>
          <cell r="BP107">
            <v>7.6</v>
          </cell>
          <cell r="BQ107">
            <v>7.7</v>
          </cell>
          <cell r="BR107">
            <v>5.7</v>
          </cell>
          <cell r="BS107">
            <v>7.8</v>
          </cell>
          <cell r="BT107">
            <v>10</v>
          </cell>
          <cell r="BU107">
            <v>8.8000000000000007</v>
          </cell>
          <cell r="BV107">
            <v>5.4</v>
          </cell>
          <cell r="BW107">
            <v>7.9</v>
          </cell>
          <cell r="BX107">
            <v>5.8</v>
          </cell>
          <cell r="BY107">
            <v>7.1</v>
          </cell>
          <cell r="BZ107">
            <v>0</v>
          </cell>
          <cell r="CA107">
            <v>7.2</v>
          </cell>
          <cell r="CB107">
            <v>7.2</v>
          </cell>
          <cell r="CC107">
            <v>6.4</v>
          </cell>
          <cell r="CD107">
            <v>8.4</v>
          </cell>
          <cell r="CE107">
            <v>7.4</v>
          </cell>
          <cell r="CF107">
            <v>6.9</v>
          </cell>
          <cell r="CH107">
            <v>56</v>
          </cell>
          <cell r="CI107">
            <v>0</v>
          </cell>
          <cell r="CJ107">
            <v>6.4</v>
          </cell>
          <cell r="CK107">
            <v>6</v>
          </cell>
          <cell r="CL107">
            <v>0</v>
          </cell>
          <cell r="CM107">
            <v>7.4</v>
          </cell>
          <cell r="CN107">
            <v>7.4</v>
          </cell>
          <cell r="CO107">
            <v>7.4</v>
          </cell>
          <cell r="CP107">
            <v>7.9</v>
          </cell>
          <cell r="CQ107">
            <v>7.3</v>
          </cell>
          <cell r="CR107">
            <v>0</v>
          </cell>
          <cell r="CS107">
            <v>8.3000000000000007</v>
          </cell>
          <cell r="CT107">
            <v>0</v>
          </cell>
          <cell r="CU107">
            <v>0</v>
          </cell>
          <cell r="CV107">
            <v>8.3000000000000007</v>
          </cell>
          <cell r="CW107">
            <v>8.3000000000000007</v>
          </cell>
          <cell r="CX107">
            <v>8.1999999999999993</v>
          </cell>
          <cell r="CY107">
            <v>0</v>
          </cell>
          <cell r="CZ107">
            <v>7.8</v>
          </cell>
          <cell r="DA107">
            <v>7.8</v>
          </cell>
          <cell r="DB107">
            <v>23</v>
          </cell>
          <cell r="DC107">
            <v>0</v>
          </cell>
          <cell r="DD107">
            <v>7.6</v>
          </cell>
          <cell r="DE107">
            <v>0</v>
          </cell>
          <cell r="DF107">
            <v>7.6</v>
          </cell>
          <cell r="DG107">
            <v>5</v>
          </cell>
          <cell r="DH107">
            <v>0</v>
          </cell>
          <cell r="DI107">
            <v>136</v>
          </cell>
          <cell r="DJ107">
            <v>0</v>
          </cell>
          <cell r="DK107">
            <v>135</v>
          </cell>
          <cell r="DL107">
            <v>127</v>
          </cell>
          <cell r="DM107">
            <v>0</v>
          </cell>
          <cell r="DN107">
            <v>126</v>
          </cell>
          <cell r="DO107">
            <v>127</v>
          </cell>
          <cell r="DP107">
            <v>7.2</v>
          </cell>
          <cell r="DQ107">
            <v>2.93</v>
          </cell>
          <cell r="DR107">
            <v>0</v>
          </cell>
          <cell r="DS107" t="str">
            <v>ĐỦ ĐK thi TN</v>
          </cell>
          <cell r="DU107">
            <v>7.22</v>
          </cell>
          <cell r="DV107">
            <v>136</v>
          </cell>
          <cell r="DW107">
            <v>7.22</v>
          </cell>
          <cell r="DX107">
            <v>2.94</v>
          </cell>
          <cell r="DY107" t="str">
            <v>OB 251; ENG 401</v>
          </cell>
          <cell r="DZ107">
            <v>-5</v>
          </cell>
          <cell r="EA107">
            <v>0</v>
          </cell>
          <cell r="EB107">
            <v>0</v>
          </cell>
          <cell r="EC107">
            <v>-5</v>
          </cell>
          <cell r="ED107">
            <v>0</v>
          </cell>
          <cell r="EE107" t="e">
            <v>#N/A</v>
          </cell>
        </row>
        <row r="108">
          <cell r="B108">
            <v>172317925</v>
          </cell>
          <cell r="C108" t="str">
            <v>Nguyễn</v>
          </cell>
          <cell r="D108" t="str">
            <v xml:space="preserve">Đức Minh </v>
          </cell>
          <cell r="E108" t="str">
            <v>Hoàng</v>
          </cell>
          <cell r="F108" t="str">
            <v>30/03/1993</v>
          </cell>
          <cell r="G108" t="str">
            <v>Nam</v>
          </cell>
          <cell r="H108" t="str">
            <v>Đã Đăng Ký (chưa học xong)</v>
          </cell>
          <cell r="I108">
            <v>8.1999999999999993</v>
          </cell>
          <cell r="J108">
            <v>8.5</v>
          </cell>
          <cell r="K108">
            <v>7.1</v>
          </cell>
          <cell r="L108">
            <v>0</v>
          </cell>
          <cell r="M108" t="str">
            <v>P (P/F)</v>
          </cell>
          <cell r="N108">
            <v>0</v>
          </cell>
          <cell r="O108">
            <v>0</v>
          </cell>
          <cell r="P108" t="str">
            <v>P (P/F)</v>
          </cell>
          <cell r="Q108">
            <v>0</v>
          </cell>
          <cell r="R108">
            <v>0</v>
          </cell>
          <cell r="S108">
            <v>7.7</v>
          </cell>
          <cell r="T108">
            <v>0</v>
          </cell>
          <cell r="U108">
            <v>0</v>
          </cell>
          <cell r="V108">
            <v>7.5</v>
          </cell>
          <cell r="W108">
            <v>0</v>
          </cell>
          <cell r="X108">
            <v>0</v>
          </cell>
          <cell r="Y108">
            <v>6.9</v>
          </cell>
          <cell r="Z108">
            <v>0</v>
          </cell>
          <cell r="AA108">
            <v>0</v>
          </cell>
          <cell r="AB108">
            <v>6</v>
          </cell>
          <cell r="AC108">
            <v>0</v>
          </cell>
          <cell r="AD108">
            <v>7.9</v>
          </cell>
          <cell r="AE108">
            <v>7.4</v>
          </cell>
          <cell r="AF108">
            <v>7.7</v>
          </cell>
          <cell r="AG108">
            <v>7.4</v>
          </cell>
          <cell r="AH108">
            <v>7</v>
          </cell>
          <cell r="AI108">
            <v>0</v>
          </cell>
          <cell r="AJ108">
            <v>7</v>
          </cell>
          <cell r="AK108">
            <v>7.1</v>
          </cell>
          <cell r="AL108">
            <v>8.6</v>
          </cell>
          <cell r="AM108">
            <v>0</v>
          </cell>
          <cell r="AN108">
            <v>8.6</v>
          </cell>
          <cell r="AO108">
            <v>7.1</v>
          </cell>
          <cell r="AP108">
            <v>8.1999999999999993</v>
          </cell>
          <cell r="AQ108">
            <v>7.4</v>
          </cell>
          <cell r="AR108">
            <v>6</v>
          </cell>
          <cell r="AS108">
            <v>6.8</v>
          </cell>
          <cell r="AT108">
            <v>6.8</v>
          </cell>
          <cell r="AU108">
            <v>47</v>
          </cell>
          <cell r="AV108">
            <v>0</v>
          </cell>
          <cell r="AW108">
            <v>7.1</v>
          </cell>
          <cell r="AX108">
            <v>5.3</v>
          </cell>
          <cell r="AY108">
            <v>8.4</v>
          </cell>
          <cell r="AZ108">
            <v>0</v>
          </cell>
          <cell r="BA108">
            <v>0</v>
          </cell>
          <cell r="BB108">
            <v>0</v>
          </cell>
          <cell r="BC108">
            <v>7.4</v>
          </cell>
          <cell r="BD108">
            <v>0</v>
          </cell>
          <cell r="BE108">
            <v>0</v>
          </cell>
          <cell r="BF108">
            <v>0</v>
          </cell>
          <cell r="BG108">
            <v>6.6</v>
          </cell>
          <cell r="BH108">
            <v>5</v>
          </cell>
          <cell r="BI108">
            <v>0</v>
          </cell>
          <cell r="BJ108">
            <v>6.3</v>
          </cell>
          <cell r="BK108">
            <v>8.3000000000000007</v>
          </cell>
          <cell r="BL108">
            <v>5.8</v>
          </cell>
          <cell r="BM108">
            <v>8.6</v>
          </cell>
          <cell r="BN108">
            <v>6.6</v>
          </cell>
          <cell r="BO108">
            <v>6.7</v>
          </cell>
          <cell r="BP108">
            <v>7.9</v>
          </cell>
          <cell r="BQ108">
            <v>7.1</v>
          </cell>
          <cell r="BR108">
            <v>6.7</v>
          </cell>
          <cell r="BS108">
            <v>4.7</v>
          </cell>
          <cell r="BT108">
            <v>8.6999999999999993</v>
          </cell>
          <cell r="BU108">
            <v>7.4</v>
          </cell>
          <cell r="BV108">
            <v>7.2</v>
          </cell>
          <cell r="BW108">
            <v>6.7</v>
          </cell>
          <cell r="BX108">
            <v>5.9</v>
          </cell>
          <cell r="BY108">
            <v>7.6</v>
          </cell>
          <cell r="BZ108">
            <v>0</v>
          </cell>
          <cell r="CA108">
            <v>6.5</v>
          </cell>
          <cell r="CB108">
            <v>6.5</v>
          </cell>
          <cell r="CC108">
            <v>7</v>
          </cell>
          <cell r="CD108">
            <v>6.7</v>
          </cell>
          <cell r="CE108">
            <v>8.1</v>
          </cell>
          <cell r="CF108">
            <v>7.1</v>
          </cell>
          <cell r="CH108">
            <v>56</v>
          </cell>
          <cell r="CI108">
            <v>0</v>
          </cell>
          <cell r="CJ108">
            <v>7.5</v>
          </cell>
          <cell r="CK108">
            <v>7.1</v>
          </cell>
          <cell r="CL108">
            <v>0</v>
          </cell>
          <cell r="CM108">
            <v>7.3</v>
          </cell>
          <cell r="CN108">
            <v>7.3</v>
          </cell>
          <cell r="CO108">
            <v>7</v>
          </cell>
          <cell r="CP108">
            <v>7.1</v>
          </cell>
          <cell r="CQ108">
            <v>6.8</v>
          </cell>
          <cell r="CR108">
            <v>6.6</v>
          </cell>
          <cell r="CS108">
            <v>0</v>
          </cell>
          <cell r="CT108">
            <v>0</v>
          </cell>
          <cell r="CU108">
            <v>0</v>
          </cell>
          <cell r="CV108">
            <v>6.6</v>
          </cell>
          <cell r="CW108">
            <v>7.7</v>
          </cell>
          <cell r="CX108">
            <v>8.6999999999999993</v>
          </cell>
          <cell r="CY108">
            <v>0</v>
          </cell>
          <cell r="CZ108">
            <v>7.7</v>
          </cell>
          <cell r="DA108">
            <v>7.7</v>
          </cell>
          <cell r="DB108">
            <v>23</v>
          </cell>
          <cell r="DC108">
            <v>0</v>
          </cell>
          <cell r="DD108">
            <v>7.1</v>
          </cell>
          <cell r="DE108">
            <v>0</v>
          </cell>
          <cell r="DF108">
            <v>7.1</v>
          </cell>
          <cell r="DG108">
            <v>5</v>
          </cell>
          <cell r="DH108">
            <v>0</v>
          </cell>
          <cell r="DI108">
            <v>136</v>
          </cell>
          <cell r="DJ108">
            <v>0</v>
          </cell>
          <cell r="DK108">
            <v>135</v>
          </cell>
          <cell r="DL108">
            <v>127</v>
          </cell>
          <cell r="DM108">
            <v>0</v>
          </cell>
          <cell r="DN108">
            <v>126</v>
          </cell>
          <cell r="DO108">
            <v>127</v>
          </cell>
          <cell r="DP108">
            <v>7.18</v>
          </cell>
          <cell r="DQ108">
            <v>2.99</v>
          </cell>
          <cell r="DR108">
            <v>0</v>
          </cell>
          <cell r="DS108" t="str">
            <v>ĐỦ ĐK thi TN</v>
          </cell>
          <cell r="DU108">
            <v>7.17</v>
          </cell>
          <cell r="DV108">
            <v>136</v>
          </cell>
          <cell r="DW108">
            <v>7.17</v>
          </cell>
          <cell r="DX108">
            <v>2.99</v>
          </cell>
          <cell r="DY108" t="str">
            <v>ENG 401</v>
          </cell>
          <cell r="DZ108">
            <v>-5</v>
          </cell>
          <cell r="EA108">
            <v>0</v>
          </cell>
          <cell r="EB108">
            <v>0</v>
          </cell>
          <cell r="EC108">
            <v>-5</v>
          </cell>
          <cell r="ED108">
            <v>0</v>
          </cell>
          <cell r="EE108" t="e">
            <v>#N/A</v>
          </cell>
        </row>
        <row r="109">
          <cell r="B109">
            <v>172317836</v>
          </cell>
          <cell r="C109" t="str">
            <v>Đặng</v>
          </cell>
          <cell r="D109" t="str">
            <v>Thị Kim</v>
          </cell>
          <cell r="E109" t="str">
            <v>Huệ</v>
          </cell>
          <cell r="F109" t="str">
            <v>28/04/1993</v>
          </cell>
          <cell r="G109" t="str">
            <v>Nữ</v>
          </cell>
          <cell r="H109" t="str">
            <v>Đã Đăng Ký (chưa học xong)</v>
          </cell>
          <cell r="I109">
            <v>8</v>
          </cell>
          <cell r="J109">
            <v>7.8</v>
          </cell>
          <cell r="K109">
            <v>8</v>
          </cell>
          <cell r="L109">
            <v>0</v>
          </cell>
          <cell r="M109" t="str">
            <v>P (P/F)</v>
          </cell>
          <cell r="N109">
            <v>0</v>
          </cell>
          <cell r="O109">
            <v>0</v>
          </cell>
          <cell r="P109" t="str">
            <v>P (P/F)</v>
          </cell>
          <cell r="Q109">
            <v>0</v>
          </cell>
          <cell r="R109">
            <v>0</v>
          </cell>
          <cell r="S109">
            <v>7.2</v>
          </cell>
          <cell r="T109">
            <v>0</v>
          </cell>
          <cell r="U109">
            <v>0</v>
          </cell>
          <cell r="V109">
            <v>6.8</v>
          </cell>
          <cell r="W109">
            <v>0</v>
          </cell>
          <cell r="X109">
            <v>0</v>
          </cell>
          <cell r="Y109">
            <v>6.4</v>
          </cell>
          <cell r="Z109">
            <v>0</v>
          </cell>
          <cell r="AA109">
            <v>0</v>
          </cell>
          <cell r="AB109">
            <v>6.8</v>
          </cell>
          <cell r="AC109">
            <v>0</v>
          </cell>
          <cell r="AD109">
            <v>9</v>
          </cell>
          <cell r="AE109">
            <v>5.9</v>
          </cell>
          <cell r="AF109">
            <v>7.7</v>
          </cell>
          <cell r="AG109">
            <v>7</v>
          </cell>
          <cell r="AH109">
            <v>0</v>
          </cell>
          <cell r="AI109">
            <v>7.2</v>
          </cell>
          <cell r="AJ109">
            <v>7.2</v>
          </cell>
          <cell r="AK109">
            <v>0</v>
          </cell>
          <cell r="AL109">
            <v>8.1999999999999993</v>
          </cell>
          <cell r="AM109">
            <v>8.5</v>
          </cell>
          <cell r="AN109">
            <v>8.5</v>
          </cell>
          <cell r="AO109">
            <v>8.1999999999999993</v>
          </cell>
          <cell r="AP109">
            <v>7.9</v>
          </cell>
          <cell r="AQ109">
            <v>6.6</v>
          </cell>
          <cell r="AR109">
            <v>5.4</v>
          </cell>
          <cell r="AS109">
            <v>7.4</v>
          </cell>
          <cell r="AT109">
            <v>8</v>
          </cell>
          <cell r="AU109">
            <v>47</v>
          </cell>
          <cell r="AV109">
            <v>0</v>
          </cell>
          <cell r="AW109">
            <v>7.9</v>
          </cell>
          <cell r="AX109">
            <v>9.4</v>
          </cell>
          <cell r="AY109">
            <v>0</v>
          </cell>
          <cell r="AZ109">
            <v>0</v>
          </cell>
          <cell r="BA109">
            <v>7.6</v>
          </cell>
          <cell r="BB109">
            <v>0</v>
          </cell>
          <cell r="BC109">
            <v>0</v>
          </cell>
          <cell r="BD109">
            <v>0</v>
          </cell>
          <cell r="BE109">
            <v>7.8</v>
          </cell>
          <cell r="BF109">
            <v>0</v>
          </cell>
          <cell r="BG109">
            <v>5.6</v>
          </cell>
          <cell r="BH109">
            <v>5</v>
          </cell>
          <cell r="BI109">
            <v>0</v>
          </cell>
          <cell r="BJ109">
            <v>6</v>
          </cell>
          <cell r="BK109">
            <v>7.5</v>
          </cell>
          <cell r="BL109">
            <v>6</v>
          </cell>
          <cell r="BM109">
            <v>7</v>
          </cell>
          <cell r="BN109">
            <v>6.9</v>
          </cell>
          <cell r="BO109">
            <v>7.5</v>
          </cell>
          <cell r="BP109">
            <v>7.1</v>
          </cell>
          <cell r="BQ109">
            <v>6.6</v>
          </cell>
          <cell r="BR109">
            <v>7.3</v>
          </cell>
          <cell r="BS109">
            <v>7.8</v>
          </cell>
          <cell r="BT109">
            <v>7.1</v>
          </cell>
          <cell r="BU109">
            <v>8.1</v>
          </cell>
          <cell r="BV109">
            <v>5.7</v>
          </cell>
          <cell r="BW109">
            <v>8.1999999999999993</v>
          </cell>
          <cell r="BX109">
            <v>5.2</v>
          </cell>
          <cell r="BY109">
            <v>5.4</v>
          </cell>
          <cell r="BZ109">
            <v>0</v>
          </cell>
          <cell r="CA109">
            <v>6.1</v>
          </cell>
          <cell r="CB109">
            <v>6.1</v>
          </cell>
          <cell r="CC109">
            <v>8.5</v>
          </cell>
          <cell r="CD109">
            <v>6.7</v>
          </cell>
          <cell r="CE109">
            <v>7.2</v>
          </cell>
          <cell r="CF109">
            <v>6.1</v>
          </cell>
          <cell r="CH109">
            <v>56</v>
          </cell>
          <cell r="CI109">
            <v>0</v>
          </cell>
          <cell r="CJ109">
            <v>8.4</v>
          </cell>
          <cell r="CK109">
            <v>6.9</v>
          </cell>
          <cell r="CL109">
            <v>0</v>
          </cell>
          <cell r="CM109">
            <v>8.6</v>
          </cell>
          <cell r="CN109">
            <v>8.6</v>
          </cell>
          <cell r="CO109">
            <v>8.6</v>
          </cell>
          <cell r="CP109">
            <v>7.6</v>
          </cell>
          <cell r="CQ109">
            <v>6.7</v>
          </cell>
          <cell r="CR109">
            <v>0</v>
          </cell>
          <cell r="CS109">
            <v>7.6</v>
          </cell>
          <cell r="CT109">
            <v>0</v>
          </cell>
          <cell r="CU109">
            <v>0</v>
          </cell>
          <cell r="CV109">
            <v>7.6</v>
          </cell>
          <cell r="CW109">
            <v>8.9</v>
          </cell>
          <cell r="CX109">
            <v>8.8000000000000007</v>
          </cell>
          <cell r="CY109">
            <v>0</v>
          </cell>
          <cell r="CZ109">
            <v>7.1</v>
          </cell>
          <cell r="DA109">
            <v>7.1</v>
          </cell>
          <cell r="DB109">
            <v>23</v>
          </cell>
          <cell r="DC109">
            <v>0</v>
          </cell>
          <cell r="DD109">
            <v>6.8</v>
          </cell>
          <cell r="DE109">
            <v>0</v>
          </cell>
          <cell r="DF109">
            <v>6.8</v>
          </cell>
          <cell r="DG109">
            <v>5</v>
          </cell>
          <cell r="DH109">
            <v>0</v>
          </cell>
          <cell r="DI109">
            <v>136</v>
          </cell>
          <cell r="DJ109">
            <v>0</v>
          </cell>
          <cell r="DK109">
            <v>135</v>
          </cell>
          <cell r="DL109">
            <v>127</v>
          </cell>
          <cell r="DM109">
            <v>0</v>
          </cell>
          <cell r="DN109">
            <v>126</v>
          </cell>
          <cell r="DO109">
            <v>127</v>
          </cell>
          <cell r="DP109">
            <v>7.23</v>
          </cell>
          <cell r="DQ109">
            <v>3.02</v>
          </cell>
          <cell r="DR109">
            <v>0</v>
          </cell>
          <cell r="DS109" t="str">
            <v>ĐỦ ĐK thi TN</v>
          </cell>
          <cell r="DU109">
            <v>7.21</v>
          </cell>
          <cell r="DV109">
            <v>136</v>
          </cell>
          <cell r="DW109">
            <v>7.21</v>
          </cell>
          <cell r="DX109">
            <v>3.01</v>
          </cell>
          <cell r="DY109" t="str">
            <v>ENG 401</v>
          </cell>
          <cell r="DZ109">
            <v>-5</v>
          </cell>
          <cell r="EA109">
            <v>0</v>
          </cell>
          <cell r="EB109">
            <v>0</v>
          </cell>
          <cell r="EC109">
            <v>-5</v>
          </cell>
          <cell r="ED109">
            <v>0</v>
          </cell>
          <cell r="EE109" t="e">
            <v>#N/A</v>
          </cell>
        </row>
        <row r="110">
          <cell r="B110">
            <v>172317942</v>
          </cell>
          <cell r="C110" t="str">
            <v>Cao</v>
          </cell>
          <cell r="D110" t="str">
            <v xml:space="preserve">Thị Khánh </v>
          </cell>
          <cell r="E110" t="str">
            <v>Huyền</v>
          </cell>
          <cell r="F110" t="str">
            <v>05/07/1993</v>
          </cell>
          <cell r="G110" t="str">
            <v>Nữ</v>
          </cell>
          <cell r="H110" t="str">
            <v>Đã Đăng Ký (chưa học xong)</v>
          </cell>
          <cell r="I110">
            <v>8</v>
          </cell>
          <cell r="J110">
            <v>8.8000000000000007</v>
          </cell>
          <cell r="K110">
            <v>7.8</v>
          </cell>
          <cell r="L110">
            <v>0</v>
          </cell>
          <cell r="M110" t="str">
            <v>P (P/F)</v>
          </cell>
          <cell r="N110">
            <v>0</v>
          </cell>
          <cell r="O110">
            <v>0</v>
          </cell>
          <cell r="P110" t="str">
            <v>P (P/F)</v>
          </cell>
          <cell r="Q110">
            <v>0</v>
          </cell>
          <cell r="R110">
            <v>0</v>
          </cell>
          <cell r="S110">
            <v>7.1</v>
          </cell>
          <cell r="T110">
            <v>0</v>
          </cell>
          <cell r="U110">
            <v>0</v>
          </cell>
          <cell r="V110">
            <v>6.6</v>
          </cell>
          <cell r="W110">
            <v>0</v>
          </cell>
          <cell r="X110">
            <v>0</v>
          </cell>
          <cell r="Y110">
            <v>6.7</v>
          </cell>
          <cell r="Z110">
            <v>0</v>
          </cell>
          <cell r="AA110">
            <v>0</v>
          </cell>
          <cell r="AB110">
            <v>6</v>
          </cell>
          <cell r="AC110">
            <v>0</v>
          </cell>
          <cell r="AD110">
            <v>9.4</v>
          </cell>
          <cell r="AE110">
            <v>6</v>
          </cell>
          <cell r="AF110">
            <v>6</v>
          </cell>
          <cell r="AG110">
            <v>7.3</v>
          </cell>
          <cell r="AH110">
            <v>0</v>
          </cell>
          <cell r="AI110">
            <v>6.1</v>
          </cell>
          <cell r="AJ110">
            <v>6.1</v>
          </cell>
          <cell r="AK110">
            <v>0</v>
          </cell>
          <cell r="AL110">
            <v>8</v>
          </cell>
          <cell r="AM110">
            <v>8.1999999999999993</v>
          </cell>
          <cell r="AN110">
            <v>8.1999999999999993</v>
          </cell>
          <cell r="AO110">
            <v>8</v>
          </cell>
          <cell r="AP110">
            <v>8.1</v>
          </cell>
          <cell r="AQ110">
            <v>5.3</v>
          </cell>
          <cell r="AR110">
            <v>7.6</v>
          </cell>
          <cell r="AS110">
            <v>7.5</v>
          </cell>
          <cell r="AT110">
            <v>8.9</v>
          </cell>
          <cell r="AU110">
            <v>47</v>
          </cell>
          <cell r="AV110">
            <v>0</v>
          </cell>
          <cell r="AW110">
            <v>8</v>
          </cell>
          <cell r="AX110">
            <v>9.1</v>
          </cell>
          <cell r="AY110">
            <v>0</v>
          </cell>
          <cell r="AZ110">
            <v>8.8000000000000007</v>
          </cell>
          <cell r="BA110">
            <v>0</v>
          </cell>
          <cell r="BB110">
            <v>0</v>
          </cell>
          <cell r="BC110">
            <v>0</v>
          </cell>
          <cell r="BD110">
            <v>9.1999999999999993</v>
          </cell>
          <cell r="BE110">
            <v>0</v>
          </cell>
          <cell r="BF110">
            <v>0</v>
          </cell>
          <cell r="BG110">
            <v>7.2</v>
          </cell>
          <cell r="BH110">
            <v>5</v>
          </cell>
          <cell r="BI110">
            <v>0</v>
          </cell>
          <cell r="BJ110">
            <v>6.1</v>
          </cell>
          <cell r="BK110">
            <v>9.1</v>
          </cell>
          <cell r="BL110">
            <v>4.4000000000000004</v>
          </cell>
          <cell r="BM110">
            <v>6.6</v>
          </cell>
          <cell r="BN110">
            <v>7.6</v>
          </cell>
          <cell r="BO110">
            <v>4.9000000000000004</v>
          </cell>
          <cell r="BP110">
            <v>6.5</v>
          </cell>
          <cell r="BQ110">
            <v>6.9</v>
          </cell>
          <cell r="BR110">
            <v>6.9</v>
          </cell>
          <cell r="BS110">
            <v>6</v>
          </cell>
          <cell r="BT110">
            <v>8.8000000000000007</v>
          </cell>
          <cell r="BU110">
            <v>7.9</v>
          </cell>
          <cell r="BV110">
            <v>6.2</v>
          </cell>
          <cell r="BW110">
            <v>7.5</v>
          </cell>
          <cell r="BX110">
            <v>5.7</v>
          </cell>
          <cell r="BY110">
            <v>6.5</v>
          </cell>
          <cell r="BZ110">
            <v>0</v>
          </cell>
          <cell r="CA110">
            <v>7.3</v>
          </cell>
          <cell r="CB110">
            <v>7.3</v>
          </cell>
          <cell r="CC110">
            <v>8.5</v>
          </cell>
          <cell r="CD110">
            <v>7.8</v>
          </cell>
          <cell r="CE110">
            <v>7.5</v>
          </cell>
          <cell r="CF110">
            <v>6.9</v>
          </cell>
          <cell r="CH110">
            <v>56</v>
          </cell>
          <cell r="CI110">
            <v>0</v>
          </cell>
          <cell r="CJ110">
            <v>7.7</v>
          </cell>
          <cell r="CK110">
            <v>7.9</v>
          </cell>
          <cell r="CL110">
            <v>0</v>
          </cell>
          <cell r="CM110">
            <v>8.9</v>
          </cell>
          <cell r="CN110">
            <v>8.9</v>
          </cell>
          <cell r="CO110">
            <v>8.4</v>
          </cell>
          <cell r="CP110">
            <v>6.1</v>
          </cell>
          <cell r="CQ110">
            <v>7.8</v>
          </cell>
          <cell r="CR110">
            <v>0</v>
          </cell>
          <cell r="CS110">
            <v>9.1999999999999993</v>
          </cell>
          <cell r="CT110">
            <v>0</v>
          </cell>
          <cell r="CU110">
            <v>0</v>
          </cell>
          <cell r="CV110">
            <v>9.1999999999999993</v>
          </cell>
          <cell r="CW110">
            <v>8.6999999999999993</v>
          </cell>
          <cell r="CX110">
            <v>8.5</v>
          </cell>
          <cell r="CY110">
            <v>0</v>
          </cell>
          <cell r="CZ110">
            <v>7.9</v>
          </cell>
          <cell r="DA110">
            <v>7.9</v>
          </cell>
          <cell r="DB110">
            <v>23</v>
          </cell>
          <cell r="DC110">
            <v>0</v>
          </cell>
          <cell r="DD110">
            <v>7</v>
          </cell>
          <cell r="DE110">
            <v>0</v>
          </cell>
          <cell r="DF110">
            <v>7</v>
          </cell>
          <cell r="DG110">
            <v>5</v>
          </cell>
          <cell r="DH110">
            <v>0</v>
          </cell>
          <cell r="DI110">
            <v>136</v>
          </cell>
          <cell r="DJ110">
            <v>0</v>
          </cell>
          <cell r="DK110">
            <v>135</v>
          </cell>
          <cell r="DL110">
            <v>127</v>
          </cell>
          <cell r="DM110">
            <v>0</v>
          </cell>
          <cell r="DN110">
            <v>126</v>
          </cell>
          <cell r="DO110">
            <v>127</v>
          </cell>
          <cell r="DP110">
            <v>7.28</v>
          </cell>
          <cell r="DQ110">
            <v>3.04</v>
          </cell>
          <cell r="DR110">
            <v>0</v>
          </cell>
          <cell r="DS110" t="str">
            <v>ĐỦ ĐK thi TN</v>
          </cell>
          <cell r="DU110">
            <v>7.27</v>
          </cell>
          <cell r="DV110">
            <v>136</v>
          </cell>
          <cell r="DW110">
            <v>7.27</v>
          </cell>
          <cell r="DX110">
            <v>3.04</v>
          </cell>
          <cell r="DY110" t="str">
            <v>ACC 403; ENG 401</v>
          </cell>
          <cell r="DZ110">
            <v>-5</v>
          </cell>
          <cell r="EA110">
            <v>0</v>
          </cell>
          <cell r="EB110">
            <v>0</v>
          </cell>
          <cell r="EC110">
            <v>-5</v>
          </cell>
          <cell r="ED110">
            <v>0</v>
          </cell>
          <cell r="EE110" t="e">
            <v>#N/A</v>
          </cell>
        </row>
        <row r="111">
          <cell r="B111">
            <v>172317840</v>
          </cell>
          <cell r="C111" t="str">
            <v>Nguyễn</v>
          </cell>
          <cell r="D111" t="str">
            <v xml:space="preserve">Ái </v>
          </cell>
          <cell r="E111" t="str">
            <v>Ly</v>
          </cell>
          <cell r="F111" t="str">
            <v>10/08/1993</v>
          </cell>
          <cell r="G111" t="str">
            <v>Nữ</v>
          </cell>
          <cell r="H111" t="str">
            <v>Đã Đăng Ký (chưa học xong)</v>
          </cell>
          <cell r="I111">
            <v>8.4</v>
          </cell>
          <cell r="J111">
            <v>8.5</v>
          </cell>
          <cell r="K111">
            <v>7.9</v>
          </cell>
          <cell r="L111">
            <v>0</v>
          </cell>
          <cell r="M111" t="str">
            <v>P (P/F)</v>
          </cell>
          <cell r="N111">
            <v>0</v>
          </cell>
          <cell r="O111">
            <v>0</v>
          </cell>
          <cell r="P111" t="str">
            <v>P (P/F)</v>
          </cell>
          <cell r="Q111">
            <v>0</v>
          </cell>
          <cell r="R111">
            <v>0</v>
          </cell>
          <cell r="S111">
            <v>7.2</v>
          </cell>
          <cell r="T111">
            <v>0</v>
          </cell>
          <cell r="U111">
            <v>0</v>
          </cell>
          <cell r="V111">
            <v>7.1</v>
          </cell>
          <cell r="W111">
            <v>0</v>
          </cell>
          <cell r="X111">
            <v>0</v>
          </cell>
          <cell r="Y111">
            <v>6.7</v>
          </cell>
          <cell r="Z111">
            <v>0</v>
          </cell>
          <cell r="AA111">
            <v>0</v>
          </cell>
          <cell r="AB111">
            <v>5.9</v>
          </cell>
          <cell r="AC111">
            <v>0</v>
          </cell>
          <cell r="AD111">
            <v>7.9</v>
          </cell>
          <cell r="AE111">
            <v>7.1</v>
          </cell>
          <cell r="AF111">
            <v>5.6</v>
          </cell>
          <cell r="AG111">
            <v>6.7</v>
          </cell>
          <cell r="AH111">
            <v>0</v>
          </cell>
          <cell r="AI111">
            <v>5.8</v>
          </cell>
          <cell r="AJ111">
            <v>5.8</v>
          </cell>
          <cell r="AK111">
            <v>0</v>
          </cell>
          <cell r="AL111">
            <v>7</v>
          </cell>
          <cell r="AM111">
            <v>8.6999999999999993</v>
          </cell>
          <cell r="AN111">
            <v>8.6999999999999993</v>
          </cell>
          <cell r="AO111">
            <v>7</v>
          </cell>
          <cell r="AP111">
            <v>5.2</v>
          </cell>
          <cell r="AQ111">
            <v>7.2</v>
          </cell>
          <cell r="AR111">
            <v>5.5</v>
          </cell>
          <cell r="AS111">
            <v>6.3</v>
          </cell>
          <cell r="AT111">
            <v>7.9</v>
          </cell>
          <cell r="AU111">
            <v>47</v>
          </cell>
          <cell r="AV111">
            <v>0</v>
          </cell>
          <cell r="AW111">
            <v>8.1</v>
          </cell>
          <cell r="AX111">
            <v>9</v>
          </cell>
          <cell r="AY111">
            <v>0</v>
          </cell>
          <cell r="AZ111">
            <v>0</v>
          </cell>
          <cell r="BA111">
            <v>7.7</v>
          </cell>
          <cell r="BB111">
            <v>0</v>
          </cell>
          <cell r="BC111">
            <v>0</v>
          </cell>
          <cell r="BD111">
            <v>0</v>
          </cell>
          <cell r="BE111">
            <v>5.9</v>
          </cell>
          <cell r="BF111">
            <v>0</v>
          </cell>
          <cell r="BG111">
            <v>6.9</v>
          </cell>
          <cell r="BH111">
            <v>5</v>
          </cell>
          <cell r="BI111">
            <v>0</v>
          </cell>
          <cell r="BJ111">
            <v>6.1</v>
          </cell>
          <cell r="BK111">
            <v>8.1999999999999993</v>
          </cell>
          <cell r="BL111">
            <v>5</v>
          </cell>
          <cell r="BM111">
            <v>7.6</v>
          </cell>
          <cell r="BN111">
            <v>7.1</v>
          </cell>
          <cell r="BO111">
            <v>8.6</v>
          </cell>
          <cell r="BP111">
            <v>6.5</v>
          </cell>
          <cell r="BQ111">
            <v>7.8</v>
          </cell>
          <cell r="BR111">
            <v>8</v>
          </cell>
          <cell r="BS111">
            <v>7.3</v>
          </cell>
          <cell r="BT111">
            <v>8.5</v>
          </cell>
          <cell r="BU111">
            <v>8.6999999999999993</v>
          </cell>
          <cell r="BV111">
            <v>4.9000000000000004</v>
          </cell>
          <cell r="BW111">
            <v>6.5</v>
          </cell>
          <cell r="BX111">
            <v>6.5</v>
          </cell>
          <cell r="BY111">
            <v>6.5</v>
          </cell>
          <cell r="BZ111">
            <v>0</v>
          </cell>
          <cell r="CA111">
            <v>6.4</v>
          </cell>
          <cell r="CB111">
            <v>6.4</v>
          </cell>
          <cell r="CC111">
            <v>6.8</v>
          </cell>
          <cell r="CD111">
            <v>7.3</v>
          </cell>
          <cell r="CE111">
            <v>7.8</v>
          </cell>
          <cell r="CF111">
            <v>6.9</v>
          </cell>
          <cell r="CH111">
            <v>56</v>
          </cell>
          <cell r="CI111">
            <v>0</v>
          </cell>
          <cell r="CJ111">
            <v>7.3</v>
          </cell>
          <cell r="CK111">
            <v>5.6</v>
          </cell>
          <cell r="CL111">
            <v>0</v>
          </cell>
          <cell r="CM111">
            <v>7.3</v>
          </cell>
          <cell r="CN111">
            <v>7.3</v>
          </cell>
          <cell r="CO111">
            <v>9</v>
          </cell>
          <cell r="CP111">
            <v>7.4</v>
          </cell>
          <cell r="CQ111">
            <v>7.7</v>
          </cell>
          <cell r="CR111">
            <v>0</v>
          </cell>
          <cell r="CS111">
            <v>6.7</v>
          </cell>
          <cell r="CT111">
            <v>0</v>
          </cell>
          <cell r="CU111">
            <v>0</v>
          </cell>
          <cell r="CV111">
            <v>6.7</v>
          </cell>
          <cell r="CW111">
            <v>8.1</v>
          </cell>
          <cell r="CX111">
            <v>8.6999999999999993</v>
          </cell>
          <cell r="CY111">
            <v>0</v>
          </cell>
          <cell r="CZ111">
            <v>7.7</v>
          </cell>
          <cell r="DA111">
            <v>7.7</v>
          </cell>
          <cell r="DB111">
            <v>23</v>
          </cell>
          <cell r="DC111">
            <v>0</v>
          </cell>
          <cell r="DD111">
            <v>7.3</v>
          </cell>
          <cell r="DE111">
            <v>0</v>
          </cell>
          <cell r="DF111">
            <v>7.3</v>
          </cell>
          <cell r="DG111">
            <v>5</v>
          </cell>
          <cell r="DH111">
            <v>0</v>
          </cell>
          <cell r="DI111">
            <v>136</v>
          </cell>
          <cell r="DJ111">
            <v>0</v>
          </cell>
          <cell r="DK111">
            <v>135</v>
          </cell>
          <cell r="DL111">
            <v>127</v>
          </cell>
          <cell r="DM111">
            <v>0</v>
          </cell>
          <cell r="DN111">
            <v>126</v>
          </cell>
          <cell r="DO111">
            <v>127</v>
          </cell>
          <cell r="DP111">
            <v>7.15</v>
          </cell>
          <cell r="DQ111">
            <v>2.96</v>
          </cell>
          <cell r="DR111">
            <v>0</v>
          </cell>
          <cell r="DS111" t="str">
            <v>ĐỦ ĐK thi TN</v>
          </cell>
          <cell r="DU111">
            <v>7.15</v>
          </cell>
          <cell r="DV111">
            <v>136</v>
          </cell>
          <cell r="DW111">
            <v>7.15</v>
          </cell>
          <cell r="DX111">
            <v>2.96</v>
          </cell>
          <cell r="DY111" t="str">
            <v>ENG 401</v>
          </cell>
          <cell r="DZ111">
            <v>-5</v>
          </cell>
          <cell r="EA111">
            <v>0</v>
          </cell>
          <cell r="EB111">
            <v>0</v>
          </cell>
          <cell r="EC111">
            <v>-5</v>
          </cell>
          <cell r="ED111">
            <v>0</v>
          </cell>
          <cell r="EE111" t="e">
            <v>#N/A</v>
          </cell>
        </row>
        <row r="112">
          <cell r="B112">
            <v>172317904</v>
          </cell>
          <cell r="C112" t="str">
            <v>Nguyễn</v>
          </cell>
          <cell r="D112" t="str">
            <v xml:space="preserve">Thị </v>
          </cell>
          <cell r="E112" t="str">
            <v>Na</v>
          </cell>
          <cell r="F112" t="str">
            <v>12/10/1993</v>
          </cell>
          <cell r="G112" t="str">
            <v>Nữ</v>
          </cell>
          <cell r="H112" t="str">
            <v>Đã Đăng Ký (chưa học xong)</v>
          </cell>
          <cell r="I112">
            <v>8.6</v>
          </cell>
          <cell r="J112">
            <v>8.5</v>
          </cell>
          <cell r="K112">
            <v>7.4</v>
          </cell>
          <cell r="L112">
            <v>0</v>
          </cell>
          <cell r="M112" t="str">
            <v>P (P/F)</v>
          </cell>
          <cell r="N112">
            <v>0</v>
          </cell>
          <cell r="O112">
            <v>0</v>
          </cell>
          <cell r="P112" t="str">
            <v>P (P/F)</v>
          </cell>
          <cell r="Q112">
            <v>0</v>
          </cell>
          <cell r="R112">
            <v>0</v>
          </cell>
          <cell r="S112">
            <v>7.1</v>
          </cell>
          <cell r="T112">
            <v>0</v>
          </cell>
          <cell r="U112">
            <v>0</v>
          </cell>
          <cell r="V112">
            <v>6.7</v>
          </cell>
          <cell r="W112">
            <v>0</v>
          </cell>
          <cell r="X112">
            <v>0</v>
          </cell>
          <cell r="Y112">
            <v>7.1</v>
          </cell>
          <cell r="Z112">
            <v>0</v>
          </cell>
          <cell r="AA112">
            <v>0</v>
          </cell>
          <cell r="AB112">
            <v>6.7</v>
          </cell>
          <cell r="AC112">
            <v>0</v>
          </cell>
          <cell r="AD112">
            <v>9.1</v>
          </cell>
          <cell r="AE112">
            <v>8.8000000000000007</v>
          </cell>
          <cell r="AF112">
            <v>7.7</v>
          </cell>
          <cell r="AG112">
            <v>7.3</v>
          </cell>
          <cell r="AH112">
            <v>0</v>
          </cell>
          <cell r="AI112">
            <v>7.3</v>
          </cell>
          <cell r="AJ112">
            <v>7.3</v>
          </cell>
          <cell r="AK112">
            <v>8.4</v>
          </cell>
          <cell r="AL112">
            <v>8.1999999999999993</v>
          </cell>
          <cell r="AM112">
            <v>0</v>
          </cell>
          <cell r="AN112">
            <v>8.4</v>
          </cell>
          <cell r="AO112">
            <v>8.1999999999999993</v>
          </cell>
          <cell r="AP112">
            <v>6.9</v>
          </cell>
          <cell r="AQ112">
            <v>6.5</v>
          </cell>
          <cell r="AR112">
            <v>5.9</v>
          </cell>
          <cell r="AS112">
            <v>5.5</v>
          </cell>
          <cell r="AT112">
            <v>7</v>
          </cell>
          <cell r="AU112">
            <v>47</v>
          </cell>
          <cell r="AV112">
            <v>0</v>
          </cell>
          <cell r="AW112">
            <v>8.6</v>
          </cell>
          <cell r="AX112">
            <v>8.9</v>
          </cell>
          <cell r="AY112">
            <v>0</v>
          </cell>
          <cell r="AZ112">
            <v>0</v>
          </cell>
          <cell r="BA112">
            <v>5.9</v>
          </cell>
          <cell r="BB112">
            <v>0</v>
          </cell>
          <cell r="BC112">
            <v>0</v>
          </cell>
          <cell r="BD112">
            <v>0</v>
          </cell>
          <cell r="BE112">
            <v>7.6</v>
          </cell>
          <cell r="BF112">
            <v>0</v>
          </cell>
          <cell r="BG112">
            <v>4.9000000000000004</v>
          </cell>
          <cell r="BH112">
            <v>5</v>
          </cell>
          <cell r="BI112">
            <v>0</v>
          </cell>
          <cell r="BJ112">
            <v>5.9</v>
          </cell>
          <cell r="BK112">
            <v>7.5</v>
          </cell>
          <cell r="BL112">
            <v>6.2</v>
          </cell>
          <cell r="BM112">
            <v>6.5</v>
          </cell>
          <cell r="BN112">
            <v>7</v>
          </cell>
          <cell r="BO112">
            <v>7.4</v>
          </cell>
          <cell r="BP112">
            <v>8.6999999999999993</v>
          </cell>
          <cell r="BQ112">
            <v>7</v>
          </cell>
          <cell r="BR112">
            <v>5.6</v>
          </cell>
          <cell r="BS112">
            <v>6.3</v>
          </cell>
          <cell r="BT112">
            <v>8.9</v>
          </cell>
          <cell r="BU112">
            <v>8</v>
          </cell>
          <cell r="BV112">
            <v>8.3000000000000007</v>
          </cell>
          <cell r="BW112">
            <v>8.1999999999999993</v>
          </cell>
          <cell r="BX112">
            <v>6.4</v>
          </cell>
          <cell r="BY112">
            <v>6.2</v>
          </cell>
          <cell r="BZ112">
            <v>0</v>
          </cell>
          <cell r="CA112">
            <v>7.4</v>
          </cell>
          <cell r="CB112">
            <v>7.4</v>
          </cell>
          <cell r="CC112">
            <v>7.1</v>
          </cell>
          <cell r="CD112">
            <v>7.4</v>
          </cell>
          <cell r="CE112">
            <v>7.1</v>
          </cell>
          <cell r="CF112">
            <v>7.7</v>
          </cell>
          <cell r="CH112">
            <v>56</v>
          </cell>
          <cell r="CI112">
            <v>0</v>
          </cell>
          <cell r="CJ112">
            <v>8</v>
          </cell>
          <cell r="CK112">
            <v>6.8</v>
          </cell>
          <cell r="CL112">
            <v>0</v>
          </cell>
          <cell r="CM112">
            <v>7.5</v>
          </cell>
          <cell r="CN112">
            <v>7.5</v>
          </cell>
          <cell r="CO112">
            <v>5.4</v>
          </cell>
          <cell r="CP112">
            <v>7.6</v>
          </cell>
          <cell r="CQ112">
            <v>6.4</v>
          </cell>
          <cell r="CR112">
            <v>7</v>
          </cell>
          <cell r="CS112">
            <v>0</v>
          </cell>
          <cell r="CT112">
            <v>0</v>
          </cell>
          <cell r="CU112">
            <v>0</v>
          </cell>
          <cell r="CV112">
            <v>7</v>
          </cell>
          <cell r="CW112">
            <v>6.6</v>
          </cell>
          <cell r="CX112">
            <v>8.5</v>
          </cell>
          <cell r="CY112">
            <v>0</v>
          </cell>
          <cell r="CZ112">
            <v>6</v>
          </cell>
          <cell r="DA112">
            <v>6</v>
          </cell>
          <cell r="DB112">
            <v>23</v>
          </cell>
          <cell r="DC112">
            <v>0</v>
          </cell>
          <cell r="DD112">
            <v>6.8</v>
          </cell>
          <cell r="DE112">
            <v>0</v>
          </cell>
          <cell r="DF112">
            <v>6.8</v>
          </cell>
          <cell r="DG112">
            <v>5</v>
          </cell>
          <cell r="DH112">
            <v>0</v>
          </cell>
          <cell r="DI112">
            <v>136</v>
          </cell>
          <cell r="DJ112">
            <v>0</v>
          </cell>
          <cell r="DK112">
            <v>135</v>
          </cell>
          <cell r="DL112">
            <v>127</v>
          </cell>
          <cell r="DM112">
            <v>0</v>
          </cell>
          <cell r="DN112">
            <v>126</v>
          </cell>
          <cell r="DO112">
            <v>127</v>
          </cell>
          <cell r="DP112">
            <v>7.2</v>
          </cell>
          <cell r="DQ112">
            <v>2.99</v>
          </cell>
          <cell r="DR112">
            <v>0</v>
          </cell>
          <cell r="DS112" t="str">
            <v>ĐỦ ĐK thi TN</v>
          </cell>
          <cell r="DU112">
            <v>7.18</v>
          </cell>
          <cell r="DV112">
            <v>136</v>
          </cell>
          <cell r="DW112">
            <v>7.18</v>
          </cell>
          <cell r="DX112">
            <v>2.98</v>
          </cell>
          <cell r="DY112" t="str">
            <v>ENG 401</v>
          </cell>
          <cell r="DZ112">
            <v>-5</v>
          </cell>
          <cell r="EA112">
            <v>0</v>
          </cell>
          <cell r="EB112">
            <v>0</v>
          </cell>
          <cell r="EC112">
            <v>-5</v>
          </cell>
          <cell r="ED112">
            <v>0</v>
          </cell>
          <cell r="EE112" t="str">
            <v>ĐN CNTN 5/2016</v>
          </cell>
        </row>
        <row r="113">
          <cell r="B113">
            <v>172317958</v>
          </cell>
          <cell r="C113" t="str">
            <v>Hoàng</v>
          </cell>
          <cell r="D113" t="str">
            <v xml:space="preserve">Thị </v>
          </cell>
          <cell r="E113" t="str">
            <v>Nhàn</v>
          </cell>
          <cell r="F113" t="str">
            <v>16/06/1992</v>
          </cell>
          <cell r="G113" t="str">
            <v>Nữ</v>
          </cell>
          <cell r="H113" t="str">
            <v>Đã Đăng Ký (chưa học xong)</v>
          </cell>
          <cell r="I113">
            <v>7.9</v>
          </cell>
          <cell r="J113">
            <v>8.5</v>
          </cell>
          <cell r="K113">
            <v>7.7</v>
          </cell>
          <cell r="L113">
            <v>0</v>
          </cell>
          <cell r="M113" t="str">
            <v>P (P/F)</v>
          </cell>
          <cell r="N113">
            <v>0</v>
          </cell>
          <cell r="O113">
            <v>0</v>
          </cell>
          <cell r="P113" t="str">
            <v>P (P/F)</v>
          </cell>
          <cell r="Q113">
            <v>0</v>
          </cell>
          <cell r="R113">
            <v>0</v>
          </cell>
          <cell r="S113">
            <v>7.4</v>
          </cell>
          <cell r="T113">
            <v>0</v>
          </cell>
          <cell r="U113">
            <v>0</v>
          </cell>
          <cell r="V113">
            <v>5.9</v>
          </cell>
          <cell r="W113">
            <v>0</v>
          </cell>
          <cell r="X113">
            <v>0</v>
          </cell>
          <cell r="Y113">
            <v>7.3</v>
          </cell>
          <cell r="Z113">
            <v>0</v>
          </cell>
          <cell r="AA113">
            <v>0</v>
          </cell>
          <cell r="AB113">
            <v>6.6</v>
          </cell>
          <cell r="AC113">
            <v>0</v>
          </cell>
          <cell r="AD113">
            <v>8.6</v>
          </cell>
          <cell r="AE113">
            <v>7.9</v>
          </cell>
          <cell r="AF113">
            <v>7.7</v>
          </cell>
          <cell r="AG113">
            <v>6.8</v>
          </cell>
          <cell r="AH113">
            <v>0</v>
          </cell>
          <cell r="AI113">
            <v>6.1</v>
          </cell>
          <cell r="AJ113">
            <v>6.1</v>
          </cell>
          <cell r="AK113">
            <v>0</v>
          </cell>
          <cell r="AL113">
            <v>7.7</v>
          </cell>
          <cell r="AM113">
            <v>7.5</v>
          </cell>
          <cell r="AN113">
            <v>7.7</v>
          </cell>
          <cell r="AO113">
            <v>7.5</v>
          </cell>
          <cell r="AP113">
            <v>7.6</v>
          </cell>
          <cell r="AQ113">
            <v>7.3</v>
          </cell>
          <cell r="AR113">
            <v>6</v>
          </cell>
          <cell r="AS113">
            <v>5.7</v>
          </cell>
          <cell r="AT113">
            <v>8.3000000000000007</v>
          </cell>
          <cell r="AU113">
            <v>47</v>
          </cell>
          <cell r="AV113">
            <v>0</v>
          </cell>
          <cell r="AW113">
            <v>5.9</v>
          </cell>
          <cell r="AX113">
            <v>5.5</v>
          </cell>
          <cell r="AY113">
            <v>7.3</v>
          </cell>
          <cell r="AZ113">
            <v>0</v>
          </cell>
          <cell r="BA113">
            <v>0</v>
          </cell>
          <cell r="BB113">
            <v>0</v>
          </cell>
          <cell r="BC113">
            <v>6.8</v>
          </cell>
          <cell r="BD113">
            <v>0</v>
          </cell>
          <cell r="BE113">
            <v>0</v>
          </cell>
          <cell r="BF113">
            <v>0</v>
          </cell>
          <cell r="BG113">
            <v>7.7</v>
          </cell>
          <cell r="BH113">
            <v>5</v>
          </cell>
          <cell r="BI113">
            <v>0</v>
          </cell>
          <cell r="BJ113">
            <v>6.1</v>
          </cell>
          <cell r="BK113">
            <v>7.7</v>
          </cell>
          <cell r="BL113">
            <v>5.5</v>
          </cell>
          <cell r="BM113">
            <v>6.5</v>
          </cell>
          <cell r="BN113">
            <v>7.5</v>
          </cell>
          <cell r="BO113">
            <v>7.9</v>
          </cell>
          <cell r="BP113">
            <v>7.9</v>
          </cell>
          <cell r="BQ113">
            <v>6.7</v>
          </cell>
          <cell r="BR113">
            <v>7</v>
          </cell>
          <cell r="BS113">
            <v>5</v>
          </cell>
          <cell r="BT113">
            <v>9.1999999999999993</v>
          </cell>
          <cell r="BU113">
            <v>5.7</v>
          </cell>
          <cell r="BV113">
            <v>7.1</v>
          </cell>
          <cell r="BW113">
            <v>7.4</v>
          </cell>
          <cell r="BX113">
            <v>6.6</v>
          </cell>
          <cell r="BY113">
            <v>6.1</v>
          </cell>
          <cell r="BZ113">
            <v>0</v>
          </cell>
          <cell r="CA113">
            <v>8</v>
          </cell>
          <cell r="CB113">
            <v>8</v>
          </cell>
          <cell r="CC113">
            <v>7.2</v>
          </cell>
          <cell r="CD113">
            <v>7.9</v>
          </cell>
          <cell r="CE113">
            <v>8.6999999999999993</v>
          </cell>
          <cell r="CF113">
            <v>7.3</v>
          </cell>
          <cell r="CH113">
            <v>56</v>
          </cell>
          <cell r="CI113">
            <v>0</v>
          </cell>
          <cell r="CJ113">
            <v>7.5</v>
          </cell>
          <cell r="CK113">
            <v>7.3</v>
          </cell>
          <cell r="CL113">
            <v>0</v>
          </cell>
          <cell r="CM113">
            <v>8.9</v>
          </cell>
          <cell r="CN113">
            <v>8.9</v>
          </cell>
          <cell r="CO113">
            <v>7.7</v>
          </cell>
          <cell r="CP113">
            <v>6.8</v>
          </cell>
          <cell r="CQ113">
            <v>8.4</v>
          </cell>
          <cell r="CR113">
            <v>0</v>
          </cell>
          <cell r="CS113">
            <v>7.4</v>
          </cell>
          <cell r="CT113">
            <v>0</v>
          </cell>
          <cell r="CU113">
            <v>0</v>
          </cell>
          <cell r="CV113">
            <v>7.4</v>
          </cell>
          <cell r="CW113">
            <v>6.7</v>
          </cell>
          <cell r="CX113">
            <v>7.8</v>
          </cell>
          <cell r="CY113">
            <v>0</v>
          </cell>
          <cell r="CZ113">
            <v>7</v>
          </cell>
          <cell r="DA113">
            <v>7</v>
          </cell>
          <cell r="DB113">
            <v>23</v>
          </cell>
          <cell r="DC113">
            <v>0</v>
          </cell>
          <cell r="DD113">
            <v>8.8000000000000007</v>
          </cell>
          <cell r="DE113">
            <v>0</v>
          </cell>
          <cell r="DF113">
            <v>8.8000000000000007</v>
          </cell>
          <cell r="DG113">
            <v>5</v>
          </cell>
          <cell r="DH113">
            <v>0</v>
          </cell>
          <cell r="DI113">
            <v>136</v>
          </cell>
          <cell r="DJ113">
            <v>0</v>
          </cell>
          <cell r="DK113">
            <v>135</v>
          </cell>
          <cell r="DL113">
            <v>127</v>
          </cell>
          <cell r="DM113">
            <v>0</v>
          </cell>
          <cell r="DN113">
            <v>126</v>
          </cell>
          <cell r="DO113">
            <v>127</v>
          </cell>
          <cell r="DP113">
            <v>7.3</v>
          </cell>
          <cell r="DQ113">
            <v>3.05</v>
          </cell>
          <cell r="DR113">
            <v>0</v>
          </cell>
          <cell r="DS113" t="str">
            <v>ĐỦ ĐK thi TN</v>
          </cell>
          <cell r="DU113">
            <v>7.36</v>
          </cell>
          <cell r="DV113">
            <v>136</v>
          </cell>
          <cell r="DW113">
            <v>7.36</v>
          </cell>
          <cell r="DX113">
            <v>3.09</v>
          </cell>
          <cell r="DY113" t="str">
            <v/>
          </cell>
          <cell r="DZ113">
            <v>-5</v>
          </cell>
          <cell r="EA113">
            <v>0</v>
          </cell>
          <cell r="EB113">
            <v>0</v>
          </cell>
          <cell r="EC113">
            <v>-5</v>
          </cell>
          <cell r="ED113">
            <v>0</v>
          </cell>
          <cell r="EE113" t="e">
            <v>#N/A</v>
          </cell>
        </row>
        <row r="114">
          <cell r="B114">
            <v>172528590</v>
          </cell>
          <cell r="C114" t="str">
            <v>Nguyễn</v>
          </cell>
          <cell r="D114" t="str">
            <v>Thị Kim</v>
          </cell>
          <cell r="E114" t="str">
            <v>Oanh</v>
          </cell>
          <cell r="F114" t="str">
            <v>04/01/1993</v>
          </cell>
          <cell r="G114" t="str">
            <v>Nữ</v>
          </cell>
          <cell r="H114" t="str">
            <v>Đã Đăng Ký (chưa học xong)</v>
          </cell>
          <cell r="I114">
            <v>8.6999999999999993</v>
          </cell>
          <cell r="J114">
            <v>7.5</v>
          </cell>
          <cell r="K114">
            <v>7.1</v>
          </cell>
          <cell r="L114">
            <v>0</v>
          </cell>
          <cell r="M114" t="str">
            <v>P (P/F)</v>
          </cell>
          <cell r="N114">
            <v>0</v>
          </cell>
          <cell r="O114">
            <v>0</v>
          </cell>
          <cell r="P114" t="str">
            <v>P (P/F)</v>
          </cell>
          <cell r="Q114">
            <v>0</v>
          </cell>
          <cell r="R114">
            <v>0</v>
          </cell>
          <cell r="S114">
            <v>8.5</v>
          </cell>
          <cell r="T114">
            <v>0</v>
          </cell>
          <cell r="U114">
            <v>0</v>
          </cell>
          <cell r="V114">
            <v>7.6</v>
          </cell>
          <cell r="W114">
            <v>0</v>
          </cell>
          <cell r="X114">
            <v>0</v>
          </cell>
          <cell r="Y114">
            <v>7.3</v>
          </cell>
          <cell r="Z114">
            <v>0</v>
          </cell>
          <cell r="AA114">
            <v>0</v>
          </cell>
          <cell r="AB114">
            <v>6.2</v>
          </cell>
          <cell r="AC114">
            <v>0</v>
          </cell>
          <cell r="AD114">
            <v>8.6999999999999993</v>
          </cell>
          <cell r="AE114">
            <v>7.5</v>
          </cell>
          <cell r="AF114">
            <v>5.2</v>
          </cell>
          <cell r="AG114">
            <v>6.8</v>
          </cell>
          <cell r="AH114">
            <v>0</v>
          </cell>
          <cell r="AI114">
            <v>7.2</v>
          </cell>
          <cell r="AJ114">
            <v>7.2</v>
          </cell>
          <cell r="AK114">
            <v>8.3000000000000007</v>
          </cell>
          <cell r="AL114">
            <v>7.4</v>
          </cell>
          <cell r="AM114">
            <v>0</v>
          </cell>
          <cell r="AN114">
            <v>8.3000000000000007</v>
          </cell>
          <cell r="AO114">
            <v>7.4</v>
          </cell>
          <cell r="AP114">
            <v>10</v>
          </cell>
          <cell r="AQ114">
            <v>5.2</v>
          </cell>
          <cell r="AR114">
            <v>7.9</v>
          </cell>
          <cell r="AS114">
            <v>7.6</v>
          </cell>
          <cell r="AT114">
            <v>7.4</v>
          </cell>
          <cell r="AU114">
            <v>47</v>
          </cell>
          <cell r="AV114">
            <v>0</v>
          </cell>
          <cell r="AW114">
            <v>6.6</v>
          </cell>
          <cell r="AX114">
            <v>6.7</v>
          </cell>
          <cell r="AY114">
            <v>0</v>
          </cell>
          <cell r="AZ114">
            <v>0</v>
          </cell>
          <cell r="BA114">
            <v>6.4</v>
          </cell>
          <cell r="BB114">
            <v>0</v>
          </cell>
          <cell r="BC114">
            <v>0</v>
          </cell>
          <cell r="BD114">
            <v>0</v>
          </cell>
          <cell r="BE114">
            <v>6.8</v>
          </cell>
          <cell r="BF114">
            <v>0</v>
          </cell>
          <cell r="BG114">
            <v>6.3</v>
          </cell>
          <cell r="BH114">
            <v>5</v>
          </cell>
          <cell r="BI114">
            <v>0</v>
          </cell>
          <cell r="BJ114">
            <v>6.8</v>
          </cell>
          <cell r="BK114">
            <v>5.8</v>
          </cell>
          <cell r="BL114">
            <v>6.9</v>
          </cell>
          <cell r="BM114">
            <v>6.7</v>
          </cell>
          <cell r="BN114">
            <v>8.3000000000000007</v>
          </cell>
          <cell r="BO114">
            <v>9.1</v>
          </cell>
          <cell r="BP114">
            <v>8.6</v>
          </cell>
          <cell r="BQ114">
            <v>7.8</v>
          </cell>
          <cell r="BR114">
            <v>8.1</v>
          </cell>
          <cell r="BS114">
            <v>6.8</v>
          </cell>
          <cell r="BT114">
            <v>6.4</v>
          </cell>
          <cell r="BU114">
            <v>7.7</v>
          </cell>
          <cell r="BV114">
            <v>6</v>
          </cell>
          <cell r="BW114">
            <v>7.6</v>
          </cell>
          <cell r="BX114">
            <v>6.8</v>
          </cell>
          <cell r="BY114">
            <v>5.9</v>
          </cell>
          <cell r="BZ114">
            <v>6.4</v>
          </cell>
          <cell r="CA114">
            <v>0</v>
          </cell>
          <cell r="CB114">
            <v>6.4</v>
          </cell>
          <cell r="CC114">
            <v>8.1999999999999993</v>
          </cell>
          <cell r="CD114">
            <v>6.5</v>
          </cell>
          <cell r="CE114">
            <v>8</v>
          </cell>
          <cell r="CF114">
            <v>6.7</v>
          </cell>
          <cell r="CH114">
            <v>56</v>
          </cell>
          <cell r="CI114">
            <v>0</v>
          </cell>
          <cell r="CJ114">
            <v>8.4</v>
          </cell>
          <cell r="CK114">
            <v>9.3000000000000007</v>
          </cell>
          <cell r="CL114">
            <v>0</v>
          </cell>
          <cell r="CM114">
            <v>7.4</v>
          </cell>
          <cell r="CN114">
            <v>7.4</v>
          </cell>
          <cell r="CO114">
            <v>6.7</v>
          </cell>
          <cell r="CP114">
            <v>5.9</v>
          </cell>
          <cell r="CQ114">
            <v>5.9</v>
          </cell>
          <cell r="CR114">
            <v>0</v>
          </cell>
          <cell r="CS114">
            <v>7.9</v>
          </cell>
          <cell r="CT114">
            <v>0</v>
          </cell>
          <cell r="CU114">
            <v>0</v>
          </cell>
          <cell r="CV114">
            <v>7.9</v>
          </cell>
          <cell r="CW114">
            <v>8.1999999999999993</v>
          </cell>
          <cell r="CX114">
            <v>8.5</v>
          </cell>
          <cell r="CY114">
            <v>0</v>
          </cell>
          <cell r="CZ114">
            <v>8.3000000000000007</v>
          </cell>
          <cell r="DA114">
            <v>8.3000000000000007</v>
          </cell>
          <cell r="DB114">
            <v>23</v>
          </cell>
          <cell r="DC114">
            <v>0</v>
          </cell>
          <cell r="DD114">
            <v>7.4</v>
          </cell>
          <cell r="DE114">
            <v>0</v>
          </cell>
          <cell r="DF114">
            <v>7.4</v>
          </cell>
          <cell r="DG114">
            <v>5</v>
          </cell>
          <cell r="DH114">
            <v>0</v>
          </cell>
          <cell r="DI114">
            <v>136</v>
          </cell>
          <cell r="DJ114">
            <v>0</v>
          </cell>
          <cell r="DK114">
            <v>135</v>
          </cell>
          <cell r="DL114">
            <v>127</v>
          </cell>
          <cell r="DM114">
            <v>0</v>
          </cell>
          <cell r="DN114">
            <v>126</v>
          </cell>
          <cell r="DO114">
            <v>127</v>
          </cell>
          <cell r="DP114">
            <v>7.31</v>
          </cell>
          <cell r="DQ114">
            <v>3.02</v>
          </cell>
          <cell r="DR114">
            <v>0</v>
          </cell>
          <cell r="DS114" t="str">
            <v>ĐỦ ĐK thi TN</v>
          </cell>
          <cell r="DU114">
            <v>7.31</v>
          </cell>
          <cell r="DV114">
            <v>136</v>
          </cell>
          <cell r="DW114">
            <v>7.31</v>
          </cell>
          <cell r="DX114">
            <v>3.02</v>
          </cell>
          <cell r="DY114" t="str">
            <v>LAW 362; ENG 401</v>
          </cell>
          <cell r="DZ114">
            <v>-5</v>
          </cell>
          <cell r="EA114">
            <v>0</v>
          </cell>
          <cell r="EB114">
            <v>0</v>
          </cell>
          <cell r="EC114">
            <v>-5</v>
          </cell>
          <cell r="ED114">
            <v>0</v>
          </cell>
          <cell r="EE114" t="e">
            <v>#N/A</v>
          </cell>
        </row>
        <row r="115">
          <cell r="B115">
            <v>172338245</v>
          </cell>
          <cell r="C115" t="str">
            <v>Nguyễn</v>
          </cell>
          <cell r="D115" t="str">
            <v>Ngọc</v>
          </cell>
          <cell r="E115" t="str">
            <v>Phương</v>
          </cell>
          <cell r="F115" t="str">
            <v>04/08/1993</v>
          </cell>
          <cell r="G115" t="str">
            <v>Nữ</v>
          </cell>
          <cell r="H115" t="str">
            <v>Đã Đăng Ký (chưa học xong)</v>
          </cell>
          <cell r="I115">
            <v>7.1</v>
          </cell>
          <cell r="J115">
            <v>8.1</v>
          </cell>
          <cell r="K115">
            <v>7.7</v>
          </cell>
          <cell r="L115">
            <v>0</v>
          </cell>
          <cell r="M115" t="str">
            <v>P (P/F)</v>
          </cell>
          <cell r="N115">
            <v>0</v>
          </cell>
          <cell r="O115">
            <v>0</v>
          </cell>
          <cell r="P115" t="str">
            <v>P (P/F)</v>
          </cell>
          <cell r="Q115">
            <v>0</v>
          </cell>
          <cell r="R115">
            <v>0</v>
          </cell>
          <cell r="S115">
            <v>8</v>
          </cell>
          <cell r="T115">
            <v>0</v>
          </cell>
          <cell r="U115">
            <v>0</v>
          </cell>
          <cell r="V115">
            <v>7.2</v>
          </cell>
          <cell r="W115">
            <v>0</v>
          </cell>
          <cell r="X115">
            <v>0</v>
          </cell>
          <cell r="Y115">
            <v>7.5</v>
          </cell>
          <cell r="Z115">
            <v>0</v>
          </cell>
          <cell r="AA115">
            <v>0</v>
          </cell>
          <cell r="AB115">
            <v>8.1999999999999993</v>
          </cell>
          <cell r="AC115">
            <v>0</v>
          </cell>
          <cell r="AD115">
            <v>7.3</v>
          </cell>
          <cell r="AE115">
            <v>7.5</v>
          </cell>
          <cell r="AF115">
            <v>6.9</v>
          </cell>
          <cell r="AG115">
            <v>7.1</v>
          </cell>
          <cell r="AH115">
            <v>0</v>
          </cell>
          <cell r="AI115">
            <v>7.8</v>
          </cell>
          <cell r="AJ115">
            <v>7.8</v>
          </cell>
          <cell r="AK115">
            <v>7.6</v>
          </cell>
          <cell r="AL115">
            <v>8.1</v>
          </cell>
          <cell r="AM115">
            <v>0</v>
          </cell>
          <cell r="AN115">
            <v>8.1</v>
          </cell>
          <cell r="AO115">
            <v>7.6</v>
          </cell>
          <cell r="AP115">
            <v>5.3</v>
          </cell>
          <cell r="AQ115">
            <v>6.2</v>
          </cell>
          <cell r="AR115">
            <v>6.5</v>
          </cell>
          <cell r="AS115">
            <v>6.1</v>
          </cell>
          <cell r="AT115">
            <v>5.9</v>
          </cell>
          <cell r="AU115">
            <v>47</v>
          </cell>
          <cell r="AV115">
            <v>0</v>
          </cell>
          <cell r="AW115">
            <v>7.1</v>
          </cell>
          <cell r="AX115">
            <v>7</v>
          </cell>
          <cell r="AY115">
            <v>7.1</v>
          </cell>
          <cell r="AZ115">
            <v>0</v>
          </cell>
          <cell r="BA115">
            <v>0</v>
          </cell>
          <cell r="BB115">
            <v>0</v>
          </cell>
          <cell r="BC115">
            <v>4.5999999999999996</v>
          </cell>
          <cell r="BD115">
            <v>0</v>
          </cell>
          <cell r="BE115">
            <v>0</v>
          </cell>
          <cell r="BF115">
            <v>0</v>
          </cell>
          <cell r="BG115">
            <v>7</v>
          </cell>
          <cell r="BH115">
            <v>5</v>
          </cell>
          <cell r="BI115">
            <v>0</v>
          </cell>
          <cell r="BJ115">
            <v>5.8</v>
          </cell>
          <cell r="BK115">
            <v>7.5</v>
          </cell>
          <cell r="BL115">
            <v>7.3</v>
          </cell>
          <cell r="BM115">
            <v>5.7</v>
          </cell>
          <cell r="BN115">
            <v>8.1</v>
          </cell>
          <cell r="BO115">
            <v>8.1999999999999993</v>
          </cell>
          <cell r="BP115">
            <v>7.3</v>
          </cell>
          <cell r="BQ115">
            <v>6.6</v>
          </cell>
          <cell r="BR115">
            <v>5.3</v>
          </cell>
          <cell r="BS115">
            <v>6.1</v>
          </cell>
          <cell r="BT115">
            <v>9.1</v>
          </cell>
          <cell r="BU115">
            <v>6.2</v>
          </cell>
          <cell r="BV115">
            <v>8.5</v>
          </cell>
          <cell r="BW115">
            <v>6.3</v>
          </cell>
          <cell r="BX115">
            <v>7</v>
          </cell>
          <cell r="BY115">
            <v>6</v>
          </cell>
          <cell r="BZ115">
            <v>0</v>
          </cell>
          <cell r="CA115">
            <v>6.6</v>
          </cell>
          <cell r="CB115">
            <v>6.6</v>
          </cell>
          <cell r="CC115">
            <v>4.8</v>
          </cell>
          <cell r="CD115">
            <v>7.4</v>
          </cell>
          <cell r="CE115">
            <v>6.6</v>
          </cell>
          <cell r="CF115">
            <v>7.2</v>
          </cell>
          <cell r="CH115">
            <v>56</v>
          </cell>
          <cell r="CI115">
            <v>0</v>
          </cell>
          <cell r="CJ115">
            <v>7.1</v>
          </cell>
          <cell r="CK115">
            <v>6.7</v>
          </cell>
          <cell r="CL115">
            <v>0</v>
          </cell>
          <cell r="CM115">
            <v>8.1</v>
          </cell>
          <cell r="CN115">
            <v>8.1</v>
          </cell>
          <cell r="CO115">
            <v>6</v>
          </cell>
          <cell r="CP115">
            <v>5.7</v>
          </cell>
          <cell r="CQ115">
            <v>5.5</v>
          </cell>
          <cell r="CR115">
            <v>5.6</v>
          </cell>
          <cell r="CS115">
            <v>0</v>
          </cell>
          <cell r="CT115">
            <v>0</v>
          </cell>
          <cell r="CU115">
            <v>0</v>
          </cell>
          <cell r="CV115">
            <v>5.6</v>
          </cell>
          <cell r="CW115">
            <v>7.3</v>
          </cell>
          <cell r="CX115">
            <v>8.4</v>
          </cell>
          <cell r="CY115">
            <v>0</v>
          </cell>
          <cell r="CZ115">
            <v>8</v>
          </cell>
          <cell r="DA115">
            <v>8</v>
          </cell>
          <cell r="DB115">
            <v>23</v>
          </cell>
          <cell r="DC115">
            <v>0</v>
          </cell>
          <cell r="DD115">
            <v>8.3000000000000007</v>
          </cell>
          <cell r="DE115">
            <v>0</v>
          </cell>
          <cell r="DF115">
            <v>8.3000000000000007</v>
          </cell>
          <cell r="DG115">
            <v>5</v>
          </cell>
          <cell r="DH115">
            <v>0</v>
          </cell>
          <cell r="DI115">
            <v>136</v>
          </cell>
          <cell r="DJ115">
            <v>0</v>
          </cell>
          <cell r="DK115">
            <v>135</v>
          </cell>
          <cell r="DL115">
            <v>127</v>
          </cell>
          <cell r="DM115">
            <v>0</v>
          </cell>
          <cell r="DN115">
            <v>126</v>
          </cell>
          <cell r="DO115">
            <v>127</v>
          </cell>
          <cell r="DP115">
            <v>6.9</v>
          </cell>
          <cell r="DQ115">
            <v>2.82</v>
          </cell>
          <cell r="DR115">
            <v>0</v>
          </cell>
          <cell r="DS115" t="str">
            <v>ĐỦ ĐK thi TN</v>
          </cell>
          <cell r="DU115">
            <v>6.95</v>
          </cell>
          <cell r="DV115">
            <v>136</v>
          </cell>
          <cell r="DW115">
            <v>6.95</v>
          </cell>
          <cell r="DX115">
            <v>2.85</v>
          </cell>
          <cell r="DY115" t="str">
            <v>OB 251; ENG 401</v>
          </cell>
          <cell r="DZ115">
            <v>-5</v>
          </cell>
          <cell r="EA115">
            <v>0</v>
          </cell>
          <cell r="EB115">
            <v>0</v>
          </cell>
          <cell r="EC115">
            <v>-5</v>
          </cell>
          <cell r="ED115">
            <v>0</v>
          </cell>
          <cell r="EE115" t="e">
            <v>#N/A</v>
          </cell>
        </row>
        <row r="116">
          <cell r="B116">
            <v>172317873</v>
          </cell>
          <cell r="C116" t="str">
            <v>Nguyễn</v>
          </cell>
          <cell r="D116" t="str">
            <v xml:space="preserve">Thị Ngọc </v>
          </cell>
          <cell r="E116" t="str">
            <v>Qúy</v>
          </cell>
          <cell r="F116" t="str">
            <v>07/02/1993</v>
          </cell>
          <cell r="G116" t="str">
            <v>Nữ</v>
          </cell>
          <cell r="H116" t="str">
            <v>Đã Đăng Ký (chưa học xong)</v>
          </cell>
          <cell r="I116">
            <v>7.4</v>
          </cell>
          <cell r="J116">
            <v>7.6</v>
          </cell>
          <cell r="K116">
            <v>7.8</v>
          </cell>
          <cell r="L116">
            <v>0</v>
          </cell>
          <cell r="M116" t="str">
            <v>P (P/F)</v>
          </cell>
          <cell r="N116">
            <v>0</v>
          </cell>
          <cell r="O116">
            <v>0</v>
          </cell>
          <cell r="P116" t="str">
            <v>P (P/F)</v>
          </cell>
          <cell r="Q116">
            <v>0</v>
          </cell>
          <cell r="R116">
            <v>0</v>
          </cell>
          <cell r="S116">
            <v>8</v>
          </cell>
          <cell r="T116">
            <v>0</v>
          </cell>
          <cell r="U116">
            <v>0</v>
          </cell>
          <cell r="V116">
            <v>7.1</v>
          </cell>
          <cell r="W116">
            <v>0</v>
          </cell>
          <cell r="X116">
            <v>0</v>
          </cell>
          <cell r="Y116">
            <v>6.4</v>
          </cell>
          <cell r="Z116">
            <v>0</v>
          </cell>
          <cell r="AA116">
            <v>0</v>
          </cell>
          <cell r="AB116">
            <v>7.7</v>
          </cell>
          <cell r="AC116">
            <v>0</v>
          </cell>
          <cell r="AD116">
            <v>8.6999999999999993</v>
          </cell>
          <cell r="AE116">
            <v>7.5</v>
          </cell>
          <cell r="AF116">
            <v>8.1</v>
          </cell>
          <cell r="AG116">
            <v>7.5</v>
          </cell>
          <cell r="AH116">
            <v>0</v>
          </cell>
          <cell r="AI116">
            <v>5.6</v>
          </cell>
          <cell r="AJ116">
            <v>5.6</v>
          </cell>
          <cell r="AK116">
            <v>8.1</v>
          </cell>
          <cell r="AL116">
            <v>6.3</v>
          </cell>
          <cell r="AM116">
            <v>0</v>
          </cell>
          <cell r="AN116">
            <v>8.1</v>
          </cell>
          <cell r="AO116">
            <v>6.3</v>
          </cell>
          <cell r="AP116">
            <v>7</v>
          </cell>
          <cell r="AQ116">
            <v>7.7</v>
          </cell>
          <cell r="AR116">
            <v>6.1</v>
          </cell>
          <cell r="AS116">
            <v>6.4</v>
          </cell>
          <cell r="AT116">
            <v>7.6</v>
          </cell>
          <cell r="AU116">
            <v>47</v>
          </cell>
          <cell r="AV116">
            <v>0</v>
          </cell>
          <cell r="AW116">
            <v>7.4</v>
          </cell>
          <cell r="AX116">
            <v>7.5</v>
          </cell>
          <cell r="AY116">
            <v>0</v>
          </cell>
          <cell r="AZ116">
            <v>0</v>
          </cell>
          <cell r="BA116">
            <v>5.3</v>
          </cell>
          <cell r="BB116">
            <v>0</v>
          </cell>
          <cell r="BC116">
            <v>0</v>
          </cell>
          <cell r="BD116">
            <v>0</v>
          </cell>
          <cell r="BE116">
            <v>5.8</v>
          </cell>
          <cell r="BF116">
            <v>0</v>
          </cell>
          <cell r="BG116">
            <v>7</v>
          </cell>
          <cell r="BH116">
            <v>5</v>
          </cell>
          <cell r="BI116">
            <v>0</v>
          </cell>
          <cell r="BJ116">
            <v>7.6</v>
          </cell>
          <cell r="BK116">
            <v>7</v>
          </cell>
          <cell r="BL116">
            <v>6.4</v>
          </cell>
          <cell r="BM116">
            <v>7.8</v>
          </cell>
          <cell r="BN116">
            <v>7.2</v>
          </cell>
          <cell r="BO116">
            <v>8.1999999999999993</v>
          </cell>
          <cell r="BP116">
            <v>7.6</v>
          </cell>
          <cell r="BQ116">
            <v>7.6</v>
          </cell>
          <cell r="BR116">
            <v>6.9</v>
          </cell>
          <cell r="BS116">
            <v>6.6</v>
          </cell>
          <cell r="BT116">
            <v>8.5</v>
          </cell>
          <cell r="BU116">
            <v>8.1999999999999993</v>
          </cell>
          <cell r="BV116">
            <v>5.2</v>
          </cell>
          <cell r="BW116">
            <v>7.5</v>
          </cell>
          <cell r="BX116">
            <v>5.2</v>
          </cell>
          <cell r="BY116">
            <v>6.3</v>
          </cell>
          <cell r="BZ116">
            <v>0</v>
          </cell>
          <cell r="CA116">
            <v>6.9</v>
          </cell>
          <cell r="CB116">
            <v>6.9</v>
          </cell>
          <cell r="CC116">
            <v>7.5</v>
          </cell>
          <cell r="CD116">
            <v>6.7</v>
          </cell>
          <cell r="CE116">
            <v>8.1999999999999993</v>
          </cell>
          <cell r="CF116">
            <v>7.7</v>
          </cell>
          <cell r="CH116">
            <v>56</v>
          </cell>
          <cell r="CI116">
            <v>0</v>
          </cell>
          <cell r="CJ116">
            <v>6.6</v>
          </cell>
          <cell r="CK116">
            <v>6.3</v>
          </cell>
          <cell r="CL116">
            <v>0</v>
          </cell>
          <cell r="CM116">
            <v>9.1</v>
          </cell>
          <cell r="CN116">
            <v>9.1</v>
          </cell>
          <cell r="CO116">
            <v>5.8</v>
          </cell>
          <cell r="CP116">
            <v>7.3</v>
          </cell>
          <cell r="CQ116">
            <v>7.5</v>
          </cell>
          <cell r="CR116">
            <v>0</v>
          </cell>
          <cell r="CS116">
            <v>7.8</v>
          </cell>
          <cell r="CT116">
            <v>0</v>
          </cell>
          <cell r="CU116">
            <v>0</v>
          </cell>
          <cell r="CV116">
            <v>7.8</v>
          </cell>
          <cell r="CW116">
            <v>9.1</v>
          </cell>
          <cell r="CX116">
            <v>8.1999999999999993</v>
          </cell>
          <cell r="CY116">
            <v>0</v>
          </cell>
          <cell r="CZ116">
            <v>8.4</v>
          </cell>
          <cell r="DA116">
            <v>8.4</v>
          </cell>
          <cell r="DB116">
            <v>23</v>
          </cell>
          <cell r="DC116">
            <v>0</v>
          </cell>
          <cell r="DD116">
            <v>7.4</v>
          </cell>
          <cell r="DE116">
            <v>0</v>
          </cell>
          <cell r="DF116">
            <v>7.4</v>
          </cell>
          <cell r="DG116">
            <v>5</v>
          </cell>
          <cell r="DH116">
            <v>0</v>
          </cell>
          <cell r="DI116">
            <v>136</v>
          </cell>
          <cell r="DJ116">
            <v>0</v>
          </cell>
          <cell r="DK116">
            <v>135</v>
          </cell>
          <cell r="DL116">
            <v>127</v>
          </cell>
          <cell r="DM116">
            <v>0</v>
          </cell>
          <cell r="DN116">
            <v>126</v>
          </cell>
          <cell r="DO116">
            <v>127</v>
          </cell>
          <cell r="DP116">
            <v>7.28</v>
          </cell>
          <cell r="DQ116">
            <v>3.05</v>
          </cell>
          <cell r="DR116">
            <v>0</v>
          </cell>
          <cell r="DS116" t="str">
            <v>ĐỦ ĐK thi TN</v>
          </cell>
          <cell r="DU116">
            <v>7.29</v>
          </cell>
          <cell r="DV116">
            <v>136</v>
          </cell>
          <cell r="DW116">
            <v>7.29</v>
          </cell>
          <cell r="DX116">
            <v>3.05</v>
          </cell>
          <cell r="DY116" t="str">
            <v>ENG 401</v>
          </cell>
          <cell r="DZ116">
            <v>-5</v>
          </cell>
          <cell r="EA116">
            <v>0</v>
          </cell>
          <cell r="EB116">
            <v>0</v>
          </cell>
          <cell r="EC116">
            <v>-5</v>
          </cell>
          <cell r="ED116">
            <v>0</v>
          </cell>
          <cell r="EE116" t="e">
            <v>#N/A</v>
          </cell>
        </row>
        <row r="117">
          <cell r="B117">
            <v>172317761</v>
          </cell>
          <cell r="C117" t="str">
            <v>Nguyễn</v>
          </cell>
          <cell r="D117" t="str">
            <v>Văn</v>
          </cell>
          <cell r="E117" t="str">
            <v>Tấn</v>
          </cell>
          <cell r="F117" t="str">
            <v>20/06/1993</v>
          </cell>
          <cell r="G117" t="str">
            <v>Nam</v>
          </cell>
          <cell r="H117" t="str">
            <v>Đã Đăng Ký (chưa học xong)</v>
          </cell>
          <cell r="I117">
            <v>7.7</v>
          </cell>
          <cell r="J117">
            <v>8.4</v>
          </cell>
          <cell r="K117">
            <v>7.4</v>
          </cell>
          <cell r="L117">
            <v>0</v>
          </cell>
          <cell r="M117" t="str">
            <v>P (P/F)</v>
          </cell>
          <cell r="N117">
            <v>0</v>
          </cell>
          <cell r="O117">
            <v>0</v>
          </cell>
          <cell r="P117" t="str">
            <v>P (P/F)</v>
          </cell>
          <cell r="Q117">
            <v>0</v>
          </cell>
          <cell r="R117">
            <v>0</v>
          </cell>
          <cell r="S117">
            <v>7.2</v>
          </cell>
          <cell r="T117">
            <v>0</v>
          </cell>
          <cell r="U117">
            <v>0</v>
          </cell>
          <cell r="V117">
            <v>7</v>
          </cell>
          <cell r="W117">
            <v>0</v>
          </cell>
          <cell r="X117">
            <v>0</v>
          </cell>
          <cell r="Y117">
            <v>7.2</v>
          </cell>
          <cell r="Z117">
            <v>0</v>
          </cell>
          <cell r="AA117">
            <v>0</v>
          </cell>
          <cell r="AB117">
            <v>6</v>
          </cell>
          <cell r="AC117">
            <v>0</v>
          </cell>
          <cell r="AD117">
            <v>8.8000000000000007</v>
          </cell>
          <cell r="AE117">
            <v>8.6999999999999993</v>
          </cell>
          <cell r="AF117">
            <v>7.8</v>
          </cell>
          <cell r="AG117">
            <v>7</v>
          </cell>
          <cell r="AH117">
            <v>0</v>
          </cell>
          <cell r="AI117">
            <v>6.2</v>
          </cell>
          <cell r="AJ117">
            <v>6.2</v>
          </cell>
          <cell r="AK117">
            <v>7.6</v>
          </cell>
          <cell r="AL117">
            <v>7.5</v>
          </cell>
          <cell r="AM117">
            <v>0</v>
          </cell>
          <cell r="AN117">
            <v>7.6</v>
          </cell>
          <cell r="AO117">
            <v>7.5</v>
          </cell>
          <cell r="AP117">
            <v>7.8</v>
          </cell>
          <cell r="AQ117">
            <v>6.4</v>
          </cell>
          <cell r="AR117">
            <v>6.5</v>
          </cell>
          <cell r="AS117">
            <v>8</v>
          </cell>
          <cell r="AT117">
            <v>8.1999999999999993</v>
          </cell>
          <cell r="AU117">
            <v>47</v>
          </cell>
          <cell r="AV117">
            <v>0</v>
          </cell>
          <cell r="AW117">
            <v>8.1</v>
          </cell>
          <cell r="AX117">
            <v>8.8000000000000007</v>
          </cell>
          <cell r="AY117">
            <v>6.8</v>
          </cell>
          <cell r="AZ117">
            <v>0</v>
          </cell>
          <cell r="BA117">
            <v>0</v>
          </cell>
          <cell r="BB117">
            <v>0</v>
          </cell>
          <cell r="BC117">
            <v>4.7</v>
          </cell>
          <cell r="BD117">
            <v>0</v>
          </cell>
          <cell r="BE117">
            <v>0</v>
          </cell>
          <cell r="BF117">
            <v>0</v>
          </cell>
          <cell r="BG117">
            <v>5.5</v>
          </cell>
          <cell r="BH117">
            <v>5</v>
          </cell>
          <cell r="BI117">
            <v>0</v>
          </cell>
          <cell r="BJ117">
            <v>8.1</v>
          </cell>
          <cell r="BK117">
            <v>7.4</v>
          </cell>
          <cell r="BL117">
            <v>6.5</v>
          </cell>
          <cell r="BM117">
            <v>6.7</v>
          </cell>
          <cell r="BN117">
            <v>6.9</v>
          </cell>
          <cell r="BO117">
            <v>8.9</v>
          </cell>
          <cell r="BP117">
            <v>6.9</v>
          </cell>
          <cell r="BQ117">
            <v>6.4</v>
          </cell>
          <cell r="BR117">
            <v>5.5</v>
          </cell>
          <cell r="BS117">
            <v>7.2</v>
          </cell>
          <cell r="BT117">
            <v>7.3</v>
          </cell>
          <cell r="BU117">
            <v>4.9000000000000004</v>
          </cell>
          <cell r="BV117">
            <v>5.9</v>
          </cell>
          <cell r="BW117">
            <v>7.9</v>
          </cell>
          <cell r="BX117">
            <v>4.5</v>
          </cell>
          <cell r="BY117">
            <v>6.7</v>
          </cell>
          <cell r="BZ117">
            <v>0</v>
          </cell>
          <cell r="CA117">
            <v>7.5</v>
          </cell>
          <cell r="CB117">
            <v>7.5</v>
          </cell>
          <cell r="CC117">
            <v>6.6</v>
          </cell>
          <cell r="CD117">
            <v>4.8</v>
          </cell>
          <cell r="CE117">
            <v>7.8</v>
          </cell>
          <cell r="CF117">
            <v>6.4</v>
          </cell>
          <cell r="CH117">
            <v>56</v>
          </cell>
          <cell r="CI117">
            <v>0</v>
          </cell>
          <cell r="CJ117">
            <v>4.9000000000000004</v>
          </cell>
          <cell r="CK117">
            <v>6.6</v>
          </cell>
          <cell r="CL117">
            <v>0</v>
          </cell>
          <cell r="CM117">
            <v>8.6999999999999993</v>
          </cell>
          <cell r="CN117">
            <v>8.6999999999999993</v>
          </cell>
          <cell r="CO117">
            <v>8.5</v>
          </cell>
          <cell r="CP117">
            <v>6.8</v>
          </cell>
          <cell r="CQ117">
            <v>5.3</v>
          </cell>
          <cell r="CR117">
            <v>6</v>
          </cell>
          <cell r="CS117">
            <v>0</v>
          </cell>
          <cell r="CT117">
            <v>0</v>
          </cell>
          <cell r="CU117">
            <v>0</v>
          </cell>
          <cell r="CV117">
            <v>6</v>
          </cell>
          <cell r="CW117">
            <v>7.9</v>
          </cell>
          <cell r="CX117">
            <v>8.5</v>
          </cell>
          <cell r="CY117">
            <v>0</v>
          </cell>
          <cell r="CZ117">
            <v>7.9</v>
          </cell>
          <cell r="DA117">
            <v>7.9</v>
          </cell>
          <cell r="DB117">
            <v>23</v>
          </cell>
          <cell r="DC117">
            <v>0</v>
          </cell>
          <cell r="DD117">
            <v>7.6</v>
          </cell>
          <cell r="DE117">
            <v>0</v>
          </cell>
          <cell r="DF117">
            <v>7.6</v>
          </cell>
          <cell r="DG117">
            <v>5</v>
          </cell>
          <cell r="DH117">
            <v>0</v>
          </cell>
          <cell r="DI117">
            <v>136</v>
          </cell>
          <cell r="DJ117">
            <v>0</v>
          </cell>
          <cell r="DK117">
            <v>135</v>
          </cell>
          <cell r="DL117">
            <v>127</v>
          </cell>
          <cell r="DM117">
            <v>0</v>
          </cell>
          <cell r="DN117">
            <v>126</v>
          </cell>
          <cell r="DO117">
            <v>127</v>
          </cell>
          <cell r="DP117">
            <v>7.06</v>
          </cell>
          <cell r="DQ117">
            <v>2.92</v>
          </cell>
          <cell r="DR117">
            <v>0</v>
          </cell>
          <cell r="DS117" t="str">
            <v>ĐỦ ĐK thi TN</v>
          </cell>
          <cell r="DU117">
            <v>7.08</v>
          </cell>
          <cell r="DV117">
            <v>136</v>
          </cell>
          <cell r="DW117">
            <v>7.08</v>
          </cell>
          <cell r="DX117">
            <v>2.93</v>
          </cell>
          <cell r="DY117" t="str">
            <v/>
          </cell>
          <cell r="DZ117">
            <v>-5</v>
          </cell>
          <cell r="EA117">
            <v>0</v>
          </cell>
          <cell r="EB117">
            <v>0</v>
          </cell>
          <cell r="EC117">
            <v>-5</v>
          </cell>
          <cell r="ED117">
            <v>0</v>
          </cell>
          <cell r="EE117" t="e">
            <v>#N/A</v>
          </cell>
        </row>
        <row r="118">
          <cell r="B118">
            <v>172317737</v>
          </cell>
          <cell r="C118" t="str">
            <v>Lê</v>
          </cell>
          <cell r="D118" t="str">
            <v xml:space="preserve">Thị Thùy </v>
          </cell>
          <cell r="E118" t="str">
            <v>Trang</v>
          </cell>
          <cell r="F118" t="str">
            <v>01/10/1993</v>
          </cell>
          <cell r="G118" t="str">
            <v>Nữ</v>
          </cell>
          <cell r="H118" t="str">
            <v>Đã Đăng Ký (chưa học xong)</v>
          </cell>
          <cell r="I118">
            <v>7.5</v>
          </cell>
          <cell r="J118">
            <v>8.5</v>
          </cell>
          <cell r="K118">
            <v>7.5</v>
          </cell>
          <cell r="L118">
            <v>0</v>
          </cell>
          <cell r="M118" t="str">
            <v>P (P/F)</v>
          </cell>
          <cell r="N118">
            <v>0</v>
          </cell>
          <cell r="O118">
            <v>0</v>
          </cell>
          <cell r="P118" t="str">
            <v>P (P/F)</v>
          </cell>
          <cell r="Q118">
            <v>0</v>
          </cell>
          <cell r="R118">
            <v>0</v>
          </cell>
          <cell r="S118">
            <v>7.3</v>
          </cell>
          <cell r="T118">
            <v>0</v>
          </cell>
          <cell r="U118">
            <v>0</v>
          </cell>
          <cell r="V118">
            <v>6.3</v>
          </cell>
          <cell r="W118">
            <v>0</v>
          </cell>
          <cell r="X118">
            <v>0</v>
          </cell>
          <cell r="Y118">
            <v>7.2</v>
          </cell>
          <cell r="Z118">
            <v>0</v>
          </cell>
          <cell r="AA118">
            <v>0</v>
          </cell>
          <cell r="AB118">
            <v>6.9</v>
          </cell>
          <cell r="AC118">
            <v>0</v>
          </cell>
          <cell r="AD118">
            <v>7.2</v>
          </cell>
          <cell r="AE118">
            <v>6.4</v>
          </cell>
          <cell r="AF118">
            <v>7.1</v>
          </cell>
          <cell r="AG118">
            <v>6.3</v>
          </cell>
          <cell r="AH118">
            <v>0</v>
          </cell>
          <cell r="AI118">
            <v>5.6</v>
          </cell>
          <cell r="AJ118">
            <v>5.6</v>
          </cell>
          <cell r="AK118">
            <v>0</v>
          </cell>
          <cell r="AL118">
            <v>7.4</v>
          </cell>
          <cell r="AM118">
            <v>6.5</v>
          </cell>
          <cell r="AN118">
            <v>7.4</v>
          </cell>
          <cell r="AO118">
            <v>6.5</v>
          </cell>
          <cell r="AP118">
            <v>7.3</v>
          </cell>
          <cell r="AQ118">
            <v>7.3</v>
          </cell>
          <cell r="AR118">
            <v>5.4</v>
          </cell>
          <cell r="AS118">
            <v>5.5</v>
          </cell>
          <cell r="AT118">
            <v>7.6</v>
          </cell>
          <cell r="AU118">
            <v>47</v>
          </cell>
          <cell r="AV118">
            <v>0</v>
          </cell>
          <cell r="AW118">
            <v>7.6</v>
          </cell>
          <cell r="AX118">
            <v>7.6</v>
          </cell>
          <cell r="AY118">
            <v>10</v>
          </cell>
          <cell r="AZ118">
            <v>0</v>
          </cell>
          <cell r="BA118">
            <v>0</v>
          </cell>
          <cell r="BB118">
            <v>0</v>
          </cell>
          <cell r="BC118">
            <v>4.8</v>
          </cell>
          <cell r="BD118">
            <v>0</v>
          </cell>
          <cell r="BE118">
            <v>0</v>
          </cell>
          <cell r="BF118">
            <v>0</v>
          </cell>
          <cell r="BG118">
            <v>7.5</v>
          </cell>
          <cell r="BH118">
            <v>5</v>
          </cell>
          <cell r="BI118">
            <v>0</v>
          </cell>
          <cell r="BJ118">
            <v>7.3</v>
          </cell>
          <cell r="BK118">
            <v>7.2</v>
          </cell>
          <cell r="BL118">
            <v>6.5</v>
          </cell>
          <cell r="BM118">
            <v>8.4</v>
          </cell>
          <cell r="BN118">
            <v>8</v>
          </cell>
          <cell r="BO118">
            <v>7.3</v>
          </cell>
          <cell r="BP118">
            <v>8.1</v>
          </cell>
          <cell r="BQ118">
            <v>7.3</v>
          </cell>
          <cell r="BR118">
            <v>7.1</v>
          </cell>
          <cell r="BS118">
            <v>6.9</v>
          </cell>
          <cell r="BT118">
            <v>8.8000000000000007</v>
          </cell>
          <cell r="BU118">
            <v>6.2</v>
          </cell>
          <cell r="BV118">
            <v>5.4</v>
          </cell>
          <cell r="BW118">
            <v>7.3</v>
          </cell>
          <cell r="BX118">
            <v>5.7</v>
          </cell>
          <cell r="BY118">
            <v>6.2</v>
          </cell>
          <cell r="BZ118">
            <v>0</v>
          </cell>
          <cell r="CA118">
            <v>6.1</v>
          </cell>
          <cell r="CB118">
            <v>6.1</v>
          </cell>
          <cell r="CC118">
            <v>7.2</v>
          </cell>
          <cell r="CD118">
            <v>7.3</v>
          </cell>
          <cell r="CE118">
            <v>6.8</v>
          </cell>
          <cell r="CF118">
            <v>6.2</v>
          </cell>
          <cell r="CH118">
            <v>56</v>
          </cell>
          <cell r="CI118">
            <v>0</v>
          </cell>
          <cell r="CJ118">
            <v>7.1</v>
          </cell>
          <cell r="CK118">
            <v>5.7</v>
          </cell>
          <cell r="CL118">
            <v>0</v>
          </cell>
          <cell r="CM118">
            <v>6.5</v>
          </cell>
          <cell r="CN118">
            <v>6.5</v>
          </cell>
          <cell r="CO118">
            <v>5.9</v>
          </cell>
          <cell r="CP118">
            <v>6.5</v>
          </cell>
          <cell r="CQ118">
            <v>6</v>
          </cell>
          <cell r="CR118">
            <v>6.3</v>
          </cell>
          <cell r="CS118">
            <v>0</v>
          </cell>
          <cell r="CT118">
            <v>0</v>
          </cell>
          <cell r="CU118">
            <v>0</v>
          </cell>
          <cell r="CV118">
            <v>6.3</v>
          </cell>
          <cell r="CW118">
            <v>8.8000000000000007</v>
          </cell>
          <cell r="CX118">
            <v>8.8000000000000007</v>
          </cell>
          <cell r="CY118">
            <v>0</v>
          </cell>
          <cell r="CZ118">
            <v>6.7</v>
          </cell>
          <cell r="DA118">
            <v>6.7</v>
          </cell>
          <cell r="DB118">
            <v>23</v>
          </cell>
          <cell r="DC118">
            <v>0</v>
          </cell>
          <cell r="DD118">
            <v>7.9</v>
          </cell>
          <cell r="DE118">
            <v>0</v>
          </cell>
          <cell r="DF118">
            <v>7.9</v>
          </cell>
          <cell r="DG118">
            <v>5</v>
          </cell>
          <cell r="DH118">
            <v>0</v>
          </cell>
          <cell r="DI118">
            <v>136</v>
          </cell>
          <cell r="DJ118">
            <v>0</v>
          </cell>
          <cell r="DK118">
            <v>135</v>
          </cell>
          <cell r="DL118">
            <v>127</v>
          </cell>
          <cell r="DM118">
            <v>0</v>
          </cell>
          <cell r="DN118">
            <v>126</v>
          </cell>
          <cell r="DO118">
            <v>127</v>
          </cell>
          <cell r="DP118">
            <v>6.88</v>
          </cell>
          <cell r="DQ118">
            <v>2.78</v>
          </cell>
          <cell r="DR118">
            <v>0</v>
          </cell>
          <cell r="DS118" t="str">
            <v>ĐỦ ĐK thi TN</v>
          </cell>
          <cell r="DU118">
            <v>6.92</v>
          </cell>
          <cell r="DV118">
            <v>136</v>
          </cell>
          <cell r="DW118">
            <v>6.92</v>
          </cell>
          <cell r="DX118">
            <v>2.8</v>
          </cell>
          <cell r="DY118" t="str">
            <v>ENG 401</v>
          </cell>
          <cell r="DZ118">
            <v>-5</v>
          </cell>
          <cell r="EA118">
            <v>0</v>
          </cell>
          <cell r="EB118">
            <v>0</v>
          </cell>
          <cell r="EC118">
            <v>-5</v>
          </cell>
          <cell r="ED118">
            <v>0</v>
          </cell>
          <cell r="EE118" t="e">
            <v>#N/A</v>
          </cell>
        </row>
        <row r="119">
          <cell r="B119">
            <v>172317844</v>
          </cell>
          <cell r="C119" t="str">
            <v>Nguyễn</v>
          </cell>
          <cell r="D119" t="str">
            <v>Thị Ánh</v>
          </cell>
          <cell r="E119" t="str">
            <v>Tuyết</v>
          </cell>
          <cell r="F119" t="str">
            <v>19/02/1993</v>
          </cell>
          <cell r="G119" t="str">
            <v>Nữ</v>
          </cell>
          <cell r="H119" t="str">
            <v>Đã Đăng Ký (chưa học xong)</v>
          </cell>
          <cell r="I119">
            <v>7.9</v>
          </cell>
          <cell r="J119">
            <v>8.1999999999999993</v>
          </cell>
          <cell r="K119">
            <v>7.7</v>
          </cell>
          <cell r="L119">
            <v>0</v>
          </cell>
          <cell r="M119" t="str">
            <v>P (P/F)</v>
          </cell>
          <cell r="N119">
            <v>0</v>
          </cell>
          <cell r="O119">
            <v>0</v>
          </cell>
          <cell r="P119" t="str">
            <v>P (P/F)</v>
          </cell>
          <cell r="Q119">
            <v>0</v>
          </cell>
          <cell r="R119">
            <v>0</v>
          </cell>
          <cell r="S119">
            <v>7.8</v>
          </cell>
          <cell r="T119">
            <v>0</v>
          </cell>
          <cell r="U119">
            <v>0</v>
          </cell>
          <cell r="V119">
            <v>6.9</v>
          </cell>
          <cell r="W119">
            <v>0</v>
          </cell>
          <cell r="X119">
            <v>0</v>
          </cell>
          <cell r="Y119">
            <v>6.5</v>
          </cell>
          <cell r="Z119">
            <v>0</v>
          </cell>
          <cell r="AA119">
            <v>0</v>
          </cell>
          <cell r="AB119">
            <v>6.9</v>
          </cell>
          <cell r="AC119">
            <v>0</v>
          </cell>
          <cell r="AD119">
            <v>8.5</v>
          </cell>
          <cell r="AE119">
            <v>6.2</v>
          </cell>
          <cell r="AF119">
            <v>7.3</v>
          </cell>
          <cell r="AG119">
            <v>5.9</v>
          </cell>
          <cell r="AH119">
            <v>0</v>
          </cell>
          <cell r="AI119">
            <v>6.1</v>
          </cell>
          <cell r="AJ119">
            <v>6.1</v>
          </cell>
          <cell r="AK119">
            <v>0</v>
          </cell>
          <cell r="AL119">
            <v>6.7</v>
          </cell>
          <cell r="AM119">
            <v>6.6</v>
          </cell>
          <cell r="AN119">
            <v>6.7</v>
          </cell>
          <cell r="AO119">
            <v>6.6</v>
          </cell>
          <cell r="AP119">
            <v>10</v>
          </cell>
          <cell r="AQ119">
            <v>5.8</v>
          </cell>
          <cell r="AR119">
            <v>5.6</v>
          </cell>
          <cell r="AS119">
            <v>5.9</v>
          </cell>
          <cell r="AT119">
            <v>8</v>
          </cell>
          <cell r="AU119">
            <v>47</v>
          </cell>
          <cell r="AV119">
            <v>0</v>
          </cell>
          <cell r="AW119">
            <v>5</v>
          </cell>
          <cell r="AX119">
            <v>5.6</v>
          </cell>
          <cell r="AY119">
            <v>0</v>
          </cell>
          <cell r="AZ119">
            <v>8.5</v>
          </cell>
          <cell r="BA119">
            <v>0</v>
          </cell>
          <cell r="BB119">
            <v>0</v>
          </cell>
          <cell r="BC119">
            <v>0</v>
          </cell>
          <cell r="BD119">
            <v>7</v>
          </cell>
          <cell r="BE119">
            <v>0</v>
          </cell>
          <cell r="BF119">
            <v>0</v>
          </cell>
          <cell r="BG119">
            <v>8.9</v>
          </cell>
          <cell r="BH119">
            <v>5</v>
          </cell>
          <cell r="BI119">
            <v>0</v>
          </cell>
          <cell r="BJ119">
            <v>8.1</v>
          </cell>
          <cell r="BK119">
            <v>8.6</v>
          </cell>
          <cell r="BL119">
            <v>7.3</v>
          </cell>
          <cell r="BM119">
            <v>5.5</v>
          </cell>
          <cell r="BN119">
            <v>8.9</v>
          </cell>
          <cell r="BO119">
            <v>6.9</v>
          </cell>
          <cell r="BP119">
            <v>8.1</v>
          </cell>
          <cell r="BQ119">
            <v>7.4</v>
          </cell>
          <cell r="BR119">
            <v>6.6</v>
          </cell>
          <cell r="BS119">
            <v>6</v>
          </cell>
          <cell r="BT119">
            <v>9.4</v>
          </cell>
          <cell r="BU119">
            <v>8</v>
          </cell>
          <cell r="BV119">
            <v>7.7</v>
          </cell>
          <cell r="BW119">
            <v>6.7</v>
          </cell>
          <cell r="BX119">
            <v>5.8</v>
          </cell>
          <cell r="BY119">
            <v>6.1</v>
          </cell>
          <cell r="BZ119">
            <v>0</v>
          </cell>
          <cell r="CA119">
            <v>7.5</v>
          </cell>
          <cell r="CB119">
            <v>7.5</v>
          </cell>
          <cell r="CC119">
            <v>8</v>
          </cell>
          <cell r="CD119">
            <v>7.4</v>
          </cell>
          <cell r="CE119">
            <v>7.4</v>
          </cell>
          <cell r="CF119">
            <v>6.3</v>
          </cell>
          <cell r="CH119">
            <v>56</v>
          </cell>
          <cell r="CI119">
            <v>0</v>
          </cell>
          <cell r="CJ119">
            <v>7.3</v>
          </cell>
          <cell r="CK119">
            <v>7.8</v>
          </cell>
          <cell r="CL119">
            <v>0</v>
          </cell>
          <cell r="CM119">
            <v>9.4</v>
          </cell>
          <cell r="CN119">
            <v>9.4</v>
          </cell>
          <cell r="CO119">
            <v>6.3</v>
          </cell>
          <cell r="CP119">
            <v>5.8</v>
          </cell>
          <cell r="CQ119">
            <v>7.8</v>
          </cell>
          <cell r="CR119">
            <v>0</v>
          </cell>
          <cell r="CS119">
            <v>9.4</v>
          </cell>
          <cell r="CT119">
            <v>0</v>
          </cell>
          <cell r="CU119">
            <v>0</v>
          </cell>
          <cell r="CV119">
            <v>9.4</v>
          </cell>
          <cell r="CW119">
            <v>7.3</v>
          </cell>
          <cell r="CX119">
            <v>8.5</v>
          </cell>
          <cell r="CY119">
            <v>0</v>
          </cell>
          <cell r="CZ119">
            <v>8.8000000000000007</v>
          </cell>
          <cell r="DA119">
            <v>8.8000000000000007</v>
          </cell>
          <cell r="DB119">
            <v>23</v>
          </cell>
          <cell r="DC119">
            <v>0</v>
          </cell>
          <cell r="DD119">
            <v>7.5</v>
          </cell>
          <cell r="DE119">
            <v>0</v>
          </cell>
          <cell r="DF119">
            <v>7.5</v>
          </cell>
          <cell r="DG119">
            <v>5</v>
          </cell>
          <cell r="DH119">
            <v>0</v>
          </cell>
          <cell r="DI119">
            <v>136</v>
          </cell>
          <cell r="DJ119">
            <v>0</v>
          </cell>
          <cell r="DK119">
            <v>135</v>
          </cell>
          <cell r="DL119">
            <v>127</v>
          </cell>
          <cell r="DM119">
            <v>0</v>
          </cell>
          <cell r="DN119">
            <v>126</v>
          </cell>
          <cell r="DO119">
            <v>127</v>
          </cell>
          <cell r="DP119">
            <v>7.3</v>
          </cell>
          <cell r="DQ119">
            <v>3.01</v>
          </cell>
          <cell r="DR119">
            <v>0</v>
          </cell>
          <cell r="DS119" t="str">
            <v>ĐỦ ĐK thi TN</v>
          </cell>
          <cell r="DU119">
            <v>7.31</v>
          </cell>
          <cell r="DV119">
            <v>136</v>
          </cell>
          <cell r="DW119">
            <v>7.31</v>
          </cell>
          <cell r="DX119">
            <v>3.02</v>
          </cell>
          <cell r="DY119" t="str">
            <v>ENG 401</v>
          </cell>
          <cell r="DZ119">
            <v>-5</v>
          </cell>
          <cell r="EA119">
            <v>0</v>
          </cell>
          <cell r="EB119">
            <v>0</v>
          </cell>
          <cell r="EC119">
            <v>-5</v>
          </cell>
          <cell r="ED119">
            <v>0</v>
          </cell>
          <cell r="EE119" t="e">
            <v>#N/A</v>
          </cell>
        </row>
        <row r="120">
          <cell r="B120">
            <v>172317895</v>
          </cell>
          <cell r="C120" t="str">
            <v>Trần</v>
          </cell>
          <cell r="D120" t="str">
            <v>Nhật Quỳnh</v>
          </cell>
          <cell r="E120" t="str">
            <v>Chi</v>
          </cell>
          <cell r="F120" t="str">
            <v>27/04/1993</v>
          </cell>
          <cell r="G120" t="str">
            <v>Nữ</v>
          </cell>
          <cell r="H120" t="str">
            <v>Đã Đăng Ký (chưa học xong)</v>
          </cell>
          <cell r="I120">
            <v>7.9</v>
          </cell>
          <cell r="J120">
            <v>8.4</v>
          </cell>
          <cell r="K120">
            <v>5.8</v>
          </cell>
          <cell r="L120">
            <v>0</v>
          </cell>
          <cell r="M120" t="str">
            <v>P (P/F)</v>
          </cell>
          <cell r="N120">
            <v>0</v>
          </cell>
          <cell r="O120">
            <v>0</v>
          </cell>
          <cell r="P120" t="str">
            <v>P (P/F)</v>
          </cell>
          <cell r="Q120">
            <v>0</v>
          </cell>
          <cell r="R120">
            <v>0</v>
          </cell>
          <cell r="S120">
            <v>7.6</v>
          </cell>
          <cell r="T120">
            <v>0</v>
          </cell>
          <cell r="U120">
            <v>0</v>
          </cell>
          <cell r="V120">
            <v>7.7</v>
          </cell>
          <cell r="W120">
            <v>0</v>
          </cell>
          <cell r="X120">
            <v>0</v>
          </cell>
          <cell r="Y120">
            <v>6.4</v>
          </cell>
          <cell r="Z120">
            <v>0</v>
          </cell>
          <cell r="AA120">
            <v>0</v>
          </cell>
          <cell r="AB120">
            <v>7.5</v>
          </cell>
          <cell r="AC120">
            <v>0</v>
          </cell>
          <cell r="AD120">
            <v>0</v>
          </cell>
          <cell r="AE120">
            <v>7.8</v>
          </cell>
          <cell r="AF120">
            <v>7.2</v>
          </cell>
          <cell r="AG120">
            <v>8</v>
          </cell>
          <cell r="AH120">
            <v>0</v>
          </cell>
          <cell r="AI120">
            <v>6.7</v>
          </cell>
          <cell r="AJ120">
            <v>6.7</v>
          </cell>
          <cell r="AK120">
            <v>0</v>
          </cell>
          <cell r="AL120">
            <v>8.8000000000000007</v>
          </cell>
          <cell r="AM120">
            <v>0</v>
          </cell>
          <cell r="AN120">
            <v>8.8000000000000007</v>
          </cell>
          <cell r="AO120">
            <v>0</v>
          </cell>
          <cell r="AP120">
            <v>8.1</v>
          </cell>
          <cell r="AQ120">
            <v>8.1</v>
          </cell>
          <cell r="AR120">
            <v>7.1</v>
          </cell>
          <cell r="AS120">
            <v>6.5</v>
          </cell>
          <cell r="AT120">
            <v>8.9</v>
          </cell>
          <cell r="AU120">
            <v>42</v>
          </cell>
          <cell r="AV120">
            <v>5</v>
          </cell>
          <cell r="AW120">
            <v>0</v>
          </cell>
          <cell r="AX120">
            <v>6.2</v>
          </cell>
          <cell r="AY120">
            <v>8.6</v>
          </cell>
          <cell r="AZ120">
            <v>0</v>
          </cell>
          <cell r="BA120">
            <v>0</v>
          </cell>
          <cell r="BB120">
            <v>0</v>
          </cell>
          <cell r="BC120">
            <v>7.5</v>
          </cell>
          <cell r="BD120">
            <v>0</v>
          </cell>
          <cell r="BE120">
            <v>0</v>
          </cell>
          <cell r="BF120">
            <v>0</v>
          </cell>
          <cell r="BG120">
            <v>6.2</v>
          </cell>
          <cell r="BH120">
            <v>4</v>
          </cell>
          <cell r="BI120">
            <v>1</v>
          </cell>
          <cell r="BJ120">
            <v>5.8</v>
          </cell>
          <cell r="BK120">
            <v>7.8</v>
          </cell>
          <cell r="BL120">
            <v>7.8</v>
          </cell>
          <cell r="BM120">
            <v>7.9</v>
          </cell>
          <cell r="BN120">
            <v>0</v>
          </cell>
          <cell r="BO120">
            <v>9.8000000000000007</v>
          </cell>
          <cell r="BP120">
            <v>0</v>
          </cell>
          <cell r="BQ120">
            <v>8.1999999999999993</v>
          </cell>
          <cell r="BR120">
            <v>0</v>
          </cell>
          <cell r="BS120">
            <v>5.9</v>
          </cell>
          <cell r="BT120">
            <v>9</v>
          </cell>
          <cell r="BU120">
            <v>8.8000000000000007</v>
          </cell>
          <cell r="BV120">
            <v>8.1999999999999993</v>
          </cell>
          <cell r="BW120">
            <v>9.1999999999999993</v>
          </cell>
          <cell r="BX120">
            <v>0</v>
          </cell>
          <cell r="BY120">
            <v>7.7</v>
          </cell>
          <cell r="BZ120">
            <v>0</v>
          </cell>
          <cell r="CA120">
            <v>0</v>
          </cell>
          <cell r="CB120">
            <v>0</v>
          </cell>
          <cell r="CC120">
            <v>7.8</v>
          </cell>
          <cell r="CD120">
            <v>6.4</v>
          </cell>
          <cell r="CE120">
            <v>0</v>
          </cell>
          <cell r="CF120">
            <v>8</v>
          </cell>
          <cell r="CH120">
            <v>39</v>
          </cell>
          <cell r="CI120">
            <v>17</v>
          </cell>
          <cell r="CJ120">
            <v>8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  <cell r="CR120">
            <v>0</v>
          </cell>
          <cell r="CS120">
            <v>0</v>
          </cell>
          <cell r="CT120">
            <v>0</v>
          </cell>
          <cell r="CU120">
            <v>0</v>
          </cell>
          <cell r="CV120">
            <v>0</v>
          </cell>
          <cell r="CW120">
            <v>0</v>
          </cell>
          <cell r="CX120">
            <v>0</v>
          </cell>
          <cell r="CY120">
            <v>0</v>
          </cell>
          <cell r="CZ120">
            <v>0</v>
          </cell>
          <cell r="DA120">
            <v>0</v>
          </cell>
          <cell r="DB120">
            <v>3</v>
          </cell>
          <cell r="DC120">
            <v>19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5</v>
          </cell>
          <cell r="DI120">
            <v>88</v>
          </cell>
          <cell r="DJ120">
            <v>47</v>
          </cell>
          <cell r="DK120">
            <v>135</v>
          </cell>
          <cell r="DL120">
            <v>80</v>
          </cell>
          <cell r="DM120">
            <v>41</v>
          </cell>
          <cell r="DN120">
            <v>126</v>
          </cell>
          <cell r="DO120">
            <v>121</v>
          </cell>
          <cell r="DP120">
            <v>5.32</v>
          </cell>
          <cell r="DQ120">
            <v>2.25</v>
          </cell>
          <cell r="DR120">
            <v>0.32539682539682541</v>
          </cell>
          <cell r="DS120" t="str">
            <v>KO</v>
          </cell>
          <cell r="DU120">
            <v>5.0999999999999996</v>
          </cell>
          <cell r="DV120">
            <v>115</v>
          </cell>
          <cell r="DW120">
            <v>5.76</v>
          </cell>
          <cell r="DX120">
            <v>2.44</v>
          </cell>
          <cell r="DY120" t="str">
            <v>OB 251; ENG 401</v>
          </cell>
          <cell r="DZ120">
            <v>15</v>
          </cell>
          <cell r="EA120">
            <v>27</v>
          </cell>
          <cell r="EB120">
            <v>0</v>
          </cell>
          <cell r="EC120">
            <v>42</v>
          </cell>
          <cell r="ED120">
            <v>0</v>
          </cell>
          <cell r="EE120">
            <v>0</v>
          </cell>
        </row>
        <row r="121">
          <cell r="B121">
            <v>172317821</v>
          </cell>
          <cell r="C121" t="str">
            <v>Nguyễn</v>
          </cell>
          <cell r="D121" t="str">
            <v xml:space="preserve">Anh </v>
          </cell>
          <cell r="E121" t="str">
            <v>Duy</v>
          </cell>
          <cell r="F121" t="str">
            <v>19/06/1992</v>
          </cell>
          <cell r="G121" t="str">
            <v>Nam</v>
          </cell>
          <cell r="H121" t="str">
            <v>Đã Đăng Ký (chưa học xong)</v>
          </cell>
          <cell r="I121">
            <v>7.8</v>
          </cell>
          <cell r="J121">
            <v>7</v>
          </cell>
          <cell r="K121">
            <v>8.3000000000000007</v>
          </cell>
          <cell r="L121">
            <v>0</v>
          </cell>
          <cell r="M121" t="str">
            <v>P (P/F)</v>
          </cell>
          <cell r="N121">
            <v>0</v>
          </cell>
          <cell r="O121">
            <v>0</v>
          </cell>
          <cell r="P121" t="str">
            <v>P (P/F)</v>
          </cell>
          <cell r="Q121">
            <v>0</v>
          </cell>
          <cell r="R121">
            <v>0</v>
          </cell>
          <cell r="S121">
            <v>5.7</v>
          </cell>
          <cell r="T121">
            <v>0</v>
          </cell>
          <cell r="U121">
            <v>0</v>
          </cell>
          <cell r="V121">
            <v>5.2</v>
          </cell>
          <cell r="W121">
            <v>0</v>
          </cell>
          <cell r="X121">
            <v>0</v>
          </cell>
          <cell r="Y121">
            <v>6.6</v>
          </cell>
          <cell r="Z121">
            <v>0</v>
          </cell>
          <cell r="AA121">
            <v>0</v>
          </cell>
          <cell r="AB121">
            <v>6.1</v>
          </cell>
          <cell r="AC121">
            <v>0</v>
          </cell>
          <cell r="AD121">
            <v>9.3000000000000007</v>
          </cell>
          <cell r="AE121">
            <v>5.7</v>
          </cell>
          <cell r="AF121">
            <v>8.3000000000000007</v>
          </cell>
          <cell r="AG121">
            <v>7.9</v>
          </cell>
          <cell r="AH121">
            <v>0</v>
          </cell>
          <cell r="AI121">
            <v>7.3</v>
          </cell>
          <cell r="AJ121">
            <v>7.3</v>
          </cell>
          <cell r="AK121">
            <v>0</v>
          </cell>
          <cell r="AL121">
            <v>6.7</v>
          </cell>
          <cell r="AM121">
            <v>7.5</v>
          </cell>
          <cell r="AN121">
            <v>7.5</v>
          </cell>
          <cell r="AO121">
            <v>6.7</v>
          </cell>
          <cell r="AP121">
            <v>7.3</v>
          </cell>
          <cell r="AQ121">
            <v>5.2</v>
          </cell>
          <cell r="AR121">
            <v>6.8</v>
          </cell>
          <cell r="AS121">
            <v>7.4</v>
          </cell>
          <cell r="AT121">
            <v>6</v>
          </cell>
          <cell r="AU121">
            <v>47</v>
          </cell>
          <cell r="AV121">
            <v>0</v>
          </cell>
          <cell r="AW121">
            <v>6.8</v>
          </cell>
          <cell r="AX121">
            <v>6.4</v>
          </cell>
          <cell r="AY121">
            <v>0</v>
          </cell>
          <cell r="AZ121">
            <v>6.2</v>
          </cell>
          <cell r="BA121">
            <v>0</v>
          </cell>
          <cell r="BB121">
            <v>0</v>
          </cell>
          <cell r="BC121">
            <v>0</v>
          </cell>
          <cell r="BD121">
            <v>5.0999999999999996</v>
          </cell>
          <cell r="BE121">
            <v>0</v>
          </cell>
          <cell r="BF121">
            <v>0</v>
          </cell>
          <cell r="BG121">
            <v>5.9</v>
          </cell>
          <cell r="BH121">
            <v>5</v>
          </cell>
          <cell r="BI121">
            <v>0</v>
          </cell>
          <cell r="BJ121">
            <v>6.5</v>
          </cell>
          <cell r="BK121">
            <v>5.5</v>
          </cell>
          <cell r="BL121">
            <v>5.9</v>
          </cell>
          <cell r="BM121">
            <v>6.9</v>
          </cell>
          <cell r="BN121">
            <v>5.5</v>
          </cell>
          <cell r="BO121">
            <v>9.1999999999999993</v>
          </cell>
          <cell r="BP121">
            <v>7.6</v>
          </cell>
          <cell r="BQ121">
            <v>6.5</v>
          </cell>
          <cell r="BR121">
            <v>4.9000000000000004</v>
          </cell>
          <cell r="BS121">
            <v>7.2</v>
          </cell>
          <cell r="BT121">
            <v>6.6</v>
          </cell>
          <cell r="BU121">
            <v>6.6</v>
          </cell>
          <cell r="BV121">
            <v>6.2</v>
          </cell>
          <cell r="BW121">
            <v>7.1</v>
          </cell>
          <cell r="BX121">
            <v>7.1</v>
          </cell>
          <cell r="BY121">
            <v>4.4000000000000004</v>
          </cell>
          <cell r="BZ121">
            <v>0</v>
          </cell>
          <cell r="CA121">
            <v>6.4</v>
          </cell>
          <cell r="CB121">
            <v>6.4</v>
          </cell>
          <cell r="CC121">
            <v>7.3</v>
          </cell>
          <cell r="CD121">
            <v>5.7</v>
          </cell>
          <cell r="CE121">
            <v>7.6</v>
          </cell>
          <cell r="CF121">
            <v>6</v>
          </cell>
          <cell r="CH121">
            <v>56</v>
          </cell>
          <cell r="CI121">
            <v>0</v>
          </cell>
          <cell r="CJ121">
            <v>6.1</v>
          </cell>
          <cell r="CK121">
            <v>6</v>
          </cell>
          <cell r="CL121">
            <v>0</v>
          </cell>
          <cell r="CM121">
            <v>0</v>
          </cell>
          <cell r="CN121">
            <v>0</v>
          </cell>
          <cell r="CO121">
            <v>6.3</v>
          </cell>
          <cell r="CP121" t="str">
            <v>X</v>
          </cell>
          <cell r="CQ121">
            <v>0</v>
          </cell>
          <cell r="CR121">
            <v>0</v>
          </cell>
          <cell r="CS121">
            <v>0</v>
          </cell>
          <cell r="CT121">
            <v>0</v>
          </cell>
          <cell r="CU121">
            <v>0</v>
          </cell>
          <cell r="CV121">
            <v>0</v>
          </cell>
          <cell r="CW121">
            <v>6.3</v>
          </cell>
          <cell r="CX121">
            <v>5.9</v>
          </cell>
          <cell r="CY121">
            <v>0</v>
          </cell>
          <cell r="CZ121">
            <v>0</v>
          </cell>
          <cell r="DA121">
            <v>0</v>
          </cell>
          <cell r="DB121">
            <v>10</v>
          </cell>
          <cell r="DC121">
            <v>12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5</v>
          </cell>
          <cell r="DI121">
            <v>118</v>
          </cell>
          <cell r="DJ121">
            <v>17</v>
          </cell>
          <cell r="DK121">
            <v>135</v>
          </cell>
          <cell r="DL121">
            <v>109</v>
          </cell>
          <cell r="DM121">
            <v>12</v>
          </cell>
          <cell r="DN121">
            <v>126</v>
          </cell>
          <cell r="DO121">
            <v>121</v>
          </cell>
          <cell r="DP121">
            <v>6.26</v>
          </cell>
          <cell r="DQ121">
            <v>2.4700000000000002</v>
          </cell>
          <cell r="DR121">
            <v>9.5238095238095233E-2</v>
          </cell>
          <cell r="DS121" t="str">
            <v>KO</v>
          </cell>
          <cell r="DU121">
            <v>6</v>
          </cell>
          <cell r="DV121">
            <v>125</v>
          </cell>
          <cell r="DW121">
            <v>6.26</v>
          </cell>
          <cell r="DX121">
            <v>2.4700000000000002</v>
          </cell>
          <cell r="DY121" t="str">
            <v/>
          </cell>
          <cell r="DZ121">
            <v>7</v>
          </cell>
          <cell r="EA121">
            <v>2</v>
          </cell>
          <cell r="EB121">
            <v>3</v>
          </cell>
          <cell r="EC121">
            <v>12</v>
          </cell>
          <cell r="ED121">
            <v>1</v>
          </cell>
          <cell r="EE121">
            <v>0</v>
          </cell>
        </row>
        <row r="122">
          <cell r="B122">
            <v>172317827</v>
          </cell>
          <cell r="C122" t="str">
            <v>Phạm</v>
          </cell>
          <cell r="D122" t="str">
            <v>Thị Hương</v>
          </cell>
          <cell r="E122" t="str">
            <v>Giang</v>
          </cell>
          <cell r="F122" t="str">
            <v>19/08/1993</v>
          </cell>
          <cell r="G122" t="str">
            <v>Nữ</v>
          </cell>
          <cell r="H122" t="str">
            <v>Tạm Ngưng Học / Bảo Lưu</v>
          </cell>
          <cell r="I122">
            <v>7.6</v>
          </cell>
          <cell r="J122">
            <v>0</v>
          </cell>
          <cell r="K122">
            <v>8</v>
          </cell>
          <cell r="L122">
            <v>0</v>
          </cell>
          <cell r="M122" t="str">
            <v>P (P/F)</v>
          </cell>
          <cell r="N122">
            <v>0</v>
          </cell>
          <cell r="O122">
            <v>0</v>
          </cell>
          <cell r="P122" t="str">
            <v>P (P/F)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8.5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5.8</v>
          </cell>
          <cell r="AS122">
            <v>0</v>
          </cell>
          <cell r="AT122">
            <v>0</v>
          </cell>
          <cell r="AU122">
            <v>13</v>
          </cell>
          <cell r="AV122">
            <v>34</v>
          </cell>
          <cell r="AW122">
            <v>7.6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1</v>
          </cell>
          <cell r="BI122">
            <v>4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8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0</v>
          </cell>
          <cell r="CC122">
            <v>0</v>
          </cell>
          <cell r="CD122">
            <v>0</v>
          </cell>
          <cell r="CE122">
            <v>0</v>
          </cell>
          <cell r="CF122">
            <v>0</v>
          </cell>
          <cell r="CH122">
            <v>3</v>
          </cell>
          <cell r="CI122">
            <v>53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  <cell r="CR122">
            <v>0</v>
          </cell>
          <cell r="CS122">
            <v>0</v>
          </cell>
          <cell r="CT122">
            <v>0</v>
          </cell>
          <cell r="CU122">
            <v>0</v>
          </cell>
          <cell r="CV122">
            <v>0</v>
          </cell>
          <cell r="CW122">
            <v>0</v>
          </cell>
          <cell r="CX122">
            <v>0</v>
          </cell>
          <cell r="CY122">
            <v>0</v>
          </cell>
          <cell r="CZ122">
            <v>0</v>
          </cell>
          <cell r="DA122">
            <v>0</v>
          </cell>
          <cell r="DB122">
            <v>0</v>
          </cell>
          <cell r="DC122">
            <v>22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5</v>
          </cell>
          <cell r="DI122">
            <v>17</v>
          </cell>
          <cell r="DJ122">
            <v>118</v>
          </cell>
          <cell r="DK122">
            <v>135</v>
          </cell>
          <cell r="DL122">
            <v>12</v>
          </cell>
          <cell r="DM122">
            <v>109</v>
          </cell>
          <cell r="DN122">
            <v>126</v>
          </cell>
          <cell r="DO122">
            <v>121</v>
          </cell>
          <cell r="DP122">
            <v>0.8</v>
          </cell>
          <cell r="DQ122">
            <v>0.35</v>
          </cell>
          <cell r="DR122">
            <v>0.86507936507936511</v>
          </cell>
          <cell r="DS122" t="str">
            <v>KO</v>
          </cell>
          <cell r="DU122">
            <v>0.76</v>
          </cell>
          <cell r="DV122">
            <v>19</v>
          </cell>
          <cell r="DW122">
            <v>6.59</v>
          </cell>
          <cell r="DX122">
            <v>2.92</v>
          </cell>
          <cell r="DY122" t="str">
            <v/>
          </cell>
          <cell r="DZ122">
            <v>111</v>
          </cell>
          <cell r="EA122">
            <v>2</v>
          </cell>
          <cell r="EB122">
            <v>0</v>
          </cell>
          <cell r="EC122">
            <v>113</v>
          </cell>
          <cell r="ED122">
            <v>0</v>
          </cell>
          <cell r="EE122">
            <v>0</v>
          </cell>
        </row>
        <row r="123">
          <cell r="B123">
            <v>172317774</v>
          </cell>
          <cell r="C123" t="str">
            <v>Ngô</v>
          </cell>
          <cell r="D123" t="str">
            <v xml:space="preserve">Bá Ngọc </v>
          </cell>
          <cell r="E123" t="str">
            <v>Hoàng</v>
          </cell>
          <cell r="F123" t="str">
            <v>24/08/1993</v>
          </cell>
          <cell r="G123" t="str">
            <v>Nam</v>
          </cell>
          <cell r="H123" t="str">
            <v>Đã Đăng Ký (chưa học xong)</v>
          </cell>
          <cell r="I123">
            <v>6.8</v>
          </cell>
          <cell r="J123">
            <v>7.3</v>
          </cell>
          <cell r="K123">
            <v>8</v>
          </cell>
          <cell r="L123">
            <v>0</v>
          </cell>
          <cell r="M123" t="str">
            <v>P (P/F)</v>
          </cell>
          <cell r="N123">
            <v>0</v>
          </cell>
          <cell r="O123">
            <v>0</v>
          </cell>
          <cell r="P123" t="str">
            <v>P (P/F)</v>
          </cell>
          <cell r="Q123">
            <v>0</v>
          </cell>
          <cell r="R123">
            <v>0</v>
          </cell>
          <cell r="S123">
            <v>7.4</v>
          </cell>
          <cell r="T123">
            <v>0</v>
          </cell>
          <cell r="U123">
            <v>0</v>
          </cell>
          <cell r="V123">
            <v>6.8</v>
          </cell>
          <cell r="W123">
            <v>0</v>
          </cell>
          <cell r="X123">
            <v>0</v>
          </cell>
          <cell r="Y123">
            <v>5.4</v>
          </cell>
          <cell r="Z123">
            <v>0</v>
          </cell>
          <cell r="AA123">
            <v>0</v>
          </cell>
          <cell r="AB123">
            <v>5.7</v>
          </cell>
          <cell r="AC123">
            <v>0</v>
          </cell>
          <cell r="AD123">
            <v>8.6</v>
          </cell>
          <cell r="AE123">
            <v>8.6</v>
          </cell>
          <cell r="AF123">
            <v>9</v>
          </cell>
          <cell r="AG123">
            <v>7.9</v>
          </cell>
          <cell r="AH123">
            <v>0</v>
          </cell>
          <cell r="AI123">
            <v>4.5999999999999996</v>
          </cell>
          <cell r="AJ123">
            <v>4.5999999999999996</v>
          </cell>
          <cell r="AK123">
            <v>0</v>
          </cell>
          <cell r="AL123">
            <v>8.5</v>
          </cell>
          <cell r="AM123">
            <v>5.5</v>
          </cell>
          <cell r="AN123">
            <v>8.5</v>
          </cell>
          <cell r="AO123">
            <v>5.5</v>
          </cell>
          <cell r="AP123">
            <v>6.4</v>
          </cell>
          <cell r="AQ123">
            <v>6.8</v>
          </cell>
          <cell r="AR123">
            <v>7</v>
          </cell>
          <cell r="AS123">
            <v>7.9</v>
          </cell>
          <cell r="AT123">
            <v>5.3</v>
          </cell>
          <cell r="AU123">
            <v>47</v>
          </cell>
          <cell r="AV123">
            <v>0</v>
          </cell>
          <cell r="AW123">
            <v>8.6</v>
          </cell>
          <cell r="AX123">
            <v>7.8</v>
          </cell>
          <cell r="AY123">
            <v>0</v>
          </cell>
          <cell r="AZ123">
            <v>0</v>
          </cell>
          <cell r="BA123">
            <v>5.3</v>
          </cell>
          <cell r="BB123">
            <v>0</v>
          </cell>
          <cell r="BC123">
            <v>0</v>
          </cell>
          <cell r="BD123">
            <v>6.1</v>
          </cell>
          <cell r="BE123">
            <v>0</v>
          </cell>
          <cell r="BF123">
            <v>0</v>
          </cell>
          <cell r="BG123">
            <v>6.6</v>
          </cell>
          <cell r="BH123">
            <v>5</v>
          </cell>
          <cell r="BI123">
            <v>0</v>
          </cell>
          <cell r="BJ123">
            <v>5.6</v>
          </cell>
          <cell r="BK123">
            <v>7.8</v>
          </cell>
          <cell r="BL123">
            <v>7.4</v>
          </cell>
          <cell r="BM123">
            <v>6.9</v>
          </cell>
          <cell r="BN123">
            <v>8.1999999999999993</v>
          </cell>
          <cell r="BO123">
            <v>9.4</v>
          </cell>
          <cell r="BP123">
            <v>8.8000000000000007</v>
          </cell>
          <cell r="BQ123">
            <v>6.2</v>
          </cell>
          <cell r="BR123">
            <v>0</v>
          </cell>
          <cell r="BS123">
            <v>6.9</v>
          </cell>
          <cell r="BT123">
            <v>8.3000000000000007</v>
          </cell>
          <cell r="BU123">
            <v>8.1999999999999993</v>
          </cell>
          <cell r="BV123">
            <v>5.7</v>
          </cell>
          <cell r="BW123" t="str">
            <v>X</v>
          </cell>
          <cell r="BX123">
            <v>7.5</v>
          </cell>
          <cell r="BY123">
            <v>5.3</v>
          </cell>
          <cell r="BZ123">
            <v>0</v>
          </cell>
          <cell r="CA123">
            <v>5.0999999999999996</v>
          </cell>
          <cell r="CB123">
            <v>5.0999999999999996</v>
          </cell>
          <cell r="CC123">
            <v>7.5</v>
          </cell>
          <cell r="CD123">
            <v>5</v>
          </cell>
          <cell r="CE123">
            <v>7</v>
          </cell>
          <cell r="CF123">
            <v>6.7</v>
          </cell>
          <cell r="CH123">
            <v>50</v>
          </cell>
          <cell r="CI123">
            <v>6</v>
          </cell>
          <cell r="CJ123">
            <v>5</v>
          </cell>
          <cell r="CK123">
            <v>7.8</v>
          </cell>
          <cell r="CL123">
            <v>0</v>
          </cell>
          <cell r="CM123">
            <v>8</v>
          </cell>
          <cell r="CN123">
            <v>8</v>
          </cell>
          <cell r="CO123">
            <v>4.8</v>
          </cell>
          <cell r="CP123">
            <v>7.2</v>
          </cell>
          <cell r="CQ123">
            <v>6.8</v>
          </cell>
          <cell r="CR123">
            <v>0</v>
          </cell>
          <cell r="CS123">
            <v>5.9</v>
          </cell>
          <cell r="CT123">
            <v>0</v>
          </cell>
          <cell r="CU123">
            <v>0</v>
          </cell>
          <cell r="CV123">
            <v>5.9</v>
          </cell>
          <cell r="CW123">
            <v>8.9</v>
          </cell>
          <cell r="CX123">
            <v>7.9</v>
          </cell>
          <cell r="CY123">
            <v>0</v>
          </cell>
          <cell r="CZ123">
            <v>7.6</v>
          </cell>
          <cell r="DA123">
            <v>7.6</v>
          </cell>
          <cell r="DB123">
            <v>23</v>
          </cell>
          <cell r="DC123">
            <v>0</v>
          </cell>
          <cell r="DD123">
            <v>0</v>
          </cell>
          <cell r="DE123">
            <v>0</v>
          </cell>
          <cell r="DF123">
            <v>0</v>
          </cell>
          <cell r="DG123">
            <v>0</v>
          </cell>
          <cell r="DH123">
            <v>5</v>
          </cell>
          <cell r="DI123">
            <v>125</v>
          </cell>
          <cell r="DJ123">
            <v>11</v>
          </cell>
          <cell r="DK123">
            <v>135</v>
          </cell>
          <cell r="DL123">
            <v>116</v>
          </cell>
          <cell r="DM123">
            <v>6</v>
          </cell>
          <cell r="DN123">
            <v>126</v>
          </cell>
          <cell r="DO123">
            <v>122</v>
          </cell>
          <cell r="DP123">
            <v>6.95</v>
          </cell>
          <cell r="DQ123">
            <v>2.84</v>
          </cell>
          <cell r="DR123">
            <v>4.7619047619047616E-2</v>
          </cell>
          <cell r="DS123" t="str">
            <v>xet vot</v>
          </cell>
          <cell r="DU123">
            <v>6.67</v>
          </cell>
          <cell r="DV123">
            <v>133</v>
          </cell>
          <cell r="DW123">
            <v>6.56</v>
          </cell>
          <cell r="DX123">
            <v>2.68</v>
          </cell>
          <cell r="DY123" t="str">
            <v/>
          </cell>
          <cell r="DZ123">
            <v>0</v>
          </cell>
          <cell r="EA123">
            <v>3</v>
          </cell>
          <cell r="EB123">
            <v>3</v>
          </cell>
          <cell r="EC123">
            <v>6</v>
          </cell>
          <cell r="ED123">
            <v>1</v>
          </cell>
          <cell r="EE123">
            <v>0</v>
          </cell>
        </row>
        <row r="124">
          <cell r="B124">
            <v>172317853</v>
          </cell>
          <cell r="C124" t="str">
            <v>Võ</v>
          </cell>
          <cell r="D124" t="str">
            <v xml:space="preserve">Đăng Tấn </v>
          </cell>
          <cell r="E124" t="str">
            <v>Huy</v>
          </cell>
          <cell r="F124" t="str">
            <v>11/03/1993</v>
          </cell>
          <cell r="G124" t="str">
            <v>Nam</v>
          </cell>
          <cell r="H124" t="str">
            <v>Đã Đăng Ký (chưa học xong)</v>
          </cell>
          <cell r="I124">
            <v>8.6</v>
          </cell>
          <cell r="J124">
            <v>8.5</v>
          </cell>
          <cell r="K124">
            <v>6.8</v>
          </cell>
          <cell r="L124">
            <v>0</v>
          </cell>
          <cell r="M124" t="str">
            <v>P (P/F)</v>
          </cell>
          <cell r="N124">
            <v>0</v>
          </cell>
          <cell r="O124">
            <v>0</v>
          </cell>
          <cell r="P124" t="str">
            <v>P (P/F)</v>
          </cell>
          <cell r="Q124">
            <v>0</v>
          </cell>
          <cell r="R124">
            <v>0</v>
          </cell>
          <cell r="S124">
            <v>6.8</v>
          </cell>
          <cell r="T124">
            <v>0</v>
          </cell>
          <cell r="U124">
            <v>0</v>
          </cell>
          <cell r="V124">
            <v>7.7</v>
          </cell>
          <cell r="W124">
            <v>0</v>
          </cell>
          <cell r="X124">
            <v>0</v>
          </cell>
          <cell r="Y124">
            <v>6.9</v>
          </cell>
          <cell r="Z124">
            <v>0</v>
          </cell>
          <cell r="AA124">
            <v>0</v>
          </cell>
          <cell r="AB124">
            <v>5.7</v>
          </cell>
          <cell r="AC124">
            <v>0</v>
          </cell>
          <cell r="AD124">
            <v>6.2</v>
          </cell>
          <cell r="AE124">
            <v>8.9</v>
          </cell>
          <cell r="AF124">
            <v>5</v>
          </cell>
          <cell r="AG124">
            <v>6.7</v>
          </cell>
          <cell r="AH124">
            <v>7.7</v>
          </cell>
          <cell r="AI124">
            <v>0</v>
          </cell>
          <cell r="AJ124">
            <v>7.7</v>
          </cell>
          <cell r="AK124">
            <v>7.5</v>
          </cell>
          <cell r="AL124">
            <v>6.1</v>
          </cell>
          <cell r="AM124">
            <v>0</v>
          </cell>
          <cell r="AN124">
            <v>7.5</v>
          </cell>
          <cell r="AO124">
            <v>6.1</v>
          </cell>
          <cell r="AP124">
            <v>7.5</v>
          </cell>
          <cell r="AQ124">
            <v>7.4</v>
          </cell>
          <cell r="AR124">
            <v>5.4</v>
          </cell>
          <cell r="AS124">
            <v>6.7</v>
          </cell>
          <cell r="AT124">
            <v>6.1</v>
          </cell>
          <cell r="AU124">
            <v>47</v>
          </cell>
          <cell r="AV124">
            <v>0</v>
          </cell>
          <cell r="AW124">
            <v>7.6</v>
          </cell>
          <cell r="AX124">
            <v>8.1</v>
          </cell>
          <cell r="AY124">
            <v>8.1999999999999993</v>
          </cell>
          <cell r="AZ124">
            <v>0</v>
          </cell>
          <cell r="BA124">
            <v>0</v>
          </cell>
          <cell r="BB124">
            <v>0</v>
          </cell>
          <cell r="BC124">
            <v>6.6</v>
          </cell>
          <cell r="BD124">
            <v>0</v>
          </cell>
          <cell r="BE124">
            <v>0</v>
          </cell>
          <cell r="BF124">
            <v>0</v>
          </cell>
          <cell r="BG124">
            <v>8</v>
          </cell>
          <cell r="BH124">
            <v>5</v>
          </cell>
          <cell r="BI124">
            <v>0</v>
          </cell>
          <cell r="BJ124">
            <v>7.2</v>
          </cell>
          <cell r="BK124">
            <v>6.7</v>
          </cell>
          <cell r="BL124">
            <v>5.8</v>
          </cell>
          <cell r="BM124">
            <v>7.3</v>
          </cell>
          <cell r="BN124">
            <v>6.6</v>
          </cell>
          <cell r="BO124">
            <v>6.6</v>
          </cell>
          <cell r="BP124">
            <v>6.7</v>
          </cell>
          <cell r="BQ124">
            <v>6.9</v>
          </cell>
          <cell r="BR124">
            <v>5.8</v>
          </cell>
          <cell r="BS124">
            <v>7.5</v>
          </cell>
          <cell r="BT124">
            <v>9.3000000000000007</v>
          </cell>
          <cell r="BU124">
            <v>8.4</v>
          </cell>
          <cell r="BV124">
            <v>6.1</v>
          </cell>
          <cell r="BW124">
            <v>7.8</v>
          </cell>
          <cell r="BX124">
            <v>4.8</v>
          </cell>
          <cell r="BY124">
            <v>7.5</v>
          </cell>
          <cell r="BZ124">
            <v>0</v>
          </cell>
          <cell r="CA124">
            <v>6.6</v>
          </cell>
          <cell r="CB124">
            <v>6.6</v>
          </cell>
          <cell r="CC124">
            <v>7</v>
          </cell>
          <cell r="CD124">
            <v>7.4</v>
          </cell>
          <cell r="CE124">
            <v>6.8</v>
          </cell>
          <cell r="CF124">
            <v>6.8</v>
          </cell>
          <cell r="CH124">
            <v>56</v>
          </cell>
          <cell r="CI124">
            <v>0</v>
          </cell>
          <cell r="CJ124">
            <v>6</v>
          </cell>
          <cell r="CK124">
            <v>6</v>
          </cell>
          <cell r="CL124">
            <v>0</v>
          </cell>
          <cell r="CM124">
            <v>7.5</v>
          </cell>
          <cell r="CN124">
            <v>7.5</v>
          </cell>
          <cell r="CO124">
            <v>5.5</v>
          </cell>
          <cell r="CP124">
            <v>5.9</v>
          </cell>
          <cell r="CQ124">
            <v>6.2</v>
          </cell>
          <cell r="CR124">
            <v>5.5</v>
          </cell>
          <cell r="CS124">
            <v>0</v>
          </cell>
          <cell r="CT124">
            <v>0</v>
          </cell>
          <cell r="CU124">
            <v>0</v>
          </cell>
          <cell r="CV124">
            <v>5.5</v>
          </cell>
          <cell r="CW124">
            <v>8.1</v>
          </cell>
          <cell r="CX124">
            <v>7.8</v>
          </cell>
          <cell r="CY124">
            <v>0</v>
          </cell>
          <cell r="CZ124">
            <v>8.1999999999999993</v>
          </cell>
          <cell r="DA124">
            <v>8.1999999999999993</v>
          </cell>
          <cell r="DB124">
            <v>23</v>
          </cell>
          <cell r="DC124">
            <v>0</v>
          </cell>
          <cell r="DD124">
            <v>6.2</v>
          </cell>
          <cell r="DE124">
            <v>0</v>
          </cell>
          <cell r="DF124">
            <v>6.2</v>
          </cell>
          <cell r="DG124">
            <v>5</v>
          </cell>
          <cell r="DH124">
            <v>0</v>
          </cell>
          <cell r="DI124">
            <v>136</v>
          </cell>
          <cell r="DJ124">
            <v>0</v>
          </cell>
          <cell r="DK124">
            <v>135</v>
          </cell>
          <cell r="DL124">
            <v>127</v>
          </cell>
          <cell r="DM124">
            <v>0</v>
          </cell>
          <cell r="DN124">
            <v>126</v>
          </cell>
          <cell r="DO124">
            <v>127</v>
          </cell>
          <cell r="DP124">
            <v>6.85</v>
          </cell>
          <cell r="DQ124">
            <v>2.77</v>
          </cell>
          <cell r="DR124">
            <v>0</v>
          </cell>
          <cell r="DS124" t="str">
            <v>ĐỦ ĐK thi TN</v>
          </cell>
          <cell r="DU124">
            <v>6.83</v>
          </cell>
          <cell r="DV124">
            <v>138</v>
          </cell>
          <cell r="DW124">
            <v>6.72</v>
          </cell>
          <cell r="DX124">
            <v>2.71</v>
          </cell>
          <cell r="DY124" t="str">
            <v>ENG 401</v>
          </cell>
          <cell r="DZ124">
            <v>-7</v>
          </cell>
          <cell r="EA124">
            <v>2</v>
          </cell>
          <cell r="EB124">
            <v>0</v>
          </cell>
          <cell r="EC124">
            <v>-5</v>
          </cell>
          <cell r="ED124">
            <v>0</v>
          </cell>
          <cell r="EE124" t="e">
            <v>#N/A</v>
          </cell>
        </row>
        <row r="125">
          <cell r="B125">
            <v>172317753</v>
          </cell>
          <cell r="C125" t="str">
            <v>Nguyễn</v>
          </cell>
          <cell r="D125" t="str">
            <v xml:space="preserve">Thị Thanh </v>
          </cell>
          <cell r="E125" t="str">
            <v>Huyền</v>
          </cell>
          <cell r="F125" t="str">
            <v>26/07/1993</v>
          </cell>
          <cell r="G125" t="str">
            <v>Nữ</v>
          </cell>
          <cell r="H125" t="str">
            <v>Đã Đăng Ký (chưa học xong)</v>
          </cell>
          <cell r="I125">
            <v>7.9</v>
          </cell>
          <cell r="J125">
            <v>8.6</v>
          </cell>
          <cell r="K125">
            <v>7.8</v>
          </cell>
          <cell r="L125">
            <v>0</v>
          </cell>
          <cell r="M125" t="str">
            <v>P (P/F)</v>
          </cell>
          <cell r="N125">
            <v>0</v>
          </cell>
          <cell r="O125">
            <v>0</v>
          </cell>
          <cell r="P125" t="str">
            <v>P (P/F)</v>
          </cell>
          <cell r="Q125">
            <v>0</v>
          </cell>
          <cell r="R125">
            <v>0</v>
          </cell>
          <cell r="S125">
            <v>7.3</v>
          </cell>
          <cell r="T125">
            <v>0</v>
          </cell>
          <cell r="U125">
            <v>0</v>
          </cell>
          <cell r="V125">
            <v>6.4</v>
          </cell>
          <cell r="W125">
            <v>0</v>
          </cell>
          <cell r="X125">
            <v>0</v>
          </cell>
          <cell r="Y125">
            <v>6.9</v>
          </cell>
          <cell r="Z125">
            <v>0</v>
          </cell>
          <cell r="AA125">
            <v>0</v>
          </cell>
          <cell r="AB125">
            <v>6.8</v>
          </cell>
          <cell r="AC125">
            <v>0</v>
          </cell>
          <cell r="AD125">
            <v>9.5</v>
          </cell>
          <cell r="AE125">
            <v>8.8000000000000007</v>
          </cell>
          <cell r="AF125">
            <v>5.9</v>
          </cell>
          <cell r="AG125">
            <v>6.1</v>
          </cell>
          <cell r="AH125">
            <v>0</v>
          </cell>
          <cell r="AI125">
            <v>6.9</v>
          </cell>
          <cell r="AJ125">
            <v>6.9</v>
          </cell>
          <cell r="AK125">
            <v>0</v>
          </cell>
          <cell r="AL125">
            <v>7.9</v>
          </cell>
          <cell r="AM125">
            <v>5.5</v>
          </cell>
          <cell r="AN125">
            <v>7.9</v>
          </cell>
          <cell r="AO125">
            <v>5.5</v>
          </cell>
          <cell r="AP125">
            <v>4.9000000000000004</v>
          </cell>
          <cell r="AQ125">
            <v>7.3</v>
          </cell>
          <cell r="AR125">
            <v>6.1</v>
          </cell>
          <cell r="AS125">
            <v>6.5</v>
          </cell>
          <cell r="AT125">
            <v>7.8</v>
          </cell>
          <cell r="AU125">
            <v>47</v>
          </cell>
          <cell r="AV125">
            <v>0</v>
          </cell>
          <cell r="AW125">
            <v>7.6</v>
          </cell>
          <cell r="AX125">
            <v>6.8</v>
          </cell>
          <cell r="AY125">
            <v>0</v>
          </cell>
          <cell r="AZ125">
            <v>7.1</v>
          </cell>
          <cell r="BA125">
            <v>0</v>
          </cell>
          <cell r="BB125">
            <v>0</v>
          </cell>
          <cell r="BC125">
            <v>0</v>
          </cell>
          <cell r="BD125">
            <v>6</v>
          </cell>
          <cell r="BE125">
            <v>0</v>
          </cell>
          <cell r="BF125">
            <v>0</v>
          </cell>
          <cell r="BG125">
            <v>6.2</v>
          </cell>
          <cell r="BH125">
            <v>5</v>
          </cell>
          <cell r="BI125">
            <v>0</v>
          </cell>
          <cell r="BJ125">
            <v>6.6</v>
          </cell>
          <cell r="BK125">
            <v>7.8</v>
          </cell>
          <cell r="BL125">
            <v>7.7</v>
          </cell>
          <cell r="BM125">
            <v>5.5</v>
          </cell>
          <cell r="BN125">
            <v>5.2</v>
          </cell>
          <cell r="BO125">
            <v>5.9</v>
          </cell>
          <cell r="BP125">
            <v>5.7</v>
          </cell>
          <cell r="BQ125">
            <v>5.2</v>
          </cell>
          <cell r="BR125">
            <v>5.2</v>
          </cell>
          <cell r="BS125">
            <v>7.7</v>
          </cell>
          <cell r="BT125">
            <v>8.4</v>
          </cell>
          <cell r="BU125">
            <v>7.5</v>
          </cell>
          <cell r="BV125">
            <v>5.4</v>
          </cell>
          <cell r="BW125">
            <v>5.5</v>
          </cell>
          <cell r="BX125">
            <v>6.8</v>
          </cell>
          <cell r="BY125">
            <v>5.0999999999999996</v>
          </cell>
          <cell r="BZ125">
            <v>0</v>
          </cell>
          <cell r="CA125">
            <v>6.8</v>
          </cell>
          <cell r="CB125">
            <v>6.8</v>
          </cell>
          <cell r="CC125">
            <v>5.6</v>
          </cell>
          <cell r="CD125">
            <v>4.7</v>
          </cell>
          <cell r="CE125">
            <v>7.1</v>
          </cell>
          <cell r="CF125">
            <v>5.9</v>
          </cell>
          <cell r="CH125">
            <v>56</v>
          </cell>
          <cell r="CI125">
            <v>0</v>
          </cell>
          <cell r="CJ125">
            <v>6.9</v>
          </cell>
          <cell r="CK125">
            <v>7.3</v>
          </cell>
          <cell r="CL125">
            <v>0</v>
          </cell>
          <cell r="CM125">
            <v>0</v>
          </cell>
          <cell r="CN125">
            <v>0</v>
          </cell>
          <cell r="CO125">
            <v>6.5</v>
          </cell>
          <cell r="CP125">
            <v>4.5999999999999996</v>
          </cell>
          <cell r="CQ125" t="str">
            <v>X</v>
          </cell>
          <cell r="CR125">
            <v>0</v>
          </cell>
          <cell r="CS125" t="str">
            <v>X</v>
          </cell>
          <cell r="CT125">
            <v>0</v>
          </cell>
          <cell r="CU125">
            <v>0</v>
          </cell>
          <cell r="CV125">
            <v>0</v>
          </cell>
          <cell r="CW125">
            <v>8.3000000000000007</v>
          </cell>
          <cell r="CX125">
            <v>8.6</v>
          </cell>
          <cell r="CY125">
            <v>0</v>
          </cell>
          <cell r="CZ125">
            <v>8.6999999999999993</v>
          </cell>
          <cell r="DA125">
            <v>8.6999999999999993</v>
          </cell>
          <cell r="DB125">
            <v>15</v>
          </cell>
          <cell r="DC125">
            <v>7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5</v>
          </cell>
          <cell r="DI125">
            <v>123</v>
          </cell>
          <cell r="DJ125">
            <v>12</v>
          </cell>
          <cell r="DK125">
            <v>135</v>
          </cell>
          <cell r="DL125">
            <v>114</v>
          </cell>
          <cell r="DM125">
            <v>7</v>
          </cell>
          <cell r="DN125">
            <v>126</v>
          </cell>
          <cell r="DO125">
            <v>121</v>
          </cell>
          <cell r="DP125">
            <v>6.57</v>
          </cell>
          <cell r="DQ125">
            <v>2.59</v>
          </cell>
          <cell r="DR125">
            <v>5.5555555555555552E-2</v>
          </cell>
          <cell r="DS125" t="str">
            <v>xet vot</v>
          </cell>
          <cell r="DU125">
            <v>6.3</v>
          </cell>
          <cell r="DV125">
            <v>134</v>
          </cell>
          <cell r="DW125">
            <v>6.09</v>
          </cell>
          <cell r="DX125">
            <v>2.41</v>
          </cell>
          <cell r="DY125" t="str">
            <v/>
          </cell>
          <cell r="DZ125">
            <v>-1</v>
          </cell>
          <cell r="EA125">
            <v>3</v>
          </cell>
          <cell r="EB125">
            <v>5</v>
          </cell>
          <cell r="EC125">
            <v>7</v>
          </cell>
          <cell r="ED125">
            <v>1</v>
          </cell>
          <cell r="EE125">
            <v>0</v>
          </cell>
        </row>
        <row r="126">
          <cell r="B126">
            <v>172317878</v>
          </cell>
          <cell r="C126" t="str">
            <v>Nguyễn</v>
          </cell>
          <cell r="D126" t="str">
            <v>Thị</v>
          </cell>
          <cell r="E126" t="str">
            <v>Lợi</v>
          </cell>
          <cell r="F126" t="str">
            <v>03/01/1993</v>
          </cell>
          <cell r="G126" t="str">
            <v>Nữ</v>
          </cell>
          <cell r="H126" t="str">
            <v>Tạm Ngưng Học / Bảo Lưu</v>
          </cell>
          <cell r="I126">
            <v>8.3000000000000007</v>
          </cell>
          <cell r="J126">
            <v>8.8000000000000007</v>
          </cell>
          <cell r="K126">
            <v>8.1</v>
          </cell>
          <cell r="L126">
            <v>0</v>
          </cell>
          <cell r="M126" t="str">
            <v>P (P/F)</v>
          </cell>
          <cell r="N126">
            <v>0</v>
          </cell>
          <cell r="O126">
            <v>0</v>
          </cell>
          <cell r="P126" t="str">
            <v>P (P/F)</v>
          </cell>
          <cell r="Q126">
            <v>0</v>
          </cell>
          <cell r="R126">
            <v>0</v>
          </cell>
          <cell r="S126">
            <v>7.8</v>
          </cell>
          <cell r="T126">
            <v>0</v>
          </cell>
          <cell r="U126">
            <v>0</v>
          </cell>
          <cell r="V126">
            <v>7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8.5</v>
          </cell>
          <cell r="AE126">
            <v>7.2</v>
          </cell>
          <cell r="AF126">
            <v>6.8</v>
          </cell>
          <cell r="AG126">
            <v>8.3000000000000007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6.7</v>
          </cell>
          <cell r="AR126">
            <v>6.9</v>
          </cell>
          <cell r="AS126">
            <v>8</v>
          </cell>
          <cell r="AT126">
            <v>0</v>
          </cell>
          <cell r="AU126">
            <v>33</v>
          </cell>
          <cell r="AV126">
            <v>14</v>
          </cell>
          <cell r="AW126">
            <v>6.2</v>
          </cell>
          <cell r="AX126">
            <v>7.6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2</v>
          </cell>
          <cell r="BI126">
            <v>3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8.9</v>
          </cell>
          <cell r="BP126">
            <v>6.7</v>
          </cell>
          <cell r="BQ126">
            <v>0</v>
          </cell>
          <cell r="BR126">
            <v>0</v>
          </cell>
          <cell r="BS126">
            <v>7.3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6.6</v>
          </cell>
          <cell r="CH126">
            <v>10</v>
          </cell>
          <cell r="CI126">
            <v>46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  <cell r="CR126">
            <v>0</v>
          </cell>
          <cell r="CS126">
            <v>0</v>
          </cell>
          <cell r="CT126">
            <v>0</v>
          </cell>
          <cell r="CU126">
            <v>0</v>
          </cell>
          <cell r="CV126">
            <v>0</v>
          </cell>
          <cell r="CW126">
            <v>0</v>
          </cell>
          <cell r="CX126">
            <v>0</v>
          </cell>
          <cell r="CY126">
            <v>0</v>
          </cell>
          <cell r="CZ126">
            <v>0</v>
          </cell>
          <cell r="DA126">
            <v>0</v>
          </cell>
          <cell r="DB126">
            <v>0</v>
          </cell>
          <cell r="DC126">
            <v>22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5</v>
          </cell>
          <cell r="DI126">
            <v>45</v>
          </cell>
          <cell r="DJ126">
            <v>90</v>
          </cell>
          <cell r="DK126">
            <v>135</v>
          </cell>
          <cell r="DL126">
            <v>39</v>
          </cell>
          <cell r="DM126">
            <v>82</v>
          </cell>
          <cell r="DN126">
            <v>126</v>
          </cell>
          <cell r="DO126">
            <v>121</v>
          </cell>
          <cell r="DP126">
            <v>2.56</v>
          </cell>
          <cell r="DQ126">
            <v>1.1000000000000001</v>
          </cell>
          <cell r="DR126">
            <v>0.65079365079365081</v>
          </cell>
          <cell r="DS126" t="str">
            <v>KO</v>
          </cell>
          <cell r="DU126">
            <v>2.46</v>
          </cell>
          <cell r="DV126">
            <v>54</v>
          </cell>
          <cell r="DW126">
            <v>6.19</v>
          </cell>
          <cell r="DX126">
            <v>2.65</v>
          </cell>
          <cell r="DY126" t="str">
            <v/>
          </cell>
          <cell r="DZ126">
            <v>76</v>
          </cell>
          <cell r="EA126">
            <v>9</v>
          </cell>
          <cell r="EB126">
            <v>0</v>
          </cell>
          <cell r="EC126">
            <v>85</v>
          </cell>
          <cell r="ED126">
            <v>0</v>
          </cell>
          <cell r="EE126">
            <v>0</v>
          </cell>
        </row>
        <row r="127">
          <cell r="B127">
            <v>172317855</v>
          </cell>
          <cell r="C127" t="str">
            <v>Tạ</v>
          </cell>
          <cell r="D127" t="str">
            <v>Nguyễn Kiều</v>
          </cell>
          <cell r="E127" t="str">
            <v>Nguyên</v>
          </cell>
          <cell r="F127" t="str">
            <v>15/08/1993</v>
          </cell>
          <cell r="G127" t="str">
            <v>Nữ</v>
          </cell>
          <cell r="H127" t="str">
            <v>Tạm Ngưng Học / Bảo Lưu</v>
          </cell>
          <cell r="I127">
            <v>8.1</v>
          </cell>
          <cell r="J127">
            <v>0</v>
          </cell>
          <cell r="K127">
            <v>7.6</v>
          </cell>
          <cell r="L127">
            <v>0</v>
          </cell>
          <cell r="M127" t="str">
            <v>P (P/F)</v>
          </cell>
          <cell r="N127">
            <v>0</v>
          </cell>
          <cell r="O127">
            <v>0</v>
          </cell>
          <cell r="P127" t="str">
            <v>P (P/F)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8.1999999999999993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7.2</v>
          </cell>
          <cell r="AS127">
            <v>0</v>
          </cell>
          <cell r="AT127">
            <v>0</v>
          </cell>
          <cell r="AU127">
            <v>13</v>
          </cell>
          <cell r="AV127">
            <v>34</v>
          </cell>
          <cell r="AW127">
            <v>7.6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1</v>
          </cell>
          <cell r="BI127">
            <v>4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4.5</v>
          </cell>
          <cell r="BP127">
            <v>0</v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H127">
            <v>3</v>
          </cell>
          <cell r="CI127">
            <v>53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  <cell r="CR127">
            <v>0</v>
          </cell>
          <cell r="CS127">
            <v>0</v>
          </cell>
          <cell r="CT127">
            <v>0</v>
          </cell>
          <cell r="CU127">
            <v>0</v>
          </cell>
          <cell r="CV127">
            <v>0</v>
          </cell>
          <cell r="CW127">
            <v>0</v>
          </cell>
          <cell r="CX127">
            <v>0</v>
          </cell>
          <cell r="CY127">
            <v>0</v>
          </cell>
          <cell r="CZ127">
            <v>0</v>
          </cell>
          <cell r="DA127">
            <v>0</v>
          </cell>
          <cell r="DB127">
            <v>0</v>
          </cell>
          <cell r="DC127">
            <v>22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5</v>
          </cell>
          <cell r="DI127">
            <v>17</v>
          </cell>
          <cell r="DJ127">
            <v>118</v>
          </cell>
          <cell r="DK127">
            <v>135</v>
          </cell>
          <cell r="DL127">
            <v>12</v>
          </cell>
          <cell r="DM127">
            <v>109</v>
          </cell>
          <cell r="DN127">
            <v>126</v>
          </cell>
          <cell r="DO127">
            <v>121</v>
          </cell>
          <cell r="DP127">
            <v>0.72</v>
          </cell>
          <cell r="DQ127">
            <v>0.31</v>
          </cell>
          <cell r="DR127">
            <v>0.86507936507936511</v>
          </cell>
          <cell r="DS127" t="str">
            <v>KO</v>
          </cell>
          <cell r="DU127">
            <v>0.69</v>
          </cell>
          <cell r="DV127">
            <v>19</v>
          </cell>
          <cell r="DW127">
            <v>5.99</v>
          </cell>
          <cell r="DX127">
            <v>2.56</v>
          </cell>
          <cell r="DY127" t="str">
            <v/>
          </cell>
          <cell r="DZ127">
            <v>111</v>
          </cell>
          <cell r="EA127">
            <v>2</v>
          </cell>
          <cell r="EB127">
            <v>0</v>
          </cell>
          <cell r="EC127">
            <v>113</v>
          </cell>
          <cell r="ED127">
            <v>0</v>
          </cell>
          <cell r="EE127">
            <v>0</v>
          </cell>
        </row>
        <row r="128">
          <cell r="B128">
            <v>172317974</v>
          </cell>
          <cell r="C128" t="str">
            <v>Bùi</v>
          </cell>
          <cell r="D128" t="str">
            <v>Nguyễn Kiều</v>
          </cell>
          <cell r="E128" t="str">
            <v>Oanh</v>
          </cell>
          <cell r="F128" t="str">
            <v>05/02/1993</v>
          </cell>
          <cell r="G128" t="str">
            <v>Nữ</v>
          </cell>
          <cell r="H128" t="str">
            <v>Đã Đăng Ký (chưa học xong)</v>
          </cell>
          <cell r="I128">
            <v>8.1</v>
          </cell>
          <cell r="J128">
            <v>7.1</v>
          </cell>
          <cell r="K128">
            <v>8.1</v>
          </cell>
          <cell r="L128">
            <v>0</v>
          </cell>
          <cell r="M128" t="str">
            <v>P (P/F)</v>
          </cell>
          <cell r="N128">
            <v>0</v>
          </cell>
          <cell r="O128">
            <v>0</v>
          </cell>
          <cell r="P128" t="str">
            <v>P (P/F)</v>
          </cell>
          <cell r="Q128">
            <v>0</v>
          </cell>
          <cell r="R128">
            <v>0</v>
          </cell>
          <cell r="S128">
            <v>7</v>
          </cell>
          <cell r="T128">
            <v>0</v>
          </cell>
          <cell r="U128">
            <v>0</v>
          </cell>
          <cell r="V128">
            <v>7</v>
          </cell>
          <cell r="W128">
            <v>0</v>
          </cell>
          <cell r="X128">
            <v>0</v>
          </cell>
          <cell r="Y128">
            <v>6.3</v>
          </cell>
          <cell r="Z128">
            <v>0</v>
          </cell>
          <cell r="AA128">
            <v>0</v>
          </cell>
          <cell r="AB128">
            <v>6.8</v>
          </cell>
          <cell r="AC128">
            <v>0</v>
          </cell>
          <cell r="AD128">
            <v>8.4</v>
          </cell>
          <cell r="AE128">
            <v>7.4</v>
          </cell>
          <cell r="AF128">
            <v>6.6</v>
          </cell>
          <cell r="AG128" t="str">
            <v>X</v>
          </cell>
          <cell r="AH128">
            <v>0</v>
          </cell>
          <cell r="AI128">
            <v>6.1</v>
          </cell>
          <cell r="AJ128">
            <v>6.1</v>
          </cell>
          <cell r="AK128">
            <v>7.8</v>
          </cell>
          <cell r="AL128">
            <v>7.5</v>
          </cell>
          <cell r="AM128">
            <v>0</v>
          </cell>
          <cell r="AN128">
            <v>7.8</v>
          </cell>
          <cell r="AO128">
            <v>7.5</v>
          </cell>
          <cell r="AP128">
            <v>7.9</v>
          </cell>
          <cell r="AQ128">
            <v>6.4</v>
          </cell>
          <cell r="AR128">
            <v>6.5</v>
          </cell>
          <cell r="AS128">
            <v>6.8</v>
          </cell>
          <cell r="AT128">
            <v>8.1</v>
          </cell>
          <cell r="AU128">
            <v>45</v>
          </cell>
          <cell r="AV128">
            <v>2</v>
          </cell>
          <cell r="AW128">
            <v>8.3000000000000007</v>
          </cell>
          <cell r="AX128">
            <v>7.2</v>
          </cell>
          <cell r="AY128">
            <v>0</v>
          </cell>
          <cell r="AZ128">
            <v>0</v>
          </cell>
          <cell r="BA128">
            <v>7.3</v>
          </cell>
          <cell r="BB128">
            <v>0</v>
          </cell>
          <cell r="BC128">
            <v>0</v>
          </cell>
          <cell r="BD128">
            <v>0</v>
          </cell>
          <cell r="BE128">
            <v>5.5</v>
          </cell>
          <cell r="BF128">
            <v>0</v>
          </cell>
          <cell r="BG128">
            <v>5.5</v>
          </cell>
          <cell r="BH128">
            <v>5</v>
          </cell>
          <cell r="BI128">
            <v>0</v>
          </cell>
          <cell r="BJ128">
            <v>7.1</v>
          </cell>
          <cell r="BK128">
            <v>6.5</v>
          </cell>
          <cell r="BL128">
            <v>7.7</v>
          </cell>
          <cell r="BM128">
            <v>7.7</v>
          </cell>
          <cell r="BN128">
            <v>7</v>
          </cell>
          <cell r="BO128">
            <v>7.1</v>
          </cell>
          <cell r="BP128">
            <v>7</v>
          </cell>
          <cell r="BQ128">
            <v>8.6999999999999993</v>
          </cell>
          <cell r="BR128">
            <v>5.7</v>
          </cell>
          <cell r="BS128">
            <v>4.2</v>
          </cell>
          <cell r="BT128">
            <v>6.6</v>
          </cell>
          <cell r="BU128">
            <v>8.6</v>
          </cell>
          <cell r="BV128">
            <v>7</v>
          </cell>
          <cell r="BW128">
            <v>6.3</v>
          </cell>
          <cell r="BX128" t="str">
            <v>X</v>
          </cell>
          <cell r="BY128">
            <v>5.7</v>
          </cell>
          <cell r="BZ128">
            <v>0</v>
          </cell>
          <cell r="CA128">
            <v>7.5</v>
          </cell>
          <cell r="CB128">
            <v>7.5</v>
          </cell>
          <cell r="CC128">
            <v>8.6</v>
          </cell>
          <cell r="CD128">
            <v>7.3</v>
          </cell>
          <cell r="CE128">
            <v>8.6999999999999993</v>
          </cell>
          <cell r="CF128">
            <v>6.1</v>
          </cell>
          <cell r="CH128">
            <v>53</v>
          </cell>
          <cell r="CI128">
            <v>3</v>
          </cell>
          <cell r="CJ128">
            <v>7.4</v>
          </cell>
          <cell r="CK128">
            <v>6.1</v>
          </cell>
          <cell r="CL128">
            <v>0</v>
          </cell>
          <cell r="CM128">
            <v>0</v>
          </cell>
          <cell r="CN128">
            <v>0</v>
          </cell>
          <cell r="CO128">
            <v>6.8</v>
          </cell>
          <cell r="CP128">
            <v>6.6</v>
          </cell>
          <cell r="CQ128">
            <v>6</v>
          </cell>
          <cell r="CR128">
            <v>0</v>
          </cell>
          <cell r="CS128">
            <v>7.4</v>
          </cell>
          <cell r="CT128">
            <v>0</v>
          </cell>
          <cell r="CU128">
            <v>0</v>
          </cell>
          <cell r="CV128">
            <v>7.4</v>
          </cell>
          <cell r="CW128">
            <v>7.2</v>
          </cell>
          <cell r="CX128">
            <v>7.6</v>
          </cell>
          <cell r="CY128">
            <v>0</v>
          </cell>
          <cell r="CZ128">
            <v>6.9</v>
          </cell>
          <cell r="DA128">
            <v>6.9</v>
          </cell>
          <cell r="DB128">
            <v>20</v>
          </cell>
          <cell r="DC128">
            <v>2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5</v>
          </cell>
          <cell r="DI128">
            <v>123</v>
          </cell>
          <cell r="DJ128">
            <v>12</v>
          </cell>
          <cell r="DK128">
            <v>135</v>
          </cell>
          <cell r="DL128">
            <v>114</v>
          </cell>
          <cell r="DM128">
            <v>7</v>
          </cell>
          <cell r="DN128">
            <v>126</v>
          </cell>
          <cell r="DO128">
            <v>121</v>
          </cell>
          <cell r="DP128">
            <v>6.91</v>
          </cell>
          <cell r="DQ128">
            <v>2.85</v>
          </cell>
          <cell r="DR128">
            <v>5.5555555555555552E-2</v>
          </cell>
          <cell r="DS128" t="str">
            <v>xet vot</v>
          </cell>
          <cell r="DU128">
            <v>6.63</v>
          </cell>
          <cell r="DV128">
            <v>133</v>
          </cell>
          <cell r="DW128">
            <v>6.47</v>
          </cell>
          <cell r="DX128">
            <v>2.67</v>
          </cell>
          <cell r="DY128" t="str">
            <v>ENG 401</v>
          </cell>
          <cell r="DZ128">
            <v>2</v>
          </cell>
          <cell r="EA128">
            <v>0</v>
          </cell>
          <cell r="EB128">
            <v>5</v>
          </cell>
          <cell r="EC128">
            <v>7</v>
          </cell>
          <cell r="ED128">
            <v>1</v>
          </cell>
          <cell r="EE128">
            <v>0</v>
          </cell>
        </row>
        <row r="129">
          <cell r="B129">
            <v>172317751</v>
          </cell>
          <cell r="C129" t="str">
            <v>Đào</v>
          </cell>
          <cell r="D129" t="str">
            <v xml:space="preserve">Thị </v>
          </cell>
          <cell r="E129" t="str">
            <v>Phúc</v>
          </cell>
          <cell r="F129" t="str">
            <v>29/12/1993</v>
          </cell>
          <cell r="G129" t="str">
            <v>Nữ</v>
          </cell>
          <cell r="H129" t="str">
            <v>Đã Đăng Ký (chưa học xong)</v>
          </cell>
          <cell r="I129">
            <v>8.1999999999999993</v>
          </cell>
          <cell r="J129">
            <v>8.5</v>
          </cell>
          <cell r="K129">
            <v>6.7</v>
          </cell>
          <cell r="L129">
            <v>0</v>
          </cell>
          <cell r="M129" t="str">
            <v>P (P/F)</v>
          </cell>
          <cell r="N129">
            <v>0</v>
          </cell>
          <cell r="O129">
            <v>0</v>
          </cell>
          <cell r="P129" t="str">
            <v>P (P/F)</v>
          </cell>
          <cell r="Q129">
            <v>0</v>
          </cell>
          <cell r="R129">
            <v>0</v>
          </cell>
          <cell r="S129">
            <v>8.4</v>
          </cell>
          <cell r="T129">
            <v>0</v>
          </cell>
          <cell r="U129">
            <v>0</v>
          </cell>
          <cell r="V129">
            <v>6.3</v>
          </cell>
          <cell r="W129">
            <v>0</v>
          </cell>
          <cell r="X129">
            <v>0</v>
          </cell>
          <cell r="Y129">
            <v>7.6</v>
          </cell>
          <cell r="Z129">
            <v>0</v>
          </cell>
          <cell r="AA129">
            <v>0</v>
          </cell>
          <cell r="AB129">
            <v>6.6</v>
          </cell>
          <cell r="AC129">
            <v>0</v>
          </cell>
          <cell r="AD129">
            <v>9.5</v>
          </cell>
          <cell r="AE129">
            <v>7.8</v>
          </cell>
          <cell r="AF129">
            <v>6.9</v>
          </cell>
          <cell r="AG129">
            <v>6.2</v>
          </cell>
          <cell r="AH129">
            <v>0</v>
          </cell>
          <cell r="AI129">
            <v>6.2</v>
          </cell>
          <cell r="AJ129">
            <v>6.2</v>
          </cell>
          <cell r="AK129">
            <v>0</v>
          </cell>
          <cell r="AL129">
            <v>7</v>
          </cell>
          <cell r="AM129">
            <v>6.5</v>
          </cell>
          <cell r="AN129">
            <v>7</v>
          </cell>
          <cell r="AO129">
            <v>6.5</v>
          </cell>
          <cell r="AP129">
            <v>8.1999999999999993</v>
          </cell>
          <cell r="AQ129">
            <v>8.6</v>
          </cell>
          <cell r="AR129">
            <v>7.4</v>
          </cell>
          <cell r="AS129">
            <v>6.6</v>
          </cell>
          <cell r="AT129">
            <v>7.2</v>
          </cell>
          <cell r="AU129">
            <v>47</v>
          </cell>
          <cell r="AV129">
            <v>0</v>
          </cell>
          <cell r="AW129">
            <v>7.6</v>
          </cell>
          <cell r="AX129">
            <v>7.5</v>
          </cell>
          <cell r="AY129">
            <v>0</v>
          </cell>
          <cell r="AZ129">
            <v>8.1999999999999993</v>
          </cell>
          <cell r="BA129">
            <v>0</v>
          </cell>
          <cell r="BB129">
            <v>0</v>
          </cell>
          <cell r="BC129">
            <v>0</v>
          </cell>
          <cell r="BD129">
            <v>6.3</v>
          </cell>
          <cell r="BE129">
            <v>0</v>
          </cell>
          <cell r="BF129">
            <v>0</v>
          </cell>
          <cell r="BG129">
            <v>5.5</v>
          </cell>
          <cell r="BH129">
            <v>5</v>
          </cell>
          <cell r="BI129">
            <v>0</v>
          </cell>
          <cell r="BJ129">
            <v>6.7</v>
          </cell>
          <cell r="BK129">
            <v>9.1</v>
          </cell>
          <cell r="BL129">
            <v>9</v>
          </cell>
          <cell r="BM129">
            <v>5.3</v>
          </cell>
          <cell r="BN129">
            <v>6.5</v>
          </cell>
          <cell r="BO129">
            <v>7.2</v>
          </cell>
          <cell r="BP129">
            <v>6.3</v>
          </cell>
          <cell r="BQ129">
            <v>6.1</v>
          </cell>
          <cell r="BR129">
            <v>7.5</v>
          </cell>
          <cell r="BS129">
            <v>5.2</v>
          </cell>
          <cell r="BT129">
            <v>7.9</v>
          </cell>
          <cell r="BU129">
            <v>7.6</v>
          </cell>
          <cell r="BV129">
            <v>6.4</v>
          </cell>
          <cell r="BW129">
            <v>5.8</v>
          </cell>
          <cell r="BX129">
            <v>4</v>
          </cell>
          <cell r="BY129">
            <v>5.4</v>
          </cell>
          <cell r="BZ129">
            <v>0</v>
          </cell>
          <cell r="CA129">
            <v>6.9</v>
          </cell>
          <cell r="CB129">
            <v>6.9</v>
          </cell>
          <cell r="CC129">
            <v>7.5</v>
          </cell>
          <cell r="CD129">
            <v>6.4</v>
          </cell>
          <cell r="CE129">
            <v>8.1999999999999993</v>
          </cell>
          <cell r="CF129">
            <v>6.3</v>
          </cell>
          <cell r="CH129">
            <v>56</v>
          </cell>
          <cell r="CI129">
            <v>0</v>
          </cell>
          <cell r="CJ129">
            <v>7.3</v>
          </cell>
          <cell r="CK129">
            <v>8.4</v>
          </cell>
          <cell r="CL129">
            <v>0</v>
          </cell>
          <cell r="CM129">
            <v>5.4</v>
          </cell>
          <cell r="CN129">
            <v>5.4</v>
          </cell>
          <cell r="CO129">
            <v>7.8</v>
          </cell>
          <cell r="CP129" t="str">
            <v>X</v>
          </cell>
          <cell r="CQ129">
            <v>0</v>
          </cell>
          <cell r="CR129">
            <v>0</v>
          </cell>
          <cell r="CS129">
            <v>0</v>
          </cell>
          <cell r="CT129">
            <v>0</v>
          </cell>
          <cell r="CU129">
            <v>0</v>
          </cell>
          <cell r="CV129">
            <v>0</v>
          </cell>
          <cell r="CW129">
            <v>7.4</v>
          </cell>
          <cell r="CX129">
            <v>8.6</v>
          </cell>
          <cell r="CY129">
            <v>0</v>
          </cell>
          <cell r="CZ129">
            <v>5.5</v>
          </cell>
          <cell r="DA129">
            <v>5.5</v>
          </cell>
          <cell r="DB129">
            <v>15</v>
          </cell>
          <cell r="DC129">
            <v>8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5</v>
          </cell>
          <cell r="DI129">
            <v>123</v>
          </cell>
          <cell r="DJ129">
            <v>13</v>
          </cell>
          <cell r="DK129">
            <v>135</v>
          </cell>
          <cell r="DL129">
            <v>114</v>
          </cell>
          <cell r="DM129">
            <v>8</v>
          </cell>
          <cell r="DN129">
            <v>126</v>
          </cell>
          <cell r="DO129">
            <v>122</v>
          </cell>
          <cell r="DP129">
            <v>6.86</v>
          </cell>
          <cell r="DQ129">
            <v>2.78</v>
          </cell>
          <cell r="DR129">
            <v>6.3492063492063489E-2</v>
          </cell>
          <cell r="DS129" t="str">
            <v>xet vot</v>
          </cell>
          <cell r="DU129">
            <v>6.58</v>
          </cell>
          <cell r="DV129">
            <v>131</v>
          </cell>
          <cell r="DW129">
            <v>6.67</v>
          </cell>
          <cell r="DX129">
            <v>2.66</v>
          </cell>
          <cell r="DY129" t="str">
            <v/>
          </cell>
          <cell r="DZ129">
            <v>5</v>
          </cell>
          <cell r="EA129">
            <v>0</v>
          </cell>
          <cell r="EB129">
            <v>3</v>
          </cell>
          <cell r="EC129">
            <v>8</v>
          </cell>
          <cell r="ED129">
            <v>1</v>
          </cell>
          <cell r="EE129">
            <v>0</v>
          </cell>
        </row>
        <row r="130">
          <cell r="B130">
            <v>172317939</v>
          </cell>
          <cell r="C130" t="str">
            <v>Trương</v>
          </cell>
          <cell r="D130" t="str">
            <v xml:space="preserve">Quang </v>
          </cell>
          <cell r="E130" t="str">
            <v>Sinh</v>
          </cell>
          <cell r="F130" t="str">
            <v>11/10/1993</v>
          </cell>
          <cell r="G130" t="str">
            <v>Nam</v>
          </cell>
          <cell r="H130" t="str">
            <v>Đã Đăng Ký (chưa học xong)</v>
          </cell>
          <cell r="I130">
            <v>5.3</v>
          </cell>
          <cell r="J130" t="str">
            <v>X</v>
          </cell>
          <cell r="K130">
            <v>6.2</v>
          </cell>
          <cell r="L130">
            <v>0</v>
          </cell>
          <cell r="M130" t="str">
            <v>P (P/F)</v>
          </cell>
          <cell r="N130">
            <v>0</v>
          </cell>
          <cell r="O130">
            <v>0</v>
          </cell>
          <cell r="P130" t="str">
            <v>P (P/F)</v>
          </cell>
          <cell r="Q130">
            <v>0</v>
          </cell>
          <cell r="R130">
            <v>0</v>
          </cell>
          <cell r="S130">
            <v>6.4</v>
          </cell>
          <cell r="T130">
            <v>0</v>
          </cell>
          <cell r="U130">
            <v>0</v>
          </cell>
          <cell r="V130">
            <v>5.9</v>
          </cell>
          <cell r="W130">
            <v>0</v>
          </cell>
          <cell r="X130">
            <v>0</v>
          </cell>
          <cell r="Y130">
            <v>7.6</v>
          </cell>
          <cell r="Z130">
            <v>0</v>
          </cell>
          <cell r="AA130">
            <v>0</v>
          </cell>
          <cell r="AB130">
            <v>6.1</v>
          </cell>
          <cell r="AC130">
            <v>0</v>
          </cell>
          <cell r="AD130">
            <v>7.1</v>
          </cell>
          <cell r="AE130">
            <v>7.8</v>
          </cell>
          <cell r="AF130">
            <v>8.4</v>
          </cell>
          <cell r="AG130">
            <v>4.0999999999999996</v>
          </cell>
          <cell r="AH130">
            <v>0</v>
          </cell>
          <cell r="AI130">
            <v>8.1</v>
          </cell>
          <cell r="AJ130">
            <v>8.1</v>
          </cell>
          <cell r="AK130">
            <v>7.2</v>
          </cell>
          <cell r="AL130">
            <v>6</v>
          </cell>
          <cell r="AM130">
            <v>0</v>
          </cell>
          <cell r="AN130">
            <v>7.2</v>
          </cell>
          <cell r="AO130">
            <v>6</v>
          </cell>
          <cell r="AP130" t="str">
            <v>X</v>
          </cell>
          <cell r="AQ130">
            <v>7.6</v>
          </cell>
          <cell r="AR130">
            <v>6.6</v>
          </cell>
          <cell r="AS130">
            <v>6.4</v>
          </cell>
          <cell r="AT130">
            <v>4.0999999999999996</v>
          </cell>
          <cell r="AU130">
            <v>43</v>
          </cell>
          <cell r="AV130">
            <v>4</v>
          </cell>
          <cell r="AW130">
            <v>7.5</v>
          </cell>
          <cell r="AX130">
            <v>6.6</v>
          </cell>
          <cell r="AY130">
            <v>0</v>
          </cell>
          <cell r="AZ130">
            <v>0</v>
          </cell>
          <cell r="BA130">
            <v>6</v>
          </cell>
          <cell r="BB130">
            <v>0</v>
          </cell>
          <cell r="BC130">
            <v>0</v>
          </cell>
          <cell r="BD130">
            <v>0</v>
          </cell>
          <cell r="BE130">
            <v>5.5</v>
          </cell>
          <cell r="BF130">
            <v>0</v>
          </cell>
          <cell r="BG130">
            <v>5</v>
          </cell>
          <cell r="BH130">
            <v>5</v>
          </cell>
          <cell r="BI130">
            <v>0</v>
          </cell>
          <cell r="BJ130">
            <v>6.1</v>
          </cell>
          <cell r="BK130">
            <v>7.2</v>
          </cell>
          <cell r="BL130">
            <v>0</v>
          </cell>
          <cell r="BM130">
            <v>7.5</v>
          </cell>
          <cell r="BN130">
            <v>5.4</v>
          </cell>
          <cell r="BO130">
            <v>6.1</v>
          </cell>
          <cell r="BP130">
            <v>6.2</v>
          </cell>
          <cell r="BQ130">
            <v>7</v>
          </cell>
          <cell r="BR130">
            <v>8</v>
          </cell>
          <cell r="BS130">
            <v>6.1</v>
          </cell>
          <cell r="BT130">
            <v>5.3</v>
          </cell>
          <cell r="BU130">
            <v>4.4000000000000004</v>
          </cell>
          <cell r="BV130">
            <v>7.5</v>
          </cell>
          <cell r="BW130">
            <v>0</v>
          </cell>
          <cell r="BX130">
            <v>5.5</v>
          </cell>
          <cell r="BY130">
            <v>5.8</v>
          </cell>
          <cell r="BZ130">
            <v>0</v>
          </cell>
          <cell r="CA130">
            <v>0</v>
          </cell>
          <cell r="CB130">
            <v>0</v>
          </cell>
          <cell r="CC130" t="str">
            <v>X</v>
          </cell>
          <cell r="CD130">
            <v>5.9</v>
          </cell>
          <cell r="CE130">
            <v>7.3</v>
          </cell>
          <cell r="CF130">
            <v>7</v>
          </cell>
          <cell r="CH130">
            <v>45</v>
          </cell>
          <cell r="CI130">
            <v>11</v>
          </cell>
          <cell r="CJ130">
            <v>7.5</v>
          </cell>
          <cell r="CK130">
            <v>6.2</v>
          </cell>
          <cell r="CL130">
            <v>0</v>
          </cell>
          <cell r="CM130">
            <v>0</v>
          </cell>
          <cell r="CN130">
            <v>0</v>
          </cell>
          <cell r="CO130">
            <v>7.8</v>
          </cell>
          <cell r="CP130">
            <v>5.9</v>
          </cell>
          <cell r="CQ130">
            <v>0</v>
          </cell>
          <cell r="CR130">
            <v>0</v>
          </cell>
          <cell r="CS130" t="str">
            <v>X</v>
          </cell>
          <cell r="CT130">
            <v>0</v>
          </cell>
          <cell r="CU130">
            <v>0</v>
          </cell>
          <cell r="CV130">
            <v>0</v>
          </cell>
          <cell r="CW130">
            <v>8</v>
          </cell>
          <cell r="CX130">
            <v>0</v>
          </cell>
          <cell r="CY130">
            <v>0</v>
          </cell>
          <cell r="CZ130" t="str">
            <v>X</v>
          </cell>
          <cell r="DA130">
            <v>0</v>
          </cell>
          <cell r="DB130">
            <v>12</v>
          </cell>
          <cell r="DC130">
            <v>10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5</v>
          </cell>
          <cell r="DI130">
            <v>105</v>
          </cell>
          <cell r="DJ130">
            <v>30</v>
          </cell>
          <cell r="DK130">
            <v>135</v>
          </cell>
          <cell r="DL130">
            <v>96</v>
          </cell>
          <cell r="DM130">
            <v>25</v>
          </cell>
          <cell r="DN130">
            <v>126</v>
          </cell>
          <cell r="DO130">
            <v>121</v>
          </cell>
          <cell r="DP130">
            <v>5.42</v>
          </cell>
          <cell r="DQ130">
            <v>2.12</v>
          </cell>
          <cell r="DR130">
            <v>0.1984126984126984</v>
          </cell>
          <cell r="DS130" t="str">
            <v>KO</v>
          </cell>
          <cell r="DU130">
            <v>5.19</v>
          </cell>
          <cell r="DV130">
            <v>120</v>
          </cell>
          <cell r="DW130">
            <v>5.86</v>
          </cell>
          <cell r="DX130">
            <v>2.2200000000000002</v>
          </cell>
          <cell r="DY130" t="str">
            <v/>
          </cell>
          <cell r="DZ130">
            <v>6</v>
          </cell>
          <cell r="EA130">
            <v>8</v>
          </cell>
          <cell r="EB130">
            <v>11</v>
          </cell>
          <cell r="EC130">
            <v>25</v>
          </cell>
          <cell r="ED130">
            <v>1</v>
          </cell>
          <cell r="EE130">
            <v>0</v>
          </cell>
        </row>
        <row r="131">
          <cell r="B131">
            <v>172316832</v>
          </cell>
          <cell r="C131" t="str">
            <v>Nguyễn</v>
          </cell>
          <cell r="D131" t="str">
            <v>Thế</v>
          </cell>
          <cell r="E131" t="str">
            <v>Sơn</v>
          </cell>
          <cell r="F131" t="str">
            <v>17/09/1993</v>
          </cell>
          <cell r="G131" t="str">
            <v>Nam</v>
          </cell>
          <cell r="H131" t="str">
            <v>Đã Đăng Ký (chưa học xong)</v>
          </cell>
          <cell r="I131">
            <v>7.1</v>
          </cell>
          <cell r="J131">
            <v>6.9</v>
          </cell>
          <cell r="K131">
            <v>7.3</v>
          </cell>
          <cell r="L131">
            <v>0</v>
          </cell>
          <cell r="M131" t="str">
            <v>P (P/F)</v>
          </cell>
          <cell r="N131">
            <v>0</v>
          </cell>
          <cell r="O131">
            <v>0</v>
          </cell>
          <cell r="P131" t="str">
            <v>P (P/F)</v>
          </cell>
          <cell r="Q131">
            <v>0</v>
          </cell>
          <cell r="R131">
            <v>0</v>
          </cell>
          <cell r="S131">
            <v>7.8</v>
          </cell>
          <cell r="T131">
            <v>0</v>
          </cell>
          <cell r="U131">
            <v>0</v>
          </cell>
          <cell r="V131">
            <v>8.1</v>
          </cell>
          <cell r="W131">
            <v>0</v>
          </cell>
          <cell r="X131">
            <v>0</v>
          </cell>
          <cell r="Y131">
            <v>7</v>
          </cell>
          <cell r="Z131">
            <v>0</v>
          </cell>
          <cell r="AA131">
            <v>0</v>
          </cell>
          <cell r="AB131">
            <v>7.4</v>
          </cell>
          <cell r="AC131">
            <v>0</v>
          </cell>
          <cell r="AD131">
            <v>9.4</v>
          </cell>
          <cell r="AE131">
            <v>5.7</v>
          </cell>
          <cell r="AF131">
            <v>6</v>
          </cell>
          <cell r="AG131">
            <v>8.4</v>
          </cell>
          <cell r="AH131">
            <v>0</v>
          </cell>
          <cell r="AI131">
            <v>0</v>
          </cell>
          <cell r="AJ131">
            <v>0</v>
          </cell>
          <cell r="AK131">
            <v>4.5</v>
          </cell>
          <cell r="AL131">
            <v>0</v>
          </cell>
          <cell r="AM131">
            <v>0</v>
          </cell>
          <cell r="AN131">
            <v>4.5</v>
          </cell>
          <cell r="AO131">
            <v>0</v>
          </cell>
          <cell r="AP131">
            <v>0</v>
          </cell>
          <cell r="AQ131">
            <v>0</v>
          </cell>
          <cell r="AR131">
            <v>6.1</v>
          </cell>
          <cell r="AS131">
            <v>7</v>
          </cell>
          <cell r="AT131">
            <v>0</v>
          </cell>
          <cell r="AU131">
            <v>36</v>
          </cell>
          <cell r="AV131">
            <v>11</v>
          </cell>
          <cell r="AW131">
            <v>9.1</v>
          </cell>
          <cell r="AX131">
            <v>7.5</v>
          </cell>
          <cell r="AY131">
            <v>6.1</v>
          </cell>
          <cell r="AZ131">
            <v>0</v>
          </cell>
          <cell r="BA131">
            <v>0</v>
          </cell>
          <cell r="BB131">
            <v>0</v>
          </cell>
          <cell r="BC131">
            <v>6.9</v>
          </cell>
          <cell r="BD131">
            <v>0</v>
          </cell>
          <cell r="BE131">
            <v>0</v>
          </cell>
          <cell r="BF131">
            <v>0</v>
          </cell>
          <cell r="BG131">
            <v>7.3</v>
          </cell>
          <cell r="BH131">
            <v>5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7.2</v>
          </cell>
          <cell r="BP131">
            <v>6.9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5.3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7.6</v>
          </cell>
          <cell r="CE131">
            <v>0</v>
          </cell>
          <cell r="CF131">
            <v>0</v>
          </cell>
          <cell r="CH131">
            <v>11</v>
          </cell>
          <cell r="CI131">
            <v>45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  <cell r="CP131">
            <v>0</v>
          </cell>
          <cell r="CQ131">
            <v>0</v>
          </cell>
          <cell r="CR131">
            <v>0</v>
          </cell>
          <cell r="CS131">
            <v>0</v>
          </cell>
          <cell r="CT131">
            <v>0</v>
          </cell>
          <cell r="CU131">
            <v>0</v>
          </cell>
          <cell r="CV131">
            <v>0</v>
          </cell>
          <cell r="CW131">
            <v>7.2</v>
          </cell>
          <cell r="CX131">
            <v>0</v>
          </cell>
          <cell r="CY131">
            <v>0</v>
          </cell>
          <cell r="CZ131">
            <v>0</v>
          </cell>
          <cell r="DA131">
            <v>0</v>
          </cell>
          <cell r="DB131">
            <v>1</v>
          </cell>
          <cell r="DC131">
            <v>21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5</v>
          </cell>
          <cell r="DI131">
            <v>53</v>
          </cell>
          <cell r="DJ131">
            <v>82</v>
          </cell>
          <cell r="DK131">
            <v>135</v>
          </cell>
          <cell r="DL131">
            <v>44</v>
          </cell>
          <cell r="DM131">
            <v>77</v>
          </cell>
          <cell r="DN131">
            <v>126</v>
          </cell>
          <cell r="DO131">
            <v>121</v>
          </cell>
          <cell r="DP131">
            <v>2.64</v>
          </cell>
          <cell r="DQ131">
            <v>1.08</v>
          </cell>
          <cell r="DR131">
            <v>0.61111111111111116</v>
          </cell>
          <cell r="DS131" t="str">
            <v>KO</v>
          </cell>
          <cell r="DU131">
            <v>2.54</v>
          </cell>
          <cell r="DV131">
            <v>101</v>
          </cell>
          <cell r="DW131">
            <v>3.86</v>
          </cell>
          <cell r="DX131">
            <v>1.55</v>
          </cell>
          <cell r="DY131" t="str">
            <v>PSU-ECO 152; PSU-ENG 101; PSU-ENG 102; PSU-ECO 151 ~ ECO 151; PSU-MGT 201; PSU-ACC 201 ~ ACC 201; PSU-ENG 201; PSU-FIN 271; PSU-MKT 251; PSU-ACC 202 ~ ACC 202; PSU-ACC 302 ~ ACC 302; PSU-MGO 301; OB 251; PSU-ENG 202</v>
          </cell>
          <cell r="DZ131">
            <v>40</v>
          </cell>
          <cell r="EA131">
            <v>37</v>
          </cell>
          <cell r="EB131">
            <v>0</v>
          </cell>
          <cell r="EC131">
            <v>77</v>
          </cell>
          <cell r="ED131">
            <v>1</v>
          </cell>
          <cell r="EE131">
            <v>0</v>
          </cell>
        </row>
        <row r="132">
          <cell r="B132">
            <v>172317783</v>
          </cell>
          <cell r="C132" t="str">
            <v>Huỳnh</v>
          </cell>
          <cell r="D132" t="str">
            <v xml:space="preserve">Văn </v>
          </cell>
          <cell r="E132" t="str">
            <v>Tây</v>
          </cell>
          <cell r="F132" t="str">
            <v>22/10/1993</v>
          </cell>
          <cell r="G132" t="str">
            <v>Nam</v>
          </cell>
          <cell r="H132" t="str">
            <v>Đã Đăng Ký (chưa học xong)</v>
          </cell>
          <cell r="I132">
            <v>6.7</v>
          </cell>
          <cell r="J132">
            <v>6.2</v>
          </cell>
          <cell r="K132">
            <v>7.7</v>
          </cell>
          <cell r="L132">
            <v>0</v>
          </cell>
          <cell r="M132" t="str">
            <v>P (P/F)</v>
          </cell>
          <cell r="N132">
            <v>0</v>
          </cell>
          <cell r="O132">
            <v>0</v>
          </cell>
          <cell r="P132" t="str">
            <v>P (P/F)</v>
          </cell>
          <cell r="Q132">
            <v>0</v>
          </cell>
          <cell r="R132">
            <v>0</v>
          </cell>
          <cell r="S132">
            <v>5.5</v>
          </cell>
          <cell r="T132">
            <v>0</v>
          </cell>
          <cell r="U132">
            <v>0</v>
          </cell>
          <cell r="V132">
            <v>5.2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7.8</v>
          </cell>
          <cell r="AE132">
            <v>8.4</v>
          </cell>
          <cell r="AF132">
            <v>6.8</v>
          </cell>
          <cell r="AG132">
            <v>7.2</v>
          </cell>
          <cell r="AH132">
            <v>0</v>
          </cell>
          <cell r="AI132">
            <v>5.5</v>
          </cell>
          <cell r="AJ132">
            <v>5.5</v>
          </cell>
          <cell r="AK132">
            <v>0</v>
          </cell>
          <cell r="AL132">
            <v>7.3</v>
          </cell>
          <cell r="AM132">
            <v>0</v>
          </cell>
          <cell r="AN132">
            <v>7.3</v>
          </cell>
          <cell r="AO132">
            <v>0</v>
          </cell>
          <cell r="AP132">
            <v>0</v>
          </cell>
          <cell r="AQ132">
            <v>6.7</v>
          </cell>
          <cell r="AR132">
            <v>0</v>
          </cell>
          <cell r="AS132">
            <v>6.6</v>
          </cell>
          <cell r="AT132">
            <v>0</v>
          </cell>
          <cell r="AU132">
            <v>35</v>
          </cell>
          <cell r="AV132">
            <v>12</v>
          </cell>
          <cell r="AW132">
            <v>5.3</v>
          </cell>
          <cell r="AX132">
            <v>6.6</v>
          </cell>
          <cell r="AY132">
            <v>0</v>
          </cell>
          <cell r="AZ132">
            <v>0</v>
          </cell>
          <cell r="BA132">
            <v>5.2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3</v>
          </cell>
          <cell r="BI132">
            <v>2</v>
          </cell>
          <cell r="BJ132">
            <v>6.1</v>
          </cell>
          <cell r="BK132">
            <v>5.7</v>
          </cell>
          <cell r="BL132">
            <v>5.5</v>
          </cell>
          <cell r="BM132">
            <v>5.4</v>
          </cell>
          <cell r="BN132">
            <v>0</v>
          </cell>
          <cell r="BO132">
            <v>6.8</v>
          </cell>
          <cell r="BP132">
            <v>7.1</v>
          </cell>
          <cell r="BQ132">
            <v>7.3</v>
          </cell>
          <cell r="BR132">
            <v>5.0999999999999996</v>
          </cell>
          <cell r="BS132">
            <v>5.3</v>
          </cell>
          <cell r="BT132">
            <v>5.9</v>
          </cell>
          <cell r="BU132">
            <v>5.6</v>
          </cell>
          <cell r="BV132">
            <v>0</v>
          </cell>
          <cell r="BW132">
            <v>0</v>
          </cell>
          <cell r="BX132">
            <v>0</v>
          </cell>
          <cell r="BY132">
            <v>4.5999999999999996</v>
          </cell>
          <cell r="BZ132">
            <v>0</v>
          </cell>
          <cell r="CA132">
            <v>5.9</v>
          </cell>
          <cell r="CB132">
            <v>5.9</v>
          </cell>
          <cell r="CC132">
            <v>5.7</v>
          </cell>
          <cell r="CD132">
            <v>5.5</v>
          </cell>
          <cell r="CE132">
            <v>6.1</v>
          </cell>
          <cell r="CF132">
            <v>6.2</v>
          </cell>
          <cell r="CH132">
            <v>45</v>
          </cell>
          <cell r="CI132">
            <v>11</v>
          </cell>
          <cell r="CJ132">
            <v>6.4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  <cell r="CP132">
            <v>0</v>
          </cell>
          <cell r="CQ132">
            <v>0</v>
          </cell>
          <cell r="CR132">
            <v>0</v>
          </cell>
          <cell r="CS132">
            <v>0</v>
          </cell>
          <cell r="CT132">
            <v>0</v>
          </cell>
          <cell r="CU132">
            <v>0</v>
          </cell>
          <cell r="CV132">
            <v>0</v>
          </cell>
          <cell r="CW132">
            <v>0</v>
          </cell>
          <cell r="CX132">
            <v>0</v>
          </cell>
          <cell r="CY132">
            <v>0</v>
          </cell>
          <cell r="CZ132">
            <v>0</v>
          </cell>
          <cell r="DA132">
            <v>0</v>
          </cell>
          <cell r="DB132">
            <v>3</v>
          </cell>
          <cell r="DC132">
            <v>19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5</v>
          </cell>
          <cell r="DI132">
            <v>86</v>
          </cell>
          <cell r="DJ132">
            <v>49</v>
          </cell>
          <cell r="DK132">
            <v>135</v>
          </cell>
          <cell r="DL132">
            <v>79</v>
          </cell>
          <cell r="DM132">
            <v>42</v>
          </cell>
          <cell r="DN132">
            <v>126</v>
          </cell>
          <cell r="DO132">
            <v>121</v>
          </cell>
          <cell r="DP132">
            <v>4.25</v>
          </cell>
          <cell r="DQ132">
            <v>1.61</v>
          </cell>
          <cell r="DR132">
            <v>0.33333333333333331</v>
          </cell>
          <cell r="DS132" t="str">
            <v>KO</v>
          </cell>
          <cell r="DU132">
            <v>4.07</v>
          </cell>
          <cell r="DV132">
            <v>112</v>
          </cell>
          <cell r="DW132">
            <v>4.7699999999999996</v>
          </cell>
          <cell r="DX132">
            <v>1.78</v>
          </cell>
          <cell r="DY132" t="str">
            <v/>
          </cell>
          <cell r="DZ132">
            <v>23</v>
          </cell>
          <cell r="EA132">
            <v>21</v>
          </cell>
          <cell r="EB132">
            <v>0</v>
          </cell>
          <cell r="EC132">
            <v>44</v>
          </cell>
          <cell r="ED132">
            <v>0</v>
          </cell>
          <cell r="EE132">
            <v>0</v>
          </cell>
        </row>
        <row r="133">
          <cell r="B133">
            <v>172317742</v>
          </cell>
          <cell r="C133" t="str">
            <v>Lê</v>
          </cell>
          <cell r="D133" t="str">
            <v>Thị</v>
          </cell>
          <cell r="E133" t="str">
            <v>Thanh</v>
          </cell>
          <cell r="F133" t="str">
            <v>01/06/1993</v>
          </cell>
          <cell r="G133" t="str">
            <v>Nữ</v>
          </cell>
          <cell r="H133" t="str">
            <v>Đã Đăng Ký (chưa học xong)</v>
          </cell>
          <cell r="I133">
            <v>7.9</v>
          </cell>
          <cell r="J133">
            <v>8.6</v>
          </cell>
          <cell r="K133">
            <v>7.7</v>
          </cell>
          <cell r="L133">
            <v>0</v>
          </cell>
          <cell r="M133" t="str">
            <v>P (P/F)</v>
          </cell>
          <cell r="N133">
            <v>0</v>
          </cell>
          <cell r="O133">
            <v>0</v>
          </cell>
          <cell r="P133" t="str">
            <v>P (P/F)</v>
          </cell>
          <cell r="Q133">
            <v>0</v>
          </cell>
          <cell r="R133">
            <v>0</v>
          </cell>
          <cell r="S133">
            <v>7.1</v>
          </cell>
          <cell r="T133">
            <v>0</v>
          </cell>
          <cell r="U133">
            <v>0</v>
          </cell>
          <cell r="V133">
            <v>6.3</v>
          </cell>
          <cell r="W133">
            <v>0</v>
          </cell>
          <cell r="X133">
            <v>0</v>
          </cell>
          <cell r="Y133">
            <v>6.9</v>
          </cell>
          <cell r="Z133">
            <v>0</v>
          </cell>
          <cell r="AA133">
            <v>0</v>
          </cell>
          <cell r="AB133">
            <v>6.2</v>
          </cell>
          <cell r="AC133">
            <v>0</v>
          </cell>
          <cell r="AD133">
            <v>8.1999999999999993</v>
          </cell>
          <cell r="AE133">
            <v>6.1</v>
          </cell>
          <cell r="AF133">
            <v>6.4</v>
          </cell>
          <cell r="AG133">
            <v>6.5</v>
          </cell>
          <cell r="AH133">
            <v>0</v>
          </cell>
          <cell r="AI133">
            <v>6.2</v>
          </cell>
          <cell r="AJ133">
            <v>6.2</v>
          </cell>
          <cell r="AK133">
            <v>0</v>
          </cell>
          <cell r="AL133">
            <v>7.3</v>
          </cell>
          <cell r="AM133">
            <v>0</v>
          </cell>
          <cell r="AN133">
            <v>7.3</v>
          </cell>
          <cell r="AO133">
            <v>0</v>
          </cell>
          <cell r="AP133">
            <v>5.0999999999999996</v>
          </cell>
          <cell r="AQ133">
            <v>6.7</v>
          </cell>
          <cell r="AR133">
            <v>6.6</v>
          </cell>
          <cell r="AS133">
            <v>7.3</v>
          </cell>
          <cell r="AT133">
            <v>6.5</v>
          </cell>
          <cell r="AU133">
            <v>45</v>
          </cell>
          <cell r="AV133">
            <v>2</v>
          </cell>
          <cell r="AW133">
            <v>4.5999999999999996</v>
          </cell>
          <cell r="AX133">
            <v>6.3</v>
          </cell>
          <cell r="AY133">
            <v>8.9</v>
          </cell>
          <cell r="AZ133">
            <v>0</v>
          </cell>
          <cell r="BA133">
            <v>0</v>
          </cell>
          <cell r="BB133">
            <v>0</v>
          </cell>
          <cell r="BC133">
            <v>5.7</v>
          </cell>
          <cell r="BD133">
            <v>0</v>
          </cell>
          <cell r="BE133">
            <v>0</v>
          </cell>
          <cell r="BF133">
            <v>0</v>
          </cell>
          <cell r="BG133">
            <v>6.4</v>
          </cell>
          <cell r="BH133">
            <v>5</v>
          </cell>
          <cell r="BI133">
            <v>0</v>
          </cell>
          <cell r="BJ133">
            <v>6.9</v>
          </cell>
          <cell r="BK133">
            <v>7.8</v>
          </cell>
          <cell r="BL133">
            <v>0</v>
          </cell>
          <cell r="BM133">
            <v>0</v>
          </cell>
          <cell r="BN133">
            <v>8.3000000000000007</v>
          </cell>
          <cell r="BO133">
            <v>7.5</v>
          </cell>
          <cell r="BP133">
            <v>6.3</v>
          </cell>
          <cell r="BQ133">
            <v>6.5</v>
          </cell>
          <cell r="BR133">
            <v>0</v>
          </cell>
          <cell r="BS133">
            <v>4.7</v>
          </cell>
          <cell r="BT133">
            <v>9.1</v>
          </cell>
          <cell r="BU133">
            <v>6.3</v>
          </cell>
          <cell r="BV133">
            <v>0</v>
          </cell>
          <cell r="BW133">
            <v>0</v>
          </cell>
          <cell r="BX133">
            <v>0</v>
          </cell>
          <cell r="BY133">
            <v>6.5</v>
          </cell>
          <cell r="BZ133">
            <v>0</v>
          </cell>
          <cell r="CA133">
            <v>6.6</v>
          </cell>
          <cell r="CB133">
            <v>6.6</v>
          </cell>
          <cell r="CC133">
            <v>7.2</v>
          </cell>
          <cell r="CD133">
            <v>5.7</v>
          </cell>
          <cell r="CE133">
            <v>0</v>
          </cell>
          <cell r="CF133">
            <v>6.6</v>
          </cell>
          <cell r="CH133">
            <v>38</v>
          </cell>
          <cell r="CI133">
            <v>18</v>
          </cell>
          <cell r="CJ133">
            <v>6.4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6.1</v>
          </cell>
          <cell r="CP133">
            <v>0</v>
          </cell>
          <cell r="CQ133">
            <v>0</v>
          </cell>
          <cell r="CR133">
            <v>0</v>
          </cell>
          <cell r="CS133">
            <v>0</v>
          </cell>
          <cell r="CT133">
            <v>0</v>
          </cell>
          <cell r="CU133">
            <v>0</v>
          </cell>
          <cell r="CV133">
            <v>0</v>
          </cell>
          <cell r="CW133">
            <v>0</v>
          </cell>
          <cell r="CX133">
            <v>0</v>
          </cell>
          <cell r="CY133">
            <v>0</v>
          </cell>
          <cell r="CZ133">
            <v>0</v>
          </cell>
          <cell r="DA133">
            <v>0</v>
          </cell>
          <cell r="DB133">
            <v>6</v>
          </cell>
          <cell r="DC133">
            <v>16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5</v>
          </cell>
          <cell r="DI133">
            <v>94</v>
          </cell>
          <cell r="DJ133">
            <v>41</v>
          </cell>
          <cell r="DK133">
            <v>135</v>
          </cell>
          <cell r="DL133">
            <v>85</v>
          </cell>
          <cell r="DM133">
            <v>36</v>
          </cell>
          <cell r="DN133">
            <v>126</v>
          </cell>
          <cell r="DO133">
            <v>121</v>
          </cell>
          <cell r="DP133">
            <v>5.01</v>
          </cell>
          <cell r="DQ133">
            <v>2.02</v>
          </cell>
          <cell r="DR133">
            <v>0.2857142857142857</v>
          </cell>
          <cell r="DS133" t="str">
            <v>KO</v>
          </cell>
          <cell r="DU133">
            <v>4.8099999999999996</v>
          </cell>
          <cell r="DV133">
            <v>115</v>
          </cell>
          <cell r="DW133">
            <v>5.49</v>
          </cell>
          <cell r="DX133">
            <v>2.21</v>
          </cell>
          <cell r="DY133" t="str">
            <v>ENG 401</v>
          </cell>
          <cell r="DZ133">
            <v>15</v>
          </cell>
          <cell r="EA133">
            <v>21</v>
          </cell>
          <cell r="EB133">
            <v>0</v>
          </cell>
          <cell r="EC133">
            <v>36</v>
          </cell>
          <cell r="ED133">
            <v>1</v>
          </cell>
          <cell r="EE133">
            <v>0</v>
          </cell>
        </row>
        <row r="134">
          <cell r="B134">
            <v>172317956</v>
          </cell>
          <cell r="C134" t="str">
            <v>Nguyễn</v>
          </cell>
          <cell r="D134" t="str">
            <v xml:space="preserve">Thị Kim </v>
          </cell>
          <cell r="E134" t="str">
            <v>Thoa</v>
          </cell>
          <cell r="F134" t="str">
            <v>22/09/1993</v>
          </cell>
          <cell r="G134" t="str">
            <v>Nữ</v>
          </cell>
          <cell r="H134" t="str">
            <v>Tạm Ngưng Học / Bảo Lưu</v>
          </cell>
          <cell r="I134">
            <v>5.2</v>
          </cell>
          <cell r="J134">
            <v>0</v>
          </cell>
          <cell r="K134">
            <v>7.6</v>
          </cell>
          <cell r="L134">
            <v>0</v>
          </cell>
          <cell r="M134" t="str">
            <v>P (P/F)</v>
          </cell>
          <cell r="N134">
            <v>0</v>
          </cell>
          <cell r="O134">
            <v>0</v>
          </cell>
          <cell r="P134" t="str">
            <v>P (P/F)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7.8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6.2</v>
          </cell>
          <cell r="AS134">
            <v>0</v>
          </cell>
          <cell r="AT134">
            <v>0</v>
          </cell>
          <cell r="AU134">
            <v>13</v>
          </cell>
          <cell r="AV134">
            <v>34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5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0</v>
          </cell>
          <cell r="CC134">
            <v>0</v>
          </cell>
          <cell r="CD134">
            <v>0</v>
          </cell>
          <cell r="CE134">
            <v>0</v>
          </cell>
          <cell r="CF134">
            <v>0</v>
          </cell>
          <cell r="CH134">
            <v>0</v>
          </cell>
          <cell r="CI134">
            <v>56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  <cell r="CR134">
            <v>0</v>
          </cell>
          <cell r="CS134">
            <v>0</v>
          </cell>
          <cell r="CT134">
            <v>0</v>
          </cell>
          <cell r="CU134">
            <v>0</v>
          </cell>
          <cell r="CV134">
            <v>0</v>
          </cell>
          <cell r="CW134">
            <v>0</v>
          </cell>
          <cell r="CX134">
            <v>0</v>
          </cell>
          <cell r="CY134">
            <v>0</v>
          </cell>
          <cell r="CZ134">
            <v>0</v>
          </cell>
          <cell r="DA134">
            <v>0</v>
          </cell>
          <cell r="DB134">
            <v>0</v>
          </cell>
          <cell r="DC134">
            <v>22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5</v>
          </cell>
          <cell r="DI134">
            <v>13</v>
          </cell>
          <cell r="DJ134">
            <v>122</v>
          </cell>
          <cell r="DK134">
            <v>135</v>
          </cell>
          <cell r="DL134">
            <v>9</v>
          </cell>
          <cell r="DM134">
            <v>112</v>
          </cell>
          <cell r="DN134">
            <v>126</v>
          </cell>
          <cell r="DO134">
            <v>121</v>
          </cell>
          <cell r="DP134">
            <v>0.53</v>
          </cell>
          <cell r="DQ134">
            <v>0.21</v>
          </cell>
          <cell r="DR134">
            <v>0.88888888888888884</v>
          </cell>
          <cell r="DS134" t="str">
            <v>KO</v>
          </cell>
          <cell r="DU134">
            <v>0.51</v>
          </cell>
          <cell r="DV134">
            <v>23</v>
          </cell>
          <cell r="DW134">
            <v>3.23</v>
          </cell>
          <cell r="DX134">
            <v>1.3</v>
          </cell>
          <cell r="DY134" t="str">
            <v/>
          </cell>
          <cell r="DZ134">
            <v>107</v>
          </cell>
          <cell r="EA134">
            <v>10</v>
          </cell>
          <cell r="EB134">
            <v>0</v>
          </cell>
          <cell r="EC134">
            <v>117</v>
          </cell>
          <cell r="ED134">
            <v>0</v>
          </cell>
          <cell r="EE134">
            <v>0</v>
          </cell>
        </row>
        <row r="135">
          <cell r="B135">
            <v>172528652</v>
          </cell>
          <cell r="C135" t="str">
            <v>Đặng</v>
          </cell>
          <cell r="D135" t="str">
            <v>Thị Hoài</v>
          </cell>
          <cell r="E135" t="str">
            <v>Thương</v>
          </cell>
          <cell r="F135" t="str">
            <v>13/08/1993</v>
          </cell>
          <cell r="G135" t="str">
            <v>Nữ</v>
          </cell>
          <cell r="H135" t="str">
            <v>Đã Đăng Ký (chưa học xong)</v>
          </cell>
          <cell r="I135">
            <v>9</v>
          </cell>
          <cell r="J135">
            <v>7.1</v>
          </cell>
          <cell r="K135">
            <v>7.7</v>
          </cell>
          <cell r="L135">
            <v>0</v>
          </cell>
          <cell r="M135" t="str">
            <v>P (P/F)</v>
          </cell>
          <cell r="N135">
            <v>0</v>
          </cell>
          <cell r="O135">
            <v>0</v>
          </cell>
          <cell r="P135" t="str">
            <v>P (P/F)</v>
          </cell>
          <cell r="Q135">
            <v>0</v>
          </cell>
          <cell r="R135">
            <v>0</v>
          </cell>
          <cell r="S135">
            <v>7.7</v>
          </cell>
          <cell r="T135">
            <v>0</v>
          </cell>
          <cell r="U135">
            <v>0</v>
          </cell>
          <cell r="V135">
            <v>5.6</v>
          </cell>
          <cell r="W135">
            <v>0</v>
          </cell>
          <cell r="X135">
            <v>0</v>
          </cell>
          <cell r="Y135">
            <v>6.1</v>
          </cell>
          <cell r="Z135">
            <v>0</v>
          </cell>
          <cell r="AA135">
            <v>0</v>
          </cell>
          <cell r="AB135">
            <v>6.8</v>
          </cell>
          <cell r="AC135">
            <v>0</v>
          </cell>
          <cell r="AD135">
            <v>9.4</v>
          </cell>
          <cell r="AE135">
            <v>6.6</v>
          </cell>
          <cell r="AF135">
            <v>5.6</v>
          </cell>
          <cell r="AG135">
            <v>5.2</v>
          </cell>
          <cell r="AH135">
            <v>0</v>
          </cell>
          <cell r="AI135">
            <v>7.8</v>
          </cell>
          <cell r="AJ135">
            <v>7.8</v>
          </cell>
          <cell r="AK135">
            <v>8.6999999999999993</v>
          </cell>
          <cell r="AL135">
            <v>8.3000000000000007</v>
          </cell>
          <cell r="AM135">
            <v>0</v>
          </cell>
          <cell r="AN135">
            <v>8.6999999999999993</v>
          </cell>
          <cell r="AO135">
            <v>8.3000000000000007</v>
          </cell>
          <cell r="AP135">
            <v>7.2</v>
          </cell>
          <cell r="AQ135">
            <v>5.6</v>
          </cell>
          <cell r="AR135">
            <v>8.1999999999999993</v>
          </cell>
          <cell r="AS135">
            <v>5.5</v>
          </cell>
          <cell r="AT135">
            <v>8.1</v>
          </cell>
          <cell r="AU135">
            <v>47</v>
          </cell>
          <cell r="AV135">
            <v>0</v>
          </cell>
          <cell r="AW135">
            <v>8.5</v>
          </cell>
          <cell r="AX135">
            <v>9.5</v>
          </cell>
          <cell r="AY135">
            <v>5.7</v>
          </cell>
          <cell r="AZ135">
            <v>0</v>
          </cell>
          <cell r="BA135">
            <v>0</v>
          </cell>
          <cell r="BB135">
            <v>0</v>
          </cell>
          <cell r="BC135">
            <v>7.2</v>
          </cell>
          <cell r="BD135">
            <v>0</v>
          </cell>
          <cell r="BE135">
            <v>0</v>
          </cell>
          <cell r="BF135">
            <v>0</v>
          </cell>
          <cell r="BG135">
            <v>6.7</v>
          </cell>
          <cell r="BH135">
            <v>5</v>
          </cell>
          <cell r="BI135">
            <v>0</v>
          </cell>
          <cell r="BJ135">
            <v>7.8</v>
          </cell>
          <cell r="BK135">
            <v>6.8</v>
          </cell>
          <cell r="BL135">
            <v>6.8</v>
          </cell>
          <cell r="BM135">
            <v>6</v>
          </cell>
          <cell r="BN135">
            <v>7.1</v>
          </cell>
          <cell r="BO135">
            <v>8.9</v>
          </cell>
          <cell r="BP135">
            <v>7.5</v>
          </cell>
          <cell r="BQ135">
            <v>8.1999999999999993</v>
          </cell>
          <cell r="BR135">
            <v>7.2</v>
          </cell>
          <cell r="BS135">
            <v>5</v>
          </cell>
          <cell r="BT135">
            <v>6.7</v>
          </cell>
          <cell r="BU135">
            <v>7.3</v>
          </cell>
          <cell r="BV135">
            <v>6</v>
          </cell>
          <cell r="BW135">
            <v>7.3</v>
          </cell>
          <cell r="BX135">
            <v>5.8</v>
          </cell>
          <cell r="BY135">
            <v>6.7</v>
          </cell>
          <cell r="BZ135">
            <v>0</v>
          </cell>
          <cell r="CA135">
            <v>8.4</v>
          </cell>
          <cell r="CB135">
            <v>8.4</v>
          </cell>
          <cell r="CC135">
            <v>9</v>
          </cell>
          <cell r="CD135">
            <v>5.8</v>
          </cell>
          <cell r="CE135">
            <v>8.3000000000000007</v>
          </cell>
          <cell r="CF135">
            <v>6.2</v>
          </cell>
          <cell r="CH135">
            <v>56</v>
          </cell>
          <cell r="CI135">
            <v>0</v>
          </cell>
          <cell r="CJ135">
            <v>5.4</v>
          </cell>
          <cell r="CK135">
            <v>7.7</v>
          </cell>
          <cell r="CL135">
            <v>0</v>
          </cell>
          <cell r="CM135">
            <v>6.8</v>
          </cell>
          <cell r="CN135">
            <v>6.8</v>
          </cell>
          <cell r="CO135">
            <v>7.8</v>
          </cell>
          <cell r="CP135">
            <v>7.1</v>
          </cell>
          <cell r="CQ135">
            <v>8.1</v>
          </cell>
          <cell r="CR135">
            <v>0</v>
          </cell>
          <cell r="CS135">
            <v>8.3000000000000007</v>
          </cell>
          <cell r="CT135">
            <v>0</v>
          </cell>
          <cell r="CU135">
            <v>0</v>
          </cell>
          <cell r="CV135">
            <v>8.3000000000000007</v>
          </cell>
          <cell r="CW135">
            <v>8.3000000000000007</v>
          </cell>
          <cell r="CX135">
            <v>8.9</v>
          </cell>
          <cell r="CY135">
            <v>0</v>
          </cell>
          <cell r="CZ135">
            <v>8.9</v>
          </cell>
          <cell r="DA135">
            <v>8.9</v>
          </cell>
          <cell r="DB135">
            <v>23</v>
          </cell>
          <cell r="DC135">
            <v>0</v>
          </cell>
          <cell r="DD135">
            <v>8.1999999999999993</v>
          </cell>
          <cell r="DE135">
            <v>0</v>
          </cell>
          <cell r="DF135">
            <v>8.1999999999999993</v>
          </cell>
          <cell r="DG135">
            <v>5</v>
          </cell>
          <cell r="DH135">
            <v>0</v>
          </cell>
          <cell r="DI135">
            <v>136</v>
          </cell>
          <cell r="DJ135">
            <v>0</v>
          </cell>
          <cell r="DK135">
            <v>135</v>
          </cell>
          <cell r="DL135">
            <v>127</v>
          </cell>
          <cell r="DM135">
            <v>0</v>
          </cell>
          <cell r="DN135">
            <v>126</v>
          </cell>
          <cell r="DO135">
            <v>127</v>
          </cell>
          <cell r="DP135">
            <v>7.18</v>
          </cell>
          <cell r="DQ135">
            <v>2.95</v>
          </cell>
          <cell r="DR135">
            <v>0</v>
          </cell>
          <cell r="DS135" t="str">
            <v>ĐỦ ĐK thi TN</v>
          </cell>
          <cell r="DU135">
            <v>7.22</v>
          </cell>
          <cell r="DV135">
            <v>136</v>
          </cell>
          <cell r="DW135">
            <v>7.22</v>
          </cell>
          <cell r="DX135">
            <v>2.98</v>
          </cell>
          <cell r="DY135" t="str">
            <v>OB 251; ENG 401</v>
          </cell>
          <cell r="DZ135">
            <v>-5</v>
          </cell>
          <cell r="EA135">
            <v>0</v>
          </cell>
          <cell r="EB135">
            <v>0</v>
          </cell>
          <cell r="EC135">
            <v>-5</v>
          </cell>
          <cell r="ED135">
            <v>0</v>
          </cell>
          <cell r="EE135" t="e">
            <v>#N/A</v>
          </cell>
        </row>
        <row r="136">
          <cell r="B136">
            <v>172318915</v>
          </cell>
          <cell r="C136" t="str">
            <v>Đặng</v>
          </cell>
          <cell r="D136" t="str">
            <v>Thị</v>
          </cell>
          <cell r="E136" t="str">
            <v>Tiên</v>
          </cell>
          <cell r="F136" t="str">
            <v>04/09/1993</v>
          </cell>
          <cell r="G136" t="str">
            <v>Nữ</v>
          </cell>
          <cell r="H136" t="str">
            <v>Tạm Ngưng Học / Bảo Lưu</v>
          </cell>
          <cell r="I136">
            <v>7.3</v>
          </cell>
          <cell r="J136">
            <v>0</v>
          </cell>
          <cell r="K136">
            <v>8.1</v>
          </cell>
          <cell r="L136">
            <v>0</v>
          </cell>
          <cell r="M136" t="str">
            <v>P (P/F)</v>
          </cell>
          <cell r="N136">
            <v>0</v>
          </cell>
          <cell r="O136">
            <v>0</v>
          </cell>
          <cell r="P136" t="str">
            <v>P (P/F)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7.8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6</v>
          </cell>
          <cell r="AS136">
            <v>0</v>
          </cell>
          <cell r="AT136">
            <v>0</v>
          </cell>
          <cell r="AU136">
            <v>13</v>
          </cell>
          <cell r="AV136">
            <v>34</v>
          </cell>
          <cell r="AW136">
            <v>5.5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1</v>
          </cell>
          <cell r="BI136">
            <v>4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6.1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0</v>
          </cell>
          <cell r="BZ136">
            <v>0</v>
          </cell>
          <cell r="CA136">
            <v>0</v>
          </cell>
          <cell r="CB136">
            <v>0</v>
          </cell>
          <cell r="CC136">
            <v>0</v>
          </cell>
          <cell r="CD136">
            <v>0</v>
          </cell>
          <cell r="CE136">
            <v>0</v>
          </cell>
          <cell r="CF136">
            <v>0</v>
          </cell>
          <cell r="CH136">
            <v>3</v>
          </cell>
          <cell r="CI136">
            <v>53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  <cell r="CR136">
            <v>0</v>
          </cell>
          <cell r="CS136">
            <v>0</v>
          </cell>
          <cell r="CT136">
            <v>0</v>
          </cell>
          <cell r="CU136">
            <v>0</v>
          </cell>
          <cell r="CV136">
            <v>0</v>
          </cell>
          <cell r="CW136">
            <v>0</v>
          </cell>
          <cell r="CX136">
            <v>0</v>
          </cell>
          <cell r="CY136">
            <v>0</v>
          </cell>
          <cell r="CZ136">
            <v>0</v>
          </cell>
          <cell r="DA136">
            <v>0</v>
          </cell>
          <cell r="DB136">
            <v>0</v>
          </cell>
          <cell r="DC136">
            <v>22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5</v>
          </cell>
          <cell r="DI136">
            <v>17</v>
          </cell>
          <cell r="DJ136">
            <v>118</v>
          </cell>
          <cell r="DK136">
            <v>135</v>
          </cell>
          <cell r="DL136">
            <v>12</v>
          </cell>
          <cell r="DM136">
            <v>109</v>
          </cell>
          <cell r="DN136">
            <v>126</v>
          </cell>
          <cell r="DO136">
            <v>121</v>
          </cell>
          <cell r="DP136">
            <v>0.73</v>
          </cell>
          <cell r="DQ136">
            <v>0.3</v>
          </cell>
          <cell r="DR136">
            <v>0.86507936507936511</v>
          </cell>
          <cell r="DS136" t="str">
            <v>KO</v>
          </cell>
          <cell r="DU136">
            <v>0.7</v>
          </cell>
          <cell r="DV136">
            <v>24</v>
          </cell>
          <cell r="DW136">
            <v>4.45</v>
          </cell>
          <cell r="DX136">
            <v>1.84</v>
          </cell>
          <cell r="DY136" t="str">
            <v/>
          </cell>
          <cell r="DZ136">
            <v>106</v>
          </cell>
          <cell r="EA136">
            <v>7</v>
          </cell>
          <cell r="EB136">
            <v>0</v>
          </cell>
          <cell r="EC136">
            <v>113</v>
          </cell>
          <cell r="ED136">
            <v>0</v>
          </cell>
          <cell r="EE136">
            <v>0</v>
          </cell>
        </row>
        <row r="137">
          <cell r="B137">
            <v>172317847</v>
          </cell>
          <cell r="C137" t="str">
            <v>Nguyễn</v>
          </cell>
          <cell r="D137" t="str">
            <v>Tấn</v>
          </cell>
          <cell r="E137" t="str">
            <v>Tín</v>
          </cell>
          <cell r="F137" t="str">
            <v>29/12/1993</v>
          </cell>
          <cell r="G137" t="str">
            <v>Nam</v>
          </cell>
          <cell r="H137" t="str">
            <v>Đã Đăng Ký (chưa học xong)</v>
          </cell>
          <cell r="I137">
            <v>8.1999999999999993</v>
          </cell>
          <cell r="J137">
            <v>6.6</v>
          </cell>
          <cell r="K137">
            <v>8.1</v>
          </cell>
          <cell r="L137">
            <v>0</v>
          </cell>
          <cell r="M137" t="str">
            <v>P (P/F)</v>
          </cell>
          <cell r="N137">
            <v>0</v>
          </cell>
          <cell r="O137">
            <v>0</v>
          </cell>
          <cell r="P137" t="str">
            <v>P (P/F)</v>
          </cell>
          <cell r="Q137">
            <v>0</v>
          </cell>
          <cell r="R137">
            <v>0</v>
          </cell>
          <cell r="S137">
            <v>7.2</v>
          </cell>
          <cell r="T137">
            <v>0</v>
          </cell>
          <cell r="U137">
            <v>0</v>
          </cell>
          <cell r="V137">
            <v>6.6</v>
          </cell>
          <cell r="W137">
            <v>0</v>
          </cell>
          <cell r="X137">
            <v>0</v>
          </cell>
          <cell r="Y137">
            <v>7.6</v>
          </cell>
          <cell r="Z137">
            <v>0</v>
          </cell>
          <cell r="AA137">
            <v>0</v>
          </cell>
          <cell r="AB137">
            <v>6.2</v>
          </cell>
          <cell r="AC137">
            <v>0</v>
          </cell>
          <cell r="AD137">
            <v>9.8000000000000007</v>
          </cell>
          <cell r="AE137">
            <v>6.7</v>
          </cell>
          <cell r="AF137">
            <v>8.1</v>
          </cell>
          <cell r="AG137">
            <v>6.4</v>
          </cell>
          <cell r="AH137">
            <v>0</v>
          </cell>
          <cell r="AI137">
            <v>5.3</v>
          </cell>
          <cell r="AJ137">
            <v>5.3</v>
          </cell>
          <cell r="AK137">
            <v>7.4</v>
          </cell>
          <cell r="AL137">
            <v>5.8</v>
          </cell>
          <cell r="AM137">
            <v>0</v>
          </cell>
          <cell r="AN137">
            <v>7.4</v>
          </cell>
          <cell r="AO137">
            <v>5.8</v>
          </cell>
          <cell r="AP137">
            <v>5.2</v>
          </cell>
          <cell r="AQ137">
            <v>6.3</v>
          </cell>
          <cell r="AR137">
            <v>5.4</v>
          </cell>
          <cell r="AS137">
            <v>5.2</v>
          </cell>
          <cell r="AT137">
            <v>6.6</v>
          </cell>
          <cell r="AU137">
            <v>47</v>
          </cell>
          <cell r="AV137">
            <v>0</v>
          </cell>
          <cell r="AW137">
            <v>9.1</v>
          </cell>
          <cell r="AX137">
            <v>8.1</v>
          </cell>
          <cell r="AY137">
            <v>7.3</v>
          </cell>
          <cell r="AZ137">
            <v>0</v>
          </cell>
          <cell r="BA137">
            <v>0</v>
          </cell>
          <cell r="BB137">
            <v>0</v>
          </cell>
          <cell r="BC137">
            <v>4.9000000000000004</v>
          </cell>
          <cell r="BD137">
            <v>0</v>
          </cell>
          <cell r="BE137">
            <v>0</v>
          </cell>
          <cell r="BF137">
            <v>0</v>
          </cell>
          <cell r="BG137">
            <v>5.0999999999999996</v>
          </cell>
          <cell r="BH137">
            <v>5</v>
          </cell>
          <cell r="BI137">
            <v>0</v>
          </cell>
          <cell r="BJ137">
            <v>4.9000000000000004</v>
          </cell>
          <cell r="BK137">
            <v>5.8</v>
          </cell>
          <cell r="BL137">
            <v>6.4</v>
          </cell>
          <cell r="BM137">
            <v>5.5</v>
          </cell>
          <cell r="BN137">
            <v>6.7</v>
          </cell>
          <cell r="BO137">
            <v>7.7</v>
          </cell>
          <cell r="BP137">
            <v>7.1</v>
          </cell>
          <cell r="BQ137">
            <v>6.6</v>
          </cell>
          <cell r="BR137">
            <v>6</v>
          </cell>
          <cell r="BS137">
            <v>5.7</v>
          </cell>
          <cell r="BT137">
            <v>5.2</v>
          </cell>
          <cell r="BU137">
            <v>4.9000000000000004</v>
          </cell>
          <cell r="BV137">
            <v>7.2</v>
          </cell>
          <cell r="BW137">
            <v>5.9</v>
          </cell>
          <cell r="BX137">
            <v>5.8</v>
          </cell>
          <cell r="BY137">
            <v>5.7</v>
          </cell>
          <cell r="BZ137">
            <v>0</v>
          </cell>
          <cell r="CA137">
            <v>6.8</v>
          </cell>
          <cell r="CB137">
            <v>6.8</v>
          </cell>
          <cell r="CC137">
            <v>6.9</v>
          </cell>
          <cell r="CD137">
            <v>4.9000000000000004</v>
          </cell>
          <cell r="CE137">
            <v>6.6</v>
          </cell>
          <cell r="CF137">
            <v>7.1</v>
          </cell>
          <cell r="CH137">
            <v>56</v>
          </cell>
          <cell r="CI137">
            <v>0</v>
          </cell>
          <cell r="CJ137">
            <v>8.4</v>
          </cell>
          <cell r="CK137">
            <v>4.7</v>
          </cell>
          <cell r="CL137">
            <v>0</v>
          </cell>
          <cell r="CM137">
            <v>0</v>
          </cell>
          <cell r="CN137">
            <v>0</v>
          </cell>
          <cell r="CO137">
            <v>4.7</v>
          </cell>
          <cell r="CP137">
            <v>6.1</v>
          </cell>
          <cell r="CQ137" t="str">
            <v>X</v>
          </cell>
          <cell r="CR137">
            <v>0</v>
          </cell>
          <cell r="CS137">
            <v>5.2</v>
          </cell>
          <cell r="CT137">
            <v>0</v>
          </cell>
          <cell r="CU137">
            <v>0</v>
          </cell>
          <cell r="CV137">
            <v>5.2</v>
          </cell>
          <cell r="CW137">
            <v>8</v>
          </cell>
          <cell r="CX137">
            <v>7.9</v>
          </cell>
          <cell r="CY137">
            <v>0</v>
          </cell>
          <cell r="CZ137">
            <v>7.9</v>
          </cell>
          <cell r="DA137">
            <v>7.9</v>
          </cell>
          <cell r="DB137">
            <v>17</v>
          </cell>
          <cell r="DC137">
            <v>5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5</v>
          </cell>
          <cell r="DI137">
            <v>125</v>
          </cell>
          <cell r="DJ137">
            <v>10</v>
          </cell>
          <cell r="DK137">
            <v>135</v>
          </cell>
          <cell r="DL137">
            <v>116</v>
          </cell>
          <cell r="DM137">
            <v>5</v>
          </cell>
          <cell r="DN137">
            <v>126</v>
          </cell>
          <cell r="DO137">
            <v>121</v>
          </cell>
          <cell r="DP137">
            <v>6.43</v>
          </cell>
          <cell r="DQ137">
            <v>2.48</v>
          </cell>
          <cell r="DR137">
            <v>3.968253968253968E-2</v>
          </cell>
          <cell r="DS137" t="str">
            <v>xet vot</v>
          </cell>
          <cell r="DU137">
            <v>6.17</v>
          </cell>
          <cell r="DV137">
            <v>130</v>
          </cell>
          <cell r="DW137">
            <v>6.17</v>
          </cell>
          <cell r="DX137">
            <v>2.37</v>
          </cell>
          <cell r="DY137" t="str">
            <v>ENG 401</v>
          </cell>
          <cell r="DZ137">
            <v>2</v>
          </cell>
          <cell r="EA137">
            <v>0</v>
          </cell>
          <cell r="EB137">
            <v>3</v>
          </cell>
          <cell r="EC137">
            <v>5</v>
          </cell>
          <cell r="ED137">
            <v>1</v>
          </cell>
          <cell r="EE137">
            <v>0</v>
          </cell>
        </row>
        <row r="138">
          <cell r="B138">
            <v>172317860</v>
          </cell>
          <cell r="C138" t="str">
            <v>Phạm</v>
          </cell>
          <cell r="D138" t="str">
            <v xml:space="preserve">Thị Ánh </v>
          </cell>
          <cell r="E138" t="str">
            <v>Tuyết</v>
          </cell>
          <cell r="F138" t="str">
            <v>24/01/1993</v>
          </cell>
          <cell r="G138" t="str">
            <v>Nữ</v>
          </cell>
          <cell r="H138" t="str">
            <v>Đã Đăng Ký (chưa học xong)</v>
          </cell>
          <cell r="I138">
            <v>9.5</v>
          </cell>
          <cell r="J138">
            <v>8.9</v>
          </cell>
          <cell r="K138">
            <v>8.1</v>
          </cell>
          <cell r="L138">
            <v>0</v>
          </cell>
          <cell r="M138" t="str">
            <v>P (P/F)</v>
          </cell>
          <cell r="N138">
            <v>0</v>
          </cell>
          <cell r="O138">
            <v>0</v>
          </cell>
          <cell r="P138" t="str">
            <v>P (P/F)</v>
          </cell>
          <cell r="Q138">
            <v>0</v>
          </cell>
          <cell r="R138">
            <v>0</v>
          </cell>
          <cell r="S138">
            <v>8.1</v>
          </cell>
          <cell r="T138">
            <v>0</v>
          </cell>
          <cell r="U138">
            <v>0</v>
          </cell>
          <cell r="V138">
            <v>8.6999999999999993</v>
          </cell>
          <cell r="W138">
            <v>0</v>
          </cell>
          <cell r="X138">
            <v>0</v>
          </cell>
          <cell r="Y138">
            <v>6.7</v>
          </cell>
          <cell r="Z138">
            <v>0</v>
          </cell>
          <cell r="AA138">
            <v>0</v>
          </cell>
          <cell r="AB138">
            <v>7.8</v>
          </cell>
          <cell r="AC138">
            <v>0</v>
          </cell>
          <cell r="AD138">
            <v>8.5</v>
          </cell>
          <cell r="AE138">
            <v>8.5</v>
          </cell>
          <cell r="AF138">
            <v>9.1</v>
          </cell>
          <cell r="AG138">
            <v>6.2</v>
          </cell>
          <cell r="AH138">
            <v>0</v>
          </cell>
          <cell r="AI138">
            <v>8.5</v>
          </cell>
          <cell r="AJ138">
            <v>8.5</v>
          </cell>
          <cell r="AK138">
            <v>0</v>
          </cell>
          <cell r="AL138">
            <v>8.3000000000000007</v>
          </cell>
          <cell r="AM138">
            <v>8.1999999999999993</v>
          </cell>
          <cell r="AN138">
            <v>8.3000000000000007</v>
          </cell>
          <cell r="AO138">
            <v>8.1999999999999993</v>
          </cell>
          <cell r="AP138">
            <v>4.9000000000000004</v>
          </cell>
          <cell r="AQ138">
            <v>8</v>
          </cell>
          <cell r="AR138">
            <v>6.8</v>
          </cell>
          <cell r="AS138">
            <v>6.2</v>
          </cell>
          <cell r="AT138">
            <v>8.3000000000000007</v>
          </cell>
          <cell r="AU138">
            <v>47</v>
          </cell>
          <cell r="AV138">
            <v>0</v>
          </cell>
          <cell r="AW138">
            <v>6.7</v>
          </cell>
          <cell r="AX138">
            <v>5.9</v>
          </cell>
          <cell r="AY138">
            <v>0</v>
          </cell>
          <cell r="AZ138">
            <v>0</v>
          </cell>
          <cell r="BA138">
            <v>6.9</v>
          </cell>
          <cell r="BB138">
            <v>0</v>
          </cell>
          <cell r="BC138">
            <v>0</v>
          </cell>
          <cell r="BD138">
            <v>0</v>
          </cell>
          <cell r="BE138">
            <v>6.4</v>
          </cell>
          <cell r="BF138">
            <v>0</v>
          </cell>
          <cell r="BG138">
            <v>4.7</v>
          </cell>
          <cell r="BH138">
            <v>5</v>
          </cell>
          <cell r="BI138">
            <v>0</v>
          </cell>
          <cell r="BJ138">
            <v>5.6</v>
          </cell>
          <cell r="BK138">
            <v>6.3</v>
          </cell>
          <cell r="BL138">
            <v>6.6</v>
          </cell>
          <cell r="BM138">
            <v>6.6</v>
          </cell>
          <cell r="BN138">
            <v>7.7</v>
          </cell>
          <cell r="BO138">
            <v>7.8</v>
          </cell>
          <cell r="BP138">
            <v>7.4</v>
          </cell>
          <cell r="BQ138">
            <v>8.1</v>
          </cell>
          <cell r="BR138">
            <v>8</v>
          </cell>
          <cell r="BS138">
            <v>6.1</v>
          </cell>
          <cell r="BT138">
            <v>7.4</v>
          </cell>
          <cell r="BU138">
            <v>6.4</v>
          </cell>
          <cell r="BV138">
            <v>5.5</v>
          </cell>
          <cell r="BW138">
            <v>5.9</v>
          </cell>
          <cell r="BX138">
            <v>6.4</v>
          </cell>
          <cell r="BY138">
            <v>6</v>
          </cell>
          <cell r="BZ138">
            <v>0</v>
          </cell>
          <cell r="CA138">
            <v>6.8</v>
          </cell>
          <cell r="CB138">
            <v>6.8</v>
          </cell>
          <cell r="CC138">
            <v>7.6</v>
          </cell>
          <cell r="CD138">
            <v>8.3000000000000007</v>
          </cell>
          <cell r="CE138">
            <v>8.3000000000000007</v>
          </cell>
          <cell r="CF138">
            <v>6.7</v>
          </cell>
          <cell r="CH138">
            <v>56</v>
          </cell>
          <cell r="CI138">
            <v>0</v>
          </cell>
          <cell r="CJ138">
            <v>9</v>
          </cell>
          <cell r="CK138">
            <v>7.9</v>
          </cell>
          <cell r="CL138">
            <v>0</v>
          </cell>
          <cell r="CM138">
            <v>7.5</v>
          </cell>
          <cell r="CN138">
            <v>7.5</v>
          </cell>
          <cell r="CO138">
            <v>6.1</v>
          </cell>
          <cell r="CP138">
            <v>5.8</v>
          </cell>
          <cell r="CQ138">
            <v>6.5</v>
          </cell>
          <cell r="CR138">
            <v>0</v>
          </cell>
          <cell r="CS138">
            <v>9.1999999999999993</v>
          </cell>
          <cell r="CT138">
            <v>0</v>
          </cell>
          <cell r="CU138">
            <v>0</v>
          </cell>
          <cell r="CV138">
            <v>9.1999999999999993</v>
          </cell>
          <cell r="CW138">
            <v>8.1</v>
          </cell>
          <cell r="CX138">
            <v>8.1999999999999993</v>
          </cell>
          <cell r="CY138">
            <v>0</v>
          </cell>
          <cell r="CZ138">
            <v>6.3</v>
          </cell>
          <cell r="DA138">
            <v>6.3</v>
          </cell>
          <cell r="DB138">
            <v>23</v>
          </cell>
          <cell r="DC138">
            <v>0</v>
          </cell>
          <cell r="DD138">
            <v>7.6</v>
          </cell>
          <cell r="DE138">
            <v>0</v>
          </cell>
          <cell r="DF138">
            <v>7.6</v>
          </cell>
          <cell r="DG138">
            <v>5</v>
          </cell>
          <cell r="DH138">
            <v>0</v>
          </cell>
          <cell r="DI138">
            <v>136</v>
          </cell>
          <cell r="DJ138">
            <v>0</v>
          </cell>
          <cell r="DK138">
            <v>135</v>
          </cell>
          <cell r="DL138">
            <v>127</v>
          </cell>
          <cell r="DM138">
            <v>0</v>
          </cell>
          <cell r="DN138">
            <v>126</v>
          </cell>
          <cell r="DO138">
            <v>127</v>
          </cell>
          <cell r="DP138">
            <v>7.34</v>
          </cell>
          <cell r="DQ138">
            <v>3.07</v>
          </cell>
          <cell r="DR138">
            <v>0</v>
          </cell>
          <cell r="DS138" t="str">
            <v>ĐỦ ĐK thi TN</v>
          </cell>
          <cell r="DU138">
            <v>7.35</v>
          </cell>
          <cell r="DV138">
            <v>136</v>
          </cell>
          <cell r="DW138">
            <v>7.35</v>
          </cell>
          <cell r="DX138">
            <v>3.08</v>
          </cell>
          <cell r="DY138" t="str">
            <v>OB 251</v>
          </cell>
          <cell r="DZ138">
            <v>-5</v>
          </cell>
          <cell r="EA138">
            <v>0</v>
          </cell>
          <cell r="EB138">
            <v>0</v>
          </cell>
          <cell r="EC138">
            <v>-5</v>
          </cell>
          <cell r="ED138">
            <v>0</v>
          </cell>
          <cell r="EE138" t="str">
            <v>ĐN CNTN 5/2016</v>
          </cell>
        </row>
        <row r="139">
          <cell r="B139">
            <v>172317874</v>
          </cell>
          <cell r="C139" t="str">
            <v>Đinh</v>
          </cell>
          <cell r="D139" t="str">
            <v>Thị Hoàng</v>
          </cell>
          <cell r="E139" t="str">
            <v>Yến</v>
          </cell>
          <cell r="F139" t="str">
            <v>20/03/1993</v>
          </cell>
          <cell r="G139" t="str">
            <v>Nữ</v>
          </cell>
          <cell r="H139" t="str">
            <v>Đã Đăng Ký (chưa học xong)</v>
          </cell>
          <cell r="I139">
            <v>7.4</v>
          </cell>
          <cell r="J139">
            <v>6.3</v>
          </cell>
          <cell r="K139">
            <v>5.4</v>
          </cell>
          <cell r="L139">
            <v>0</v>
          </cell>
          <cell r="M139" t="str">
            <v>P (P/F)</v>
          </cell>
          <cell r="N139">
            <v>0</v>
          </cell>
          <cell r="O139">
            <v>0</v>
          </cell>
          <cell r="P139" t="str">
            <v>P (P/F)</v>
          </cell>
          <cell r="Q139">
            <v>0</v>
          </cell>
          <cell r="R139">
            <v>0</v>
          </cell>
          <cell r="S139">
            <v>7.9</v>
          </cell>
          <cell r="T139">
            <v>0</v>
          </cell>
          <cell r="U139">
            <v>0</v>
          </cell>
          <cell r="V139">
            <v>7.4</v>
          </cell>
          <cell r="W139">
            <v>0</v>
          </cell>
          <cell r="X139">
            <v>0</v>
          </cell>
          <cell r="Y139">
            <v>7</v>
          </cell>
          <cell r="Z139">
            <v>0</v>
          </cell>
          <cell r="AA139">
            <v>0</v>
          </cell>
          <cell r="AB139">
            <v>6.3</v>
          </cell>
          <cell r="AC139">
            <v>0</v>
          </cell>
          <cell r="AD139">
            <v>7.9</v>
          </cell>
          <cell r="AE139">
            <v>6</v>
          </cell>
          <cell r="AF139">
            <v>6.4</v>
          </cell>
          <cell r="AG139">
            <v>4.5999999999999996</v>
          </cell>
          <cell r="AH139">
            <v>0</v>
          </cell>
          <cell r="AI139">
            <v>6.3</v>
          </cell>
          <cell r="AJ139">
            <v>6.3</v>
          </cell>
          <cell r="AK139">
            <v>0</v>
          </cell>
          <cell r="AL139">
            <v>8.5</v>
          </cell>
          <cell r="AM139">
            <v>8.1999999999999993</v>
          </cell>
          <cell r="AN139">
            <v>8.5</v>
          </cell>
          <cell r="AO139">
            <v>8.1999999999999993</v>
          </cell>
          <cell r="AP139">
            <v>5.8</v>
          </cell>
          <cell r="AQ139">
            <v>5.4</v>
          </cell>
          <cell r="AR139">
            <v>6.7</v>
          </cell>
          <cell r="AS139">
            <v>7.2</v>
          </cell>
          <cell r="AT139">
            <v>6.5</v>
          </cell>
          <cell r="AU139">
            <v>47</v>
          </cell>
          <cell r="AV139">
            <v>0</v>
          </cell>
          <cell r="AW139">
            <v>6.5</v>
          </cell>
          <cell r="AX139">
            <v>5.9</v>
          </cell>
          <cell r="AY139">
            <v>0</v>
          </cell>
          <cell r="AZ139">
            <v>6.1</v>
          </cell>
          <cell r="BA139">
            <v>0</v>
          </cell>
          <cell r="BB139">
            <v>0</v>
          </cell>
          <cell r="BC139">
            <v>0</v>
          </cell>
          <cell r="BD139">
            <v>6.9</v>
          </cell>
          <cell r="BE139">
            <v>0</v>
          </cell>
          <cell r="BF139">
            <v>0</v>
          </cell>
          <cell r="BG139">
            <v>5.7</v>
          </cell>
          <cell r="BH139">
            <v>5</v>
          </cell>
          <cell r="BI139">
            <v>0</v>
          </cell>
          <cell r="BJ139">
            <v>5.4</v>
          </cell>
          <cell r="BK139">
            <v>7.9</v>
          </cell>
          <cell r="BL139">
            <v>4.5999999999999996</v>
          </cell>
          <cell r="BM139">
            <v>8.5</v>
          </cell>
          <cell r="BN139">
            <v>6.6</v>
          </cell>
          <cell r="BO139">
            <v>8.5</v>
          </cell>
          <cell r="BP139">
            <v>8.4</v>
          </cell>
          <cell r="BQ139">
            <v>8.6</v>
          </cell>
          <cell r="BR139">
            <v>6.9</v>
          </cell>
          <cell r="BS139">
            <v>6.3</v>
          </cell>
          <cell r="BT139">
            <v>9.4</v>
          </cell>
          <cell r="BU139">
            <v>5.8</v>
          </cell>
          <cell r="BV139">
            <v>5.2</v>
          </cell>
          <cell r="BW139">
            <v>8.8000000000000007</v>
          </cell>
          <cell r="BX139">
            <v>5.4</v>
          </cell>
          <cell r="BY139">
            <v>6.8</v>
          </cell>
          <cell r="BZ139">
            <v>0</v>
          </cell>
          <cell r="CA139">
            <v>6.5</v>
          </cell>
          <cell r="CB139">
            <v>6.5</v>
          </cell>
          <cell r="CC139">
            <v>6.2</v>
          </cell>
          <cell r="CD139">
            <v>8.4</v>
          </cell>
          <cell r="CE139">
            <v>8.5</v>
          </cell>
          <cell r="CF139">
            <v>7.2</v>
          </cell>
          <cell r="CH139">
            <v>56</v>
          </cell>
          <cell r="CI139">
            <v>0</v>
          </cell>
          <cell r="CJ139">
            <v>7.2</v>
          </cell>
          <cell r="CK139">
            <v>7.3</v>
          </cell>
          <cell r="CL139">
            <v>0</v>
          </cell>
          <cell r="CM139">
            <v>9.3000000000000007</v>
          </cell>
          <cell r="CN139">
            <v>9.3000000000000007</v>
          </cell>
          <cell r="CO139">
            <v>7.1</v>
          </cell>
          <cell r="CP139">
            <v>7.2</v>
          </cell>
          <cell r="CQ139">
            <v>6.6</v>
          </cell>
          <cell r="CR139">
            <v>0</v>
          </cell>
          <cell r="CS139">
            <v>7</v>
          </cell>
          <cell r="CT139">
            <v>0</v>
          </cell>
          <cell r="CU139">
            <v>0</v>
          </cell>
          <cell r="CV139">
            <v>7</v>
          </cell>
          <cell r="CW139">
            <v>7.8</v>
          </cell>
          <cell r="CX139">
            <v>7.6</v>
          </cell>
          <cell r="CY139">
            <v>0</v>
          </cell>
          <cell r="CZ139">
            <v>7.1</v>
          </cell>
          <cell r="DA139">
            <v>7.1</v>
          </cell>
          <cell r="DB139">
            <v>23</v>
          </cell>
          <cell r="DC139">
            <v>0</v>
          </cell>
          <cell r="DD139">
            <v>7.8</v>
          </cell>
          <cell r="DE139">
            <v>0</v>
          </cell>
          <cell r="DF139">
            <v>7.8</v>
          </cell>
          <cell r="DG139">
            <v>5</v>
          </cell>
          <cell r="DH139">
            <v>0</v>
          </cell>
          <cell r="DI139">
            <v>136</v>
          </cell>
          <cell r="DJ139">
            <v>0</v>
          </cell>
          <cell r="DK139">
            <v>135</v>
          </cell>
          <cell r="DL139">
            <v>127</v>
          </cell>
          <cell r="DM139">
            <v>0</v>
          </cell>
          <cell r="DN139">
            <v>126</v>
          </cell>
          <cell r="DO139">
            <v>127</v>
          </cell>
          <cell r="DP139">
            <v>7.04</v>
          </cell>
          <cell r="DQ139">
            <v>2.86</v>
          </cell>
          <cell r="DR139">
            <v>0</v>
          </cell>
          <cell r="DS139" t="str">
            <v>ĐỦ ĐK thi TN</v>
          </cell>
          <cell r="DU139">
            <v>7.07</v>
          </cell>
          <cell r="DV139">
            <v>136</v>
          </cell>
          <cell r="DW139">
            <v>7.07</v>
          </cell>
          <cell r="DX139">
            <v>2.88</v>
          </cell>
          <cell r="DY139" t="str">
            <v>ENG 401</v>
          </cell>
          <cell r="DZ139">
            <v>-5</v>
          </cell>
          <cell r="EA139">
            <v>0</v>
          </cell>
          <cell r="EB139">
            <v>0</v>
          </cell>
          <cell r="EC139">
            <v>-5</v>
          </cell>
          <cell r="ED139">
            <v>0</v>
          </cell>
          <cell r="EE139" t="e">
            <v>#N/A</v>
          </cell>
        </row>
        <row r="140">
          <cell r="B140">
            <v>172317919</v>
          </cell>
          <cell r="C140" t="str">
            <v>Trần</v>
          </cell>
          <cell r="D140" t="str">
            <v xml:space="preserve">Thị Xuân </v>
          </cell>
          <cell r="E140" t="str">
            <v>Anh</v>
          </cell>
          <cell r="F140" t="str">
            <v>09/04/1992</v>
          </cell>
          <cell r="G140" t="str">
            <v>Nữ</v>
          </cell>
          <cell r="H140" t="str">
            <v>Đã Đăng Ký (chưa học xong)</v>
          </cell>
          <cell r="I140">
            <v>8.8000000000000007</v>
          </cell>
          <cell r="J140">
            <v>8.5</v>
          </cell>
          <cell r="K140">
            <v>6.1</v>
          </cell>
          <cell r="L140">
            <v>0</v>
          </cell>
          <cell r="M140" t="str">
            <v>P (P/F)</v>
          </cell>
          <cell r="N140">
            <v>0</v>
          </cell>
          <cell r="O140">
            <v>0</v>
          </cell>
          <cell r="P140" t="str">
            <v>P (P/F)</v>
          </cell>
          <cell r="Q140">
            <v>0</v>
          </cell>
          <cell r="R140">
            <v>0</v>
          </cell>
          <cell r="S140">
            <v>7.4</v>
          </cell>
          <cell r="T140">
            <v>0</v>
          </cell>
          <cell r="U140">
            <v>0</v>
          </cell>
          <cell r="V140">
            <v>6.5</v>
          </cell>
          <cell r="W140">
            <v>0</v>
          </cell>
          <cell r="X140">
            <v>0</v>
          </cell>
          <cell r="Y140">
            <v>7.8</v>
          </cell>
          <cell r="Z140">
            <v>0</v>
          </cell>
          <cell r="AA140">
            <v>0</v>
          </cell>
          <cell r="AB140">
            <v>7</v>
          </cell>
          <cell r="AC140">
            <v>0</v>
          </cell>
          <cell r="AD140">
            <v>7</v>
          </cell>
          <cell r="AE140">
            <v>8.1999999999999993</v>
          </cell>
          <cell r="AF140">
            <v>8.5</v>
          </cell>
          <cell r="AG140">
            <v>8.1999999999999993</v>
          </cell>
          <cell r="AH140">
            <v>0</v>
          </cell>
          <cell r="AI140">
            <v>6.1</v>
          </cell>
          <cell r="AJ140">
            <v>6.1</v>
          </cell>
          <cell r="AK140">
            <v>0</v>
          </cell>
          <cell r="AL140">
            <v>6.5</v>
          </cell>
          <cell r="AM140">
            <v>6.7</v>
          </cell>
          <cell r="AN140">
            <v>6.7</v>
          </cell>
          <cell r="AO140">
            <v>6.5</v>
          </cell>
          <cell r="AP140">
            <v>7.6</v>
          </cell>
          <cell r="AQ140">
            <v>7.3</v>
          </cell>
          <cell r="AR140">
            <v>6.8</v>
          </cell>
          <cell r="AS140">
            <v>6</v>
          </cell>
          <cell r="AT140">
            <v>8.3000000000000007</v>
          </cell>
          <cell r="AU140">
            <v>47</v>
          </cell>
          <cell r="AV140">
            <v>0</v>
          </cell>
          <cell r="AW140">
            <v>6.2</v>
          </cell>
          <cell r="AX140">
            <v>7.4</v>
          </cell>
          <cell r="AY140">
            <v>7.3</v>
          </cell>
          <cell r="AZ140">
            <v>0</v>
          </cell>
          <cell r="BA140">
            <v>0</v>
          </cell>
          <cell r="BB140">
            <v>0</v>
          </cell>
          <cell r="BC140">
            <v>7.7</v>
          </cell>
          <cell r="BD140">
            <v>0</v>
          </cell>
          <cell r="BE140">
            <v>0</v>
          </cell>
          <cell r="BF140">
            <v>0</v>
          </cell>
          <cell r="BG140">
            <v>5.3</v>
          </cell>
          <cell r="BH140">
            <v>5</v>
          </cell>
          <cell r="BI140">
            <v>0</v>
          </cell>
          <cell r="BJ140">
            <v>7.3</v>
          </cell>
          <cell r="BK140">
            <v>7.7</v>
          </cell>
          <cell r="BL140">
            <v>7.9</v>
          </cell>
          <cell r="BM140">
            <v>9.3000000000000007</v>
          </cell>
          <cell r="BN140">
            <v>9.3000000000000007</v>
          </cell>
          <cell r="BO140">
            <v>7.6</v>
          </cell>
          <cell r="BP140">
            <v>8.9</v>
          </cell>
          <cell r="BQ140">
            <v>7.6</v>
          </cell>
          <cell r="BR140">
            <v>7.7</v>
          </cell>
          <cell r="BS140">
            <v>6.8</v>
          </cell>
          <cell r="BT140">
            <v>7.8</v>
          </cell>
          <cell r="BU140">
            <v>5.7</v>
          </cell>
          <cell r="BV140">
            <v>5.8</v>
          </cell>
          <cell r="BW140">
            <v>8.1</v>
          </cell>
          <cell r="BX140">
            <v>6.9</v>
          </cell>
          <cell r="BY140">
            <v>6.4</v>
          </cell>
          <cell r="BZ140">
            <v>0</v>
          </cell>
          <cell r="CA140">
            <v>6.7</v>
          </cell>
          <cell r="CB140">
            <v>6.7</v>
          </cell>
          <cell r="CC140">
            <v>7.3</v>
          </cell>
          <cell r="CD140">
            <v>7.4</v>
          </cell>
          <cell r="CE140">
            <v>8.5</v>
          </cell>
          <cell r="CF140">
            <v>7.1</v>
          </cell>
          <cell r="CH140">
            <v>56</v>
          </cell>
          <cell r="CI140">
            <v>0</v>
          </cell>
          <cell r="CJ140">
            <v>6.4</v>
          </cell>
          <cell r="CK140">
            <v>6.9</v>
          </cell>
          <cell r="CL140">
            <v>0</v>
          </cell>
          <cell r="CM140">
            <v>7.9</v>
          </cell>
          <cell r="CN140">
            <v>7.9</v>
          </cell>
          <cell r="CO140">
            <v>9.3000000000000007</v>
          </cell>
          <cell r="CP140">
            <v>7.7</v>
          </cell>
          <cell r="CQ140">
            <v>5.5</v>
          </cell>
          <cell r="CR140">
            <v>8.4</v>
          </cell>
          <cell r="CS140">
            <v>0</v>
          </cell>
          <cell r="CT140">
            <v>0</v>
          </cell>
          <cell r="CU140">
            <v>0</v>
          </cell>
          <cell r="CV140">
            <v>8.4</v>
          </cell>
          <cell r="CW140">
            <v>8.8000000000000007</v>
          </cell>
          <cell r="CX140">
            <v>8.8000000000000007</v>
          </cell>
          <cell r="CY140">
            <v>0</v>
          </cell>
          <cell r="CZ140">
            <v>8.8000000000000007</v>
          </cell>
          <cell r="DA140">
            <v>8.8000000000000007</v>
          </cell>
          <cell r="DB140">
            <v>23</v>
          </cell>
          <cell r="DC140">
            <v>0</v>
          </cell>
          <cell r="DD140">
            <v>7.9</v>
          </cell>
          <cell r="DE140">
            <v>0</v>
          </cell>
          <cell r="DF140">
            <v>7.9</v>
          </cell>
          <cell r="DG140">
            <v>5</v>
          </cell>
          <cell r="DH140">
            <v>0</v>
          </cell>
          <cell r="DI140">
            <v>136</v>
          </cell>
          <cell r="DJ140">
            <v>0</v>
          </cell>
          <cell r="DK140">
            <v>135</v>
          </cell>
          <cell r="DL140">
            <v>127</v>
          </cell>
          <cell r="DM140">
            <v>0</v>
          </cell>
          <cell r="DN140">
            <v>126</v>
          </cell>
          <cell r="DO140">
            <v>127</v>
          </cell>
          <cell r="DP140">
            <v>7.48</v>
          </cell>
          <cell r="DQ140">
            <v>3.15</v>
          </cell>
          <cell r="DR140">
            <v>0</v>
          </cell>
          <cell r="DS140" t="str">
            <v>ĐỦ ĐK thi TN</v>
          </cell>
          <cell r="DU140">
            <v>7.5</v>
          </cell>
          <cell r="DV140">
            <v>136</v>
          </cell>
          <cell r="DW140">
            <v>7.5</v>
          </cell>
          <cell r="DX140">
            <v>3.15</v>
          </cell>
          <cell r="DY140" t="str">
            <v>ENG 401</v>
          </cell>
          <cell r="DZ140">
            <v>-5</v>
          </cell>
          <cell r="EA140">
            <v>0</v>
          </cell>
          <cell r="EB140">
            <v>0</v>
          </cell>
          <cell r="EC140">
            <v>-5</v>
          </cell>
          <cell r="ED140">
            <v>0</v>
          </cell>
          <cell r="EE140" t="e">
            <v>#N/A</v>
          </cell>
        </row>
        <row r="141">
          <cell r="B141">
            <v>172317835</v>
          </cell>
          <cell r="C141" t="str">
            <v>Trang</v>
          </cell>
          <cell r="D141" t="str">
            <v>Thị Thảo</v>
          </cell>
          <cell r="E141" t="str">
            <v>Chi</v>
          </cell>
          <cell r="F141" t="str">
            <v>10/03/1993</v>
          </cell>
          <cell r="G141" t="str">
            <v>Nữ</v>
          </cell>
          <cell r="H141" t="str">
            <v>Đã Đăng Ký (chưa học xong)</v>
          </cell>
          <cell r="I141">
            <v>8.4</v>
          </cell>
          <cell r="J141">
            <v>8.5</v>
          </cell>
          <cell r="K141">
            <v>6</v>
          </cell>
          <cell r="L141">
            <v>0</v>
          </cell>
          <cell r="M141" t="str">
            <v>P (P/F)</v>
          </cell>
          <cell r="N141">
            <v>0</v>
          </cell>
          <cell r="O141">
            <v>0</v>
          </cell>
          <cell r="P141" t="str">
            <v>P (P/F)</v>
          </cell>
          <cell r="Q141">
            <v>0</v>
          </cell>
          <cell r="R141">
            <v>0</v>
          </cell>
          <cell r="S141">
            <v>8.8000000000000007</v>
          </cell>
          <cell r="T141">
            <v>0</v>
          </cell>
          <cell r="U141">
            <v>0</v>
          </cell>
          <cell r="V141">
            <v>7.3</v>
          </cell>
          <cell r="W141">
            <v>0</v>
          </cell>
          <cell r="X141">
            <v>0</v>
          </cell>
          <cell r="Y141">
            <v>8.9</v>
          </cell>
          <cell r="Z141">
            <v>0</v>
          </cell>
          <cell r="AA141">
            <v>0</v>
          </cell>
          <cell r="AB141">
            <v>8.6999999999999993</v>
          </cell>
          <cell r="AC141">
            <v>0</v>
          </cell>
          <cell r="AD141">
            <v>9.1999999999999993</v>
          </cell>
          <cell r="AE141">
            <v>7</v>
          </cell>
          <cell r="AF141">
            <v>5.4</v>
          </cell>
          <cell r="AG141">
            <v>5.7</v>
          </cell>
          <cell r="AH141">
            <v>0</v>
          </cell>
          <cell r="AI141">
            <v>5.7</v>
          </cell>
          <cell r="AJ141">
            <v>5.7</v>
          </cell>
          <cell r="AK141">
            <v>0</v>
          </cell>
          <cell r="AL141">
            <v>9.1999999999999993</v>
          </cell>
          <cell r="AM141">
            <v>8.6</v>
          </cell>
          <cell r="AN141">
            <v>9.1999999999999993</v>
          </cell>
          <cell r="AO141">
            <v>8.6</v>
          </cell>
          <cell r="AP141">
            <v>8.1999999999999993</v>
          </cell>
          <cell r="AQ141">
            <v>6.8</v>
          </cell>
          <cell r="AR141">
            <v>6.5</v>
          </cell>
          <cell r="AS141">
            <v>6.8</v>
          </cell>
          <cell r="AT141">
            <v>8.6</v>
          </cell>
          <cell r="AU141">
            <v>47</v>
          </cell>
          <cell r="AV141">
            <v>0</v>
          </cell>
          <cell r="AW141">
            <v>7.3</v>
          </cell>
          <cell r="AX141">
            <v>6.7</v>
          </cell>
          <cell r="AY141">
            <v>0</v>
          </cell>
          <cell r="AZ141">
            <v>8</v>
          </cell>
          <cell r="BA141">
            <v>0</v>
          </cell>
          <cell r="BB141">
            <v>0</v>
          </cell>
          <cell r="BC141">
            <v>0</v>
          </cell>
          <cell r="BD141">
            <v>9.8000000000000007</v>
          </cell>
          <cell r="BE141">
            <v>0</v>
          </cell>
          <cell r="BF141">
            <v>0</v>
          </cell>
          <cell r="BG141">
            <v>9.5</v>
          </cell>
          <cell r="BH141">
            <v>5</v>
          </cell>
          <cell r="BI141">
            <v>0</v>
          </cell>
          <cell r="BJ141">
            <v>6.8</v>
          </cell>
          <cell r="BK141">
            <v>6.2</v>
          </cell>
          <cell r="BL141">
            <v>5.4</v>
          </cell>
          <cell r="BM141">
            <v>7.4</v>
          </cell>
          <cell r="BN141">
            <v>8.3000000000000007</v>
          </cell>
          <cell r="BO141">
            <v>5.5</v>
          </cell>
          <cell r="BP141">
            <v>6.7</v>
          </cell>
          <cell r="BQ141">
            <v>6.8</v>
          </cell>
          <cell r="BR141">
            <v>6.8</v>
          </cell>
          <cell r="BS141">
            <v>6.3</v>
          </cell>
          <cell r="BT141">
            <v>8.3000000000000007</v>
          </cell>
          <cell r="BU141">
            <v>8.1999999999999993</v>
          </cell>
          <cell r="BV141">
            <v>5.9</v>
          </cell>
          <cell r="BW141">
            <v>6.6</v>
          </cell>
          <cell r="BX141">
            <v>6.9</v>
          </cell>
          <cell r="BY141">
            <v>6.2</v>
          </cell>
          <cell r="BZ141">
            <v>0</v>
          </cell>
          <cell r="CA141">
            <v>7.6</v>
          </cell>
          <cell r="CB141">
            <v>7.6</v>
          </cell>
          <cell r="CC141">
            <v>9</v>
          </cell>
          <cell r="CD141">
            <v>7.3</v>
          </cell>
          <cell r="CE141">
            <v>8.8000000000000007</v>
          </cell>
          <cell r="CF141">
            <v>7</v>
          </cell>
          <cell r="CH141">
            <v>56</v>
          </cell>
          <cell r="CI141">
            <v>0</v>
          </cell>
          <cell r="CJ141">
            <v>8.3000000000000007</v>
          </cell>
          <cell r="CK141">
            <v>6.4</v>
          </cell>
          <cell r="CL141">
            <v>0</v>
          </cell>
          <cell r="CM141">
            <v>6.9</v>
          </cell>
          <cell r="CN141">
            <v>6.9</v>
          </cell>
          <cell r="CO141">
            <v>7.5</v>
          </cell>
          <cell r="CP141">
            <v>5.6</v>
          </cell>
          <cell r="CQ141">
            <v>7</v>
          </cell>
          <cell r="CR141">
            <v>8.1999999999999993</v>
          </cell>
          <cell r="CS141">
            <v>0</v>
          </cell>
          <cell r="CT141">
            <v>0</v>
          </cell>
          <cell r="CU141">
            <v>0</v>
          </cell>
          <cell r="CV141">
            <v>8.1999999999999993</v>
          </cell>
          <cell r="CW141">
            <v>8.1999999999999993</v>
          </cell>
          <cell r="CX141">
            <v>8</v>
          </cell>
          <cell r="CY141">
            <v>0</v>
          </cell>
          <cell r="CZ141">
            <v>7.4</v>
          </cell>
          <cell r="DA141">
            <v>7.4</v>
          </cell>
          <cell r="DB141">
            <v>23</v>
          </cell>
          <cell r="DC141">
            <v>0</v>
          </cell>
          <cell r="DD141">
            <v>7.3</v>
          </cell>
          <cell r="DE141">
            <v>0</v>
          </cell>
          <cell r="DF141">
            <v>7.3</v>
          </cell>
          <cell r="DG141">
            <v>5</v>
          </cell>
          <cell r="DH141">
            <v>0</v>
          </cell>
          <cell r="DI141">
            <v>136</v>
          </cell>
          <cell r="DJ141">
            <v>0</v>
          </cell>
          <cell r="DK141">
            <v>135</v>
          </cell>
          <cell r="DL141">
            <v>127</v>
          </cell>
          <cell r="DM141">
            <v>0</v>
          </cell>
          <cell r="DN141">
            <v>126</v>
          </cell>
          <cell r="DO141">
            <v>127</v>
          </cell>
          <cell r="DP141">
            <v>7.27</v>
          </cell>
          <cell r="DQ141">
            <v>3</v>
          </cell>
          <cell r="DR141">
            <v>0</v>
          </cell>
          <cell r="DS141" t="str">
            <v>ĐỦ ĐK thi TN</v>
          </cell>
          <cell r="DU141">
            <v>7.27</v>
          </cell>
          <cell r="DV141">
            <v>136</v>
          </cell>
          <cell r="DW141">
            <v>7.27</v>
          </cell>
          <cell r="DX141">
            <v>3</v>
          </cell>
          <cell r="DY141" t="str">
            <v>ENG 401</v>
          </cell>
          <cell r="DZ141">
            <v>-5</v>
          </cell>
          <cell r="EA141">
            <v>0</v>
          </cell>
          <cell r="EB141">
            <v>0</v>
          </cell>
          <cell r="EC141">
            <v>-5</v>
          </cell>
          <cell r="ED141">
            <v>0</v>
          </cell>
          <cell r="EE141" t="e">
            <v>#N/A</v>
          </cell>
        </row>
        <row r="142">
          <cell r="B142">
            <v>172528511</v>
          </cell>
          <cell r="C142" t="str">
            <v>Phạm</v>
          </cell>
          <cell r="D142" t="str">
            <v>Thủy</v>
          </cell>
          <cell r="E142" t="str">
            <v>Đức</v>
          </cell>
          <cell r="F142" t="str">
            <v>16/04/1991</v>
          </cell>
          <cell r="G142" t="str">
            <v>Nữ</v>
          </cell>
          <cell r="H142" t="str">
            <v>Đã Đăng Ký (chưa học xong)</v>
          </cell>
          <cell r="I142">
            <v>9.3000000000000007</v>
          </cell>
          <cell r="J142">
            <v>7.9</v>
          </cell>
          <cell r="K142">
            <v>8.1</v>
          </cell>
          <cell r="L142">
            <v>0</v>
          </cell>
          <cell r="M142" t="str">
            <v>P (P/F)</v>
          </cell>
          <cell r="N142">
            <v>0</v>
          </cell>
          <cell r="O142">
            <v>0</v>
          </cell>
          <cell r="P142" t="str">
            <v>P (P/F)</v>
          </cell>
          <cell r="Q142">
            <v>0</v>
          </cell>
          <cell r="R142">
            <v>0</v>
          </cell>
          <cell r="S142">
            <v>7.7</v>
          </cell>
          <cell r="T142">
            <v>0</v>
          </cell>
          <cell r="U142">
            <v>0</v>
          </cell>
          <cell r="V142">
            <v>6.8</v>
          </cell>
          <cell r="W142">
            <v>0</v>
          </cell>
          <cell r="X142">
            <v>0</v>
          </cell>
          <cell r="Y142">
            <v>7.2</v>
          </cell>
          <cell r="Z142">
            <v>0</v>
          </cell>
          <cell r="AA142">
            <v>0</v>
          </cell>
          <cell r="AB142">
            <v>7.1</v>
          </cell>
          <cell r="AC142">
            <v>0</v>
          </cell>
          <cell r="AD142">
            <v>8.8000000000000007</v>
          </cell>
          <cell r="AE142">
            <v>7.7</v>
          </cell>
          <cell r="AF142">
            <v>5.8</v>
          </cell>
          <cell r="AG142">
            <v>6.7</v>
          </cell>
          <cell r="AH142">
            <v>0</v>
          </cell>
          <cell r="AI142">
            <v>7.2</v>
          </cell>
          <cell r="AJ142">
            <v>7.2</v>
          </cell>
          <cell r="AK142">
            <v>8.9</v>
          </cell>
          <cell r="AL142">
            <v>8.1999999999999993</v>
          </cell>
          <cell r="AM142">
            <v>0</v>
          </cell>
          <cell r="AN142">
            <v>8.9</v>
          </cell>
          <cell r="AO142">
            <v>8.1999999999999993</v>
          </cell>
          <cell r="AP142">
            <v>4.5999999999999996</v>
          </cell>
          <cell r="AQ142">
            <v>8.5</v>
          </cell>
          <cell r="AR142">
            <v>8.4</v>
          </cell>
          <cell r="AS142">
            <v>7.6</v>
          </cell>
          <cell r="AT142">
            <v>9.1999999999999993</v>
          </cell>
          <cell r="AU142">
            <v>47</v>
          </cell>
          <cell r="AV142">
            <v>0</v>
          </cell>
          <cell r="AW142">
            <v>7.1</v>
          </cell>
          <cell r="AX142">
            <v>4.5999999999999996</v>
          </cell>
          <cell r="AY142">
            <v>0</v>
          </cell>
          <cell r="AZ142">
            <v>0</v>
          </cell>
          <cell r="BA142">
            <v>5.4</v>
          </cell>
          <cell r="BB142">
            <v>0</v>
          </cell>
          <cell r="BC142">
            <v>0</v>
          </cell>
          <cell r="BD142">
            <v>0</v>
          </cell>
          <cell r="BE142">
            <v>6.9</v>
          </cell>
          <cell r="BF142">
            <v>0</v>
          </cell>
          <cell r="BG142">
            <v>6.4</v>
          </cell>
          <cell r="BH142">
            <v>5</v>
          </cell>
          <cell r="BI142">
            <v>0</v>
          </cell>
          <cell r="BJ142">
            <v>6.7</v>
          </cell>
          <cell r="BK142">
            <v>6.3</v>
          </cell>
          <cell r="BL142">
            <v>7.8</v>
          </cell>
          <cell r="BM142">
            <v>6.2</v>
          </cell>
          <cell r="BN142">
            <v>6.3</v>
          </cell>
          <cell r="BO142">
            <v>8.1</v>
          </cell>
          <cell r="BP142">
            <v>8.8000000000000007</v>
          </cell>
          <cell r="BQ142">
            <v>6.3</v>
          </cell>
          <cell r="BR142">
            <v>7</v>
          </cell>
          <cell r="BS142">
            <v>8.6</v>
          </cell>
          <cell r="BT142">
            <v>8.6</v>
          </cell>
          <cell r="BU142">
            <v>8.6999999999999993</v>
          </cell>
          <cell r="BV142">
            <v>7</v>
          </cell>
          <cell r="BW142">
            <v>7.4</v>
          </cell>
          <cell r="BX142">
            <v>6.7</v>
          </cell>
          <cell r="BY142">
            <v>6.3</v>
          </cell>
          <cell r="BZ142">
            <v>0</v>
          </cell>
          <cell r="CA142">
            <v>7.2</v>
          </cell>
          <cell r="CB142">
            <v>7.2</v>
          </cell>
          <cell r="CC142">
            <v>5.7</v>
          </cell>
          <cell r="CD142">
            <v>7.8</v>
          </cell>
          <cell r="CE142">
            <v>7.4</v>
          </cell>
          <cell r="CF142">
            <v>6.8</v>
          </cell>
          <cell r="CH142">
            <v>56</v>
          </cell>
          <cell r="CI142">
            <v>0</v>
          </cell>
          <cell r="CJ142">
            <v>6.9</v>
          </cell>
          <cell r="CK142">
            <v>7.5</v>
          </cell>
          <cell r="CL142">
            <v>0</v>
          </cell>
          <cell r="CM142">
            <v>5.8</v>
          </cell>
          <cell r="CN142">
            <v>5.8</v>
          </cell>
          <cell r="CO142">
            <v>6.8</v>
          </cell>
          <cell r="CP142">
            <v>4.8</v>
          </cell>
          <cell r="CQ142">
            <v>6.1</v>
          </cell>
          <cell r="CR142">
            <v>0</v>
          </cell>
          <cell r="CS142">
            <v>8.1</v>
          </cell>
          <cell r="CT142">
            <v>0</v>
          </cell>
          <cell r="CU142">
            <v>0</v>
          </cell>
          <cell r="CV142">
            <v>8.1</v>
          </cell>
          <cell r="CW142">
            <v>7.7</v>
          </cell>
          <cell r="CX142">
            <v>7.8</v>
          </cell>
          <cell r="CY142">
            <v>0</v>
          </cell>
          <cell r="CZ142">
            <v>7.9</v>
          </cell>
          <cell r="DA142">
            <v>7.9</v>
          </cell>
          <cell r="DB142">
            <v>23</v>
          </cell>
          <cell r="DC142">
            <v>0</v>
          </cell>
          <cell r="DD142">
            <v>7.1</v>
          </cell>
          <cell r="DE142">
            <v>0</v>
          </cell>
          <cell r="DF142">
            <v>7.1</v>
          </cell>
          <cell r="DG142">
            <v>5</v>
          </cell>
          <cell r="DH142">
            <v>0</v>
          </cell>
          <cell r="DI142">
            <v>136</v>
          </cell>
          <cell r="DJ142">
            <v>0</v>
          </cell>
          <cell r="DK142">
            <v>135</v>
          </cell>
          <cell r="DL142">
            <v>127</v>
          </cell>
          <cell r="DM142">
            <v>0</v>
          </cell>
          <cell r="DN142">
            <v>126</v>
          </cell>
          <cell r="DO142">
            <v>127</v>
          </cell>
          <cell r="DP142">
            <v>7.27</v>
          </cell>
          <cell r="DQ142">
            <v>3.03</v>
          </cell>
          <cell r="DR142">
            <v>0</v>
          </cell>
          <cell r="DS142" t="str">
            <v>ĐỦ ĐK thi TN</v>
          </cell>
          <cell r="DU142">
            <v>7.26</v>
          </cell>
          <cell r="DV142">
            <v>136</v>
          </cell>
          <cell r="DW142">
            <v>7.26</v>
          </cell>
          <cell r="DX142">
            <v>3.03</v>
          </cell>
          <cell r="DY142" t="str">
            <v>OB 251; ENG 401</v>
          </cell>
          <cell r="DZ142">
            <v>-5</v>
          </cell>
          <cell r="EA142">
            <v>0</v>
          </cell>
          <cell r="EB142">
            <v>0</v>
          </cell>
          <cell r="EC142">
            <v>-5</v>
          </cell>
          <cell r="ED142">
            <v>0</v>
          </cell>
          <cell r="EE142" t="e">
            <v>#N/A</v>
          </cell>
        </row>
        <row r="143">
          <cell r="B143">
            <v>172316797</v>
          </cell>
          <cell r="C143" t="str">
            <v>Mai</v>
          </cell>
          <cell r="D143" t="str">
            <v>Tiến</v>
          </cell>
          <cell r="E143" t="str">
            <v>Dũng</v>
          </cell>
          <cell r="F143" t="str">
            <v>20/06/1993</v>
          </cell>
          <cell r="G143" t="str">
            <v>Nam</v>
          </cell>
          <cell r="H143" t="str">
            <v>Đã Đăng Ký (chưa học xong)</v>
          </cell>
          <cell r="I143">
            <v>8</v>
          </cell>
          <cell r="J143">
            <v>8</v>
          </cell>
          <cell r="K143">
            <v>7.5</v>
          </cell>
          <cell r="L143">
            <v>0</v>
          </cell>
          <cell r="M143" t="str">
            <v>P (P/F)</v>
          </cell>
          <cell r="N143">
            <v>0</v>
          </cell>
          <cell r="O143">
            <v>0</v>
          </cell>
          <cell r="P143" t="str">
            <v>P (P/F)</v>
          </cell>
          <cell r="Q143">
            <v>0</v>
          </cell>
          <cell r="R143">
            <v>0</v>
          </cell>
          <cell r="S143">
            <v>6.8</v>
          </cell>
          <cell r="T143">
            <v>0</v>
          </cell>
          <cell r="U143">
            <v>0</v>
          </cell>
          <cell r="V143">
            <v>7.6</v>
          </cell>
          <cell r="W143">
            <v>0</v>
          </cell>
          <cell r="X143">
            <v>0</v>
          </cell>
          <cell r="Y143">
            <v>6.3</v>
          </cell>
          <cell r="Z143">
            <v>0</v>
          </cell>
          <cell r="AA143">
            <v>0</v>
          </cell>
          <cell r="AB143">
            <v>6.6</v>
          </cell>
          <cell r="AC143">
            <v>0</v>
          </cell>
          <cell r="AD143">
            <v>7.7</v>
          </cell>
          <cell r="AE143">
            <v>8.1</v>
          </cell>
          <cell r="AF143">
            <v>7</v>
          </cell>
          <cell r="AG143">
            <v>8.1</v>
          </cell>
          <cell r="AH143">
            <v>0</v>
          </cell>
          <cell r="AI143">
            <v>6.7</v>
          </cell>
          <cell r="AJ143">
            <v>6.7</v>
          </cell>
          <cell r="AK143">
            <v>7.3</v>
          </cell>
          <cell r="AL143">
            <v>7</v>
          </cell>
          <cell r="AM143">
            <v>0</v>
          </cell>
          <cell r="AN143">
            <v>7.3</v>
          </cell>
          <cell r="AO143">
            <v>7</v>
          </cell>
          <cell r="AP143">
            <v>7.2</v>
          </cell>
          <cell r="AQ143">
            <v>6.1</v>
          </cell>
          <cell r="AR143">
            <v>5.4</v>
          </cell>
          <cell r="AS143">
            <v>5.7</v>
          </cell>
          <cell r="AT143">
            <v>8.4</v>
          </cell>
          <cell r="AU143">
            <v>47</v>
          </cell>
          <cell r="AV143">
            <v>0</v>
          </cell>
          <cell r="AW143">
            <v>9</v>
          </cell>
          <cell r="AX143">
            <v>7.5</v>
          </cell>
          <cell r="AY143">
            <v>8.1</v>
          </cell>
          <cell r="AZ143">
            <v>0</v>
          </cell>
          <cell r="BA143">
            <v>0</v>
          </cell>
          <cell r="BB143">
            <v>0</v>
          </cell>
          <cell r="BC143">
            <v>6.4</v>
          </cell>
          <cell r="BD143">
            <v>0</v>
          </cell>
          <cell r="BE143">
            <v>0</v>
          </cell>
          <cell r="BF143">
            <v>0</v>
          </cell>
          <cell r="BG143">
            <v>5.8</v>
          </cell>
          <cell r="BH143">
            <v>5</v>
          </cell>
          <cell r="BI143">
            <v>0</v>
          </cell>
          <cell r="BJ143">
            <v>6.7</v>
          </cell>
          <cell r="BK143">
            <v>6.9</v>
          </cell>
          <cell r="BL143">
            <v>5.9</v>
          </cell>
          <cell r="BM143">
            <v>5.2</v>
          </cell>
          <cell r="BN143">
            <v>7.2</v>
          </cell>
          <cell r="BO143">
            <v>7.2</v>
          </cell>
          <cell r="BP143">
            <v>6.4</v>
          </cell>
          <cell r="BQ143">
            <v>5.6</v>
          </cell>
          <cell r="BR143">
            <v>6.9</v>
          </cell>
          <cell r="BS143">
            <v>5.7</v>
          </cell>
          <cell r="BT143">
            <v>6.4</v>
          </cell>
          <cell r="BU143">
            <v>7</v>
          </cell>
          <cell r="BV143">
            <v>5.7</v>
          </cell>
          <cell r="BW143">
            <v>8.4</v>
          </cell>
          <cell r="BX143">
            <v>4.5999999999999996</v>
          </cell>
          <cell r="BY143">
            <v>5.2</v>
          </cell>
          <cell r="BZ143">
            <v>0</v>
          </cell>
          <cell r="CA143">
            <v>6.5</v>
          </cell>
          <cell r="CB143">
            <v>6.5</v>
          </cell>
          <cell r="CC143">
            <v>8.1</v>
          </cell>
          <cell r="CD143">
            <v>7.8</v>
          </cell>
          <cell r="CE143">
            <v>7.1</v>
          </cell>
          <cell r="CF143">
            <v>7.2</v>
          </cell>
          <cell r="CH143">
            <v>56</v>
          </cell>
          <cell r="CI143">
            <v>0</v>
          </cell>
          <cell r="CJ143">
            <v>5.7</v>
          </cell>
          <cell r="CK143">
            <v>7.1</v>
          </cell>
          <cell r="CL143">
            <v>0</v>
          </cell>
          <cell r="CM143">
            <v>8.4</v>
          </cell>
          <cell r="CN143">
            <v>8.4</v>
          </cell>
          <cell r="CO143">
            <v>6.1</v>
          </cell>
          <cell r="CP143">
            <v>6.1</v>
          </cell>
          <cell r="CQ143">
            <v>6.1</v>
          </cell>
          <cell r="CR143">
            <v>0</v>
          </cell>
          <cell r="CS143">
            <v>6.4</v>
          </cell>
          <cell r="CT143">
            <v>0</v>
          </cell>
          <cell r="CU143">
            <v>0</v>
          </cell>
          <cell r="CV143">
            <v>6.4</v>
          </cell>
          <cell r="CW143">
            <v>7.8</v>
          </cell>
          <cell r="CX143">
            <v>8</v>
          </cell>
          <cell r="CY143">
            <v>0</v>
          </cell>
          <cell r="CZ143">
            <v>7</v>
          </cell>
          <cell r="DA143">
            <v>7</v>
          </cell>
          <cell r="DB143">
            <v>23</v>
          </cell>
          <cell r="DC143">
            <v>0</v>
          </cell>
          <cell r="DD143">
            <v>6.9</v>
          </cell>
          <cell r="DE143">
            <v>0</v>
          </cell>
          <cell r="DF143">
            <v>6.9</v>
          </cell>
          <cell r="DG143">
            <v>5</v>
          </cell>
          <cell r="DH143">
            <v>0</v>
          </cell>
          <cell r="DI143">
            <v>136</v>
          </cell>
          <cell r="DJ143">
            <v>0</v>
          </cell>
          <cell r="DK143">
            <v>135</v>
          </cell>
          <cell r="DL143">
            <v>127</v>
          </cell>
          <cell r="DM143">
            <v>0</v>
          </cell>
          <cell r="DN143">
            <v>126</v>
          </cell>
          <cell r="DO143">
            <v>127</v>
          </cell>
          <cell r="DP143">
            <v>6.8</v>
          </cell>
          <cell r="DQ143">
            <v>2.74</v>
          </cell>
          <cell r="DR143">
            <v>0</v>
          </cell>
          <cell r="DS143" t="str">
            <v>ĐỦ ĐK thi TN</v>
          </cell>
          <cell r="DU143">
            <v>6.8</v>
          </cell>
          <cell r="DV143">
            <v>142</v>
          </cell>
          <cell r="DW143">
            <v>6.78</v>
          </cell>
          <cell r="DX143">
            <v>2.72</v>
          </cell>
          <cell r="DY143" t="str">
            <v>PSU-ECO 152; PSU-ENG 101; PSU-ENG 102; PSU-ECO 151 ~ ECO 151; PSU-MGT 201; PSU-ACC 201 ~ ACC 201; PSU-ENG 201; PSU-FIN 271; PSU-MKT 251; OB 251; ENG 401</v>
          </cell>
          <cell r="DZ143">
            <v>-5</v>
          </cell>
          <cell r="EA143">
            <v>0</v>
          </cell>
          <cell r="EB143">
            <v>0</v>
          </cell>
          <cell r="EC143">
            <v>-5</v>
          </cell>
          <cell r="ED143">
            <v>0</v>
          </cell>
          <cell r="EE143" t="e">
            <v>#N/A</v>
          </cell>
        </row>
        <row r="144">
          <cell r="B144">
            <v>172317790</v>
          </cell>
          <cell r="C144" t="str">
            <v>Nguyễn</v>
          </cell>
          <cell r="D144" t="str">
            <v xml:space="preserve">Hoàng Ngân </v>
          </cell>
          <cell r="E144" t="str">
            <v>Giang</v>
          </cell>
          <cell r="F144" t="str">
            <v>14/09/1993</v>
          </cell>
          <cell r="G144" t="str">
            <v>Nữ</v>
          </cell>
          <cell r="H144" t="str">
            <v>Đã Đăng Ký (chưa học xong)</v>
          </cell>
          <cell r="I144">
            <v>8.8000000000000007</v>
          </cell>
          <cell r="J144">
            <v>8.4</v>
          </cell>
          <cell r="K144">
            <v>7.9</v>
          </cell>
          <cell r="L144">
            <v>0</v>
          </cell>
          <cell r="M144" t="str">
            <v>P (P/F)</v>
          </cell>
          <cell r="N144">
            <v>0</v>
          </cell>
          <cell r="O144">
            <v>0</v>
          </cell>
          <cell r="P144" t="str">
            <v>P (P/F)</v>
          </cell>
          <cell r="Q144">
            <v>0</v>
          </cell>
          <cell r="R144">
            <v>0</v>
          </cell>
          <cell r="S144">
            <v>8.6</v>
          </cell>
          <cell r="T144">
            <v>0</v>
          </cell>
          <cell r="U144">
            <v>0</v>
          </cell>
          <cell r="V144">
            <v>8.3000000000000007</v>
          </cell>
          <cell r="W144">
            <v>0</v>
          </cell>
          <cell r="X144">
            <v>0</v>
          </cell>
          <cell r="Y144">
            <v>8.8000000000000007</v>
          </cell>
          <cell r="Z144">
            <v>0</v>
          </cell>
          <cell r="AA144">
            <v>0</v>
          </cell>
          <cell r="AB144">
            <v>7.3</v>
          </cell>
          <cell r="AC144">
            <v>0</v>
          </cell>
          <cell r="AD144">
            <v>9.4</v>
          </cell>
          <cell r="AE144">
            <v>8</v>
          </cell>
          <cell r="AF144">
            <v>7.2</v>
          </cell>
          <cell r="AG144">
            <v>5.6</v>
          </cell>
          <cell r="AH144">
            <v>0</v>
          </cell>
          <cell r="AI144">
            <v>7.2</v>
          </cell>
          <cell r="AJ144">
            <v>7.2</v>
          </cell>
          <cell r="AK144">
            <v>0</v>
          </cell>
          <cell r="AL144">
            <v>8.6999999999999993</v>
          </cell>
          <cell r="AM144">
            <v>8</v>
          </cell>
          <cell r="AN144">
            <v>8.6999999999999993</v>
          </cell>
          <cell r="AO144">
            <v>8</v>
          </cell>
          <cell r="AP144">
            <v>7.9</v>
          </cell>
          <cell r="AQ144">
            <v>7.3</v>
          </cell>
          <cell r="AR144">
            <v>5.7</v>
          </cell>
          <cell r="AS144">
            <v>7.7</v>
          </cell>
          <cell r="AT144">
            <v>8.5</v>
          </cell>
          <cell r="AU144">
            <v>47</v>
          </cell>
          <cell r="AV144">
            <v>0</v>
          </cell>
          <cell r="AW144">
            <v>6.9</v>
          </cell>
          <cell r="AX144">
            <v>6.8</v>
          </cell>
          <cell r="AY144">
            <v>0</v>
          </cell>
          <cell r="AZ144">
            <v>5.3</v>
          </cell>
          <cell r="BA144">
            <v>0</v>
          </cell>
          <cell r="BB144">
            <v>0</v>
          </cell>
          <cell r="BC144">
            <v>0</v>
          </cell>
          <cell r="BD144">
            <v>6.5</v>
          </cell>
          <cell r="BE144">
            <v>0</v>
          </cell>
          <cell r="BF144">
            <v>0</v>
          </cell>
          <cell r="BG144">
            <v>5.5</v>
          </cell>
          <cell r="BH144">
            <v>5</v>
          </cell>
          <cell r="BI144">
            <v>0</v>
          </cell>
          <cell r="BJ144">
            <v>5.7</v>
          </cell>
          <cell r="BK144">
            <v>7</v>
          </cell>
          <cell r="BL144">
            <v>6.1</v>
          </cell>
          <cell r="BM144">
            <v>5.2</v>
          </cell>
          <cell r="BN144">
            <v>6.8</v>
          </cell>
          <cell r="BO144">
            <v>7.5</v>
          </cell>
          <cell r="BP144">
            <v>8.1999999999999993</v>
          </cell>
          <cell r="BQ144">
            <v>7</v>
          </cell>
          <cell r="BR144">
            <v>7.2</v>
          </cell>
          <cell r="BS144">
            <v>7.5</v>
          </cell>
          <cell r="BT144">
            <v>6.2</v>
          </cell>
          <cell r="BU144">
            <v>6.6</v>
          </cell>
          <cell r="BV144">
            <v>6.5</v>
          </cell>
          <cell r="BW144">
            <v>6.3</v>
          </cell>
          <cell r="BX144">
            <v>7.3</v>
          </cell>
          <cell r="BY144">
            <v>5.9</v>
          </cell>
          <cell r="BZ144">
            <v>0</v>
          </cell>
          <cell r="CA144">
            <v>7</v>
          </cell>
          <cell r="CB144">
            <v>7</v>
          </cell>
          <cell r="CC144">
            <v>6.7</v>
          </cell>
          <cell r="CD144">
            <v>6.8</v>
          </cell>
          <cell r="CE144">
            <v>7.1</v>
          </cell>
          <cell r="CF144">
            <v>6.6</v>
          </cell>
          <cell r="CH144">
            <v>56</v>
          </cell>
          <cell r="CI144">
            <v>0</v>
          </cell>
          <cell r="CJ144">
            <v>7.4</v>
          </cell>
          <cell r="CK144">
            <v>7.3</v>
          </cell>
          <cell r="CL144">
            <v>0</v>
          </cell>
          <cell r="CM144">
            <v>6.2</v>
          </cell>
          <cell r="CN144">
            <v>6.2</v>
          </cell>
          <cell r="CO144">
            <v>8.4</v>
          </cell>
          <cell r="CP144">
            <v>5.2</v>
          </cell>
          <cell r="CQ144">
            <v>6.7</v>
          </cell>
          <cell r="CR144">
            <v>0</v>
          </cell>
          <cell r="CS144">
            <v>6.5</v>
          </cell>
          <cell r="CT144">
            <v>0</v>
          </cell>
          <cell r="CU144">
            <v>0</v>
          </cell>
          <cell r="CV144">
            <v>6.5</v>
          </cell>
          <cell r="CW144">
            <v>7.6</v>
          </cell>
          <cell r="CX144">
            <v>7.8</v>
          </cell>
          <cell r="CY144">
            <v>0</v>
          </cell>
          <cell r="CZ144">
            <v>8.6999999999999993</v>
          </cell>
          <cell r="DA144">
            <v>8.6999999999999993</v>
          </cell>
          <cell r="DB144">
            <v>23</v>
          </cell>
          <cell r="DC144">
            <v>0</v>
          </cell>
          <cell r="DD144">
            <v>8.4</v>
          </cell>
          <cell r="DE144">
            <v>0</v>
          </cell>
          <cell r="DF144">
            <v>8.4</v>
          </cell>
          <cell r="DG144">
            <v>5</v>
          </cell>
          <cell r="DH144">
            <v>0</v>
          </cell>
          <cell r="DI144">
            <v>136</v>
          </cell>
          <cell r="DJ144">
            <v>0</v>
          </cell>
          <cell r="DK144">
            <v>135</v>
          </cell>
          <cell r="DL144">
            <v>127</v>
          </cell>
          <cell r="DM144">
            <v>0</v>
          </cell>
          <cell r="DN144">
            <v>126</v>
          </cell>
          <cell r="DO144">
            <v>127</v>
          </cell>
          <cell r="DP144">
            <v>7.19</v>
          </cell>
          <cell r="DQ144">
            <v>2.98</v>
          </cell>
          <cell r="DR144">
            <v>0</v>
          </cell>
          <cell r="DS144" t="str">
            <v>ĐỦ ĐK thi TN</v>
          </cell>
          <cell r="DU144">
            <v>7.24</v>
          </cell>
          <cell r="DV144">
            <v>136</v>
          </cell>
          <cell r="DW144">
            <v>7.24</v>
          </cell>
          <cell r="DX144">
            <v>3.01</v>
          </cell>
          <cell r="DY144" t="str">
            <v>ENG 401</v>
          </cell>
          <cell r="DZ144">
            <v>-5</v>
          </cell>
          <cell r="EA144">
            <v>0</v>
          </cell>
          <cell r="EB144">
            <v>0</v>
          </cell>
          <cell r="EC144">
            <v>-5</v>
          </cell>
          <cell r="ED144">
            <v>0</v>
          </cell>
          <cell r="EE144" t="e">
            <v>#N/A</v>
          </cell>
        </row>
        <row r="145">
          <cell r="B145">
            <v>172317808</v>
          </cell>
          <cell r="C145" t="str">
            <v>Hoàng</v>
          </cell>
          <cell r="D145" t="str">
            <v xml:space="preserve">Thị Hồng </v>
          </cell>
          <cell r="E145" t="str">
            <v>Hạnh</v>
          </cell>
          <cell r="F145" t="str">
            <v>24/03/1993</v>
          </cell>
          <cell r="G145" t="str">
            <v>Nữ</v>
          </cell>
          <cell r="H145" t="str">
            <v>Đã Đăng Ký (chưa học xong)</v>
          </cell>
          <cell r="I145">
            <v>8.9</v>
          </cell>
          <cell r="J145">
            <v>8.6999999999999993</v>
          </cell>
          <cell r="K145">
            <v>7.9</v>
          </cell>
          <cell r="L145">
            <v>0</v>
          </cell>
          <cell r="M145" t="str">
            <v>P (P/F)</v>
          </cell>
          <cell r="N145">
            <v>0</v>
          </cell>
          <cell r="O145">
            <v>0</v>
          </cell>
          <cell r="P145" t="str">
            <v>P (P/F)</v>
          </cell>
          <cell r="Q145">
            <v>0</v>
          </cell>
          <cell r="R145">
            <v>0</v>
          </cell>
          <cell r="S145">
            <v>8.3000000000000007</v>
          </cell>
          <cell r="T145">
            <v>0</v>
          </cell>
          <cell r="U145">
            <v>0</v>
          </cell>
          <cell r="V145">
            <v>7.1</v>
          </cell>
          <cell r="W145">
            <v>0</v>
          </cell>
          <cell r="X145">
            <v>0</v>
          </cell>
          <cell r="Y145">
            <v>6.2</v>
          </cell>
          <cell r="Z145">
            <v>0</v>
          </cell>
          <cell r="AA145">
            <v>0</v>
          </cell>
          <cell r="AB145">
            <v>6.9</v>
          </cell>
          <cell r="AC145">
            <v>0</v>
          </cell>
          <cell r="AD145">
            <v>8.1999999999999993</v>
          </cell>
          <cell r="AE145">
            <v>6.8</v>
          </cell>
          <cell r="AF145">
            <v>8.1</v>
          </cell>
          <cell r="AG145">
            <v>7.6</v>
          </cell>
          <cell r="AH145">
            <v>0</v>
          </cell>
          <cell r="AI145">
            <v>7.2</v>
          </cell>
          <cell r="AJ145">
            <v>7.2</v>
          </cell>
          <cell r="AK145">
            <v>8.1</v>
          </cell>
          <cell r="AL145">
            <v>8.9</v>
          </cell>
          <cell r="AM145">
            <v>0</v>
          </cell>
          <cell r="AN145">
            <v>8.9</v>
          </cell>
          <cell r="AO145">
            <v>8.1</v>
          </cell>
          <cell r="AP145">
            <v>7.8</v>
          </cell>
          <cell r="AQ145">
            <v>9.3000000000000007</v>
          </cell>
          <cell r="AR145">
            <v>7</v>
          </cell>
          <cell r="AS145">
            <v>6.7</v>
          </cell>
          <cell r="AT145">
            <v>8.6</v>
          </cell>
          <cell r="AU145">
            <v>47</v>
          </cell>
          <cell r="AV145">
            <v>0</v>
          </cell>
          <cell r="AW145">
            <v>8.3000000000000007</v>
          </cell>
          <cell r="AX145">
            <v>9</v>
          </cell>
          <cell r="AY145">
            <v>8</v>
          </cell>
          <cell r="AZ145">
            <v>0</v>
          </cell>
          <cell r="BA145">
            <v>0</v>
          </cell>
          <cell r="BB145">
            <v>0</v>
          </cell>
          <cell r="BC145">
            <v>6.8</v>
          </cell>
          <cell r="BD145">
            <v>0</v>
          </cell>
          <cell r="BE145">
            <v>0</v>
          </cell>
          <cell r="BF145">
            <v>0</v>
          </cell>
          <cell r="BG145">
            <v>9</v>
          </cell>
          <cell r="BH145">
            <v>5</v>
          </cell>
          <cell r="BI145">
            <v>0</v>
          </cell>
          <cell r="BJ145">
            <v>5.5</v>
          </cell>
          <cell r="BK145">
            <v>8.6</v>
          </cell>
          <cell r="BL145">
            <v>8.3000000000000007</v>
          </cell>
          <cell r="BM145">
            <v>8.5</v>
          </cell>
          <cell r="BN145">
            <v>9.6</v>
          </cell>
          <cell r="BO145">
            <v>8</v>
          </cell>
          <cell r="BP145">
            <v>9.1999999999999993</v>
          </cell>
          <cell r="BQ145">
            <v>6.8</v>
          </cell>
          <cell r="BR145">
            <v>8.4</v>
          </cell>
          <cell r="BS145">
            <v>5.4</v>
          </cell>
          <cell r="BT145">
            <v>9.5</v>
          </cell>
          <cell r="BU145">
            <v>8.1</v>
          </cell>
          <cell r="BV145">
            <v>8</v>
          </cell>
          <cell r="BW145">
            <v>8.8000000000000007</v>
          </cell>
          <cell r="BX145">
            <v>8.1999999999999993</v>
          </cell>
          <cell r="BY145">
            <v>7.6</v>
          </cell>
          <cell r="BZ145">
            <v>0</v>
          </cell>
          <cell r="CA145">
            <v>8.4</v>
          </cell>
          <cell r="CB145">
            <v>8.4</v>
          </cell>
          <cell r="CC145">
            <v>8.6</v>
          </cell>
          <cell r="CD145">
            <v>6.8</v>
          </cell>
          <cell r="CE145">
            <v>8.1999999999999993</v>
          </cell>
          <cell r="CF145">
            <v>8.1999999999999993</v>
          </cell>
          <cell r="CH145">
            <v>56</v>
          </cell>
          <cell r="CI145">
            <v>0</v>
          </cell>
          <cell r="CJ145">
            <v>8.5</v>
          </cell>
          <cell r="CK145">
            <v>9.4</v>
          </cell>
          <cell r="CL145">
            <v>0</v>
          </cell>
          <cell r="CM145">
            <v>9.1999999999999993</v>
          </cell>
          <cell r="CN145">
            <v>9.1999999999999993</v>
          </cell>
          <cell r="CO145">
            <v>9.8000000000000007</v>
          </cell>
          <cell r="CP145">
            <v>8.1999999999999993</v>
          </cell>
          <cell r="CQ145">
            <v>7.2</v>
          </cell>
          <cell r="CR145">
            <v>7.5</v>
          </cell>
          <cell r="CS145">
            <v>0</v>
          </cell>
          <cell r="CT145">
            <v>0</v>
          </cell>
          <cell r="CU145">
            <v>0</v>
          </cell>
          <cell r="CV145">
            <v>7.5</v>
          </cell>
          <cell r="CW145">
            <v>8.3000000000000007</v>
          </cell>
          <cell r="CX145">
            <v>8.6999999999999993</v>
          </cell>
          <cell r="CY145">
            <v>0</v>
          </cell>
          <cell r="CZ145">
            <v>8.8000000000000007</v>
          </cell>
          <cell r="DA145">
            <v>8.8000000000000007</v>
          </cell>
          <cell r="DB145">
            <v>23</v>
          </cell>
          <cell r="DC145">
            <v>0</v>
          </cell>
          <cell r="DD145">
            <v>8.9</v>
          </cell>
          <cell r="DE145">
            <v>0</v>
          </cell>
          <cell r="DF145">
            <v>8.9</v>
          </cell>
          <cell r="DG145">
            <v>5</v>
          </cell>
          <cell r="DH145">
            <v>0</v>
          </cell>
          <cell r="DI145">
            <v>136</v>
          </cell>
          <cell r="DJ145">
            <v>0</v>
          </cell>
          <cell r="DK145">
            <v>135</v>
          </cell>
          <cell r="DL145">
            <v>127</v>
          </cell>
          <cell r="DM145">
            <v>0</v>
          </cell>
          <cell r="DN145">
            <v>126</v>
          </cell>
          <cell r="DO145">
            <v>127</v>
          </cell>
          <cell r="DP145">
            <v>8.0500000000000007</v>
          </cell>
          <cell r="DQ145">
            <v>3.48</v>
          </cell>
          <cell r="DR145">
            <v>0</v>
          </cell>
          <cell r="DS145" t="str">
            <v>BVKL</v>
          </cell>
          <cell r="DU145">
            <v>8.08</v>
          </cell>
          <cell r="DV145">
            <v>136</v>
          </cell>
          <cell r="DW145">
            <v>8.08</v>
          </cell>
          <cell r="DX145">
            <v>3.5</v>
          </cell>
          <cell r="DY145" t="str">
            <v>OB 251; ENG 401</v>
          </cell>
          <cell r="DZ145">
            <v>-5</v>
          </cell>
          <cell r="EA145">
            <v>0</v>
          </cell>
          <cell r="EB145">
            <v>0</v>
          </cell>
          <cell r="EC145">
            <v>-5</v>
          </cell>
          <cell r="ED145">
            <v>0</v>
          </cell>
          <cell r="EE145" t="e">
            <v>#N/A</v>
          </cell>
        </row>
        <row r="146">
          <cell r="B146">
            <v>172317760</v>
          </cell>
          <cell r="C146" t="str">
            <v>Nguyễn</v>
          </cell>
          <cell r="D146" t="str">
            <v xml:space="preserve">Tấn </v>
          </cell>
          <cell r="E146" t="str">
            <v>Hiền</v>
          </cell>
          <cell r="F146" t="str">
            <v>20/07/1993</v>
          </cell>
          <cell r="G146" t="str">
            <v>Nam</v>
          </cell>
          <cell r="H146" t="str">
            <v>Đã Đăng Ký (chưa học xong)</v>
          </cell>
          <cell r="I146">
            <v>8.6</v>
          </cell>
          <cell r="J146">
            <v>8.5</v>
          </cell>
          <cell r="K146">
            <v>6.6</v>
          </cell>
          <cell r="L146">
            <v>0</v>
          </cell>
          <cell r="M146" t="str">
            <v>P (P/F)</v>
          </cell>
          <cell r="N146">
            <v>0</v>
          </cell>
          <cell r="O146">
            <v>0</v>
          </cell>
          <cell r="P146" t="str">
            <v>P (P/F)</v>
          </cell>
          <cell r="Q146">
            <v>0</v>
          </cell>
          <cell r="R146">
            <v>0</v>
          </cell>
          <cell r="S146">
            <v>7</v>
          </cell>
          <cell r="T146">
            <v>0</v>
          </cell>
          <cell r="U146">
            <v>0</v>
          </cell>
          <cell r="V146">
            <v>6.2</v>
          </cell>
          <cell r="W146">
            <v>0</v>
          </cell>
          <cell r="X146">
            <v>0</v>
          </cell>
          <cell r="Y146">
            <v>6.7</v>
          </cell>
          <cell r="Z146">
            <v>0</v>
          </cell>
          <cell r="AA146">
            <v>0</v>
          </cell>
          <cell r="AB146">
            <v>6.5</v>
          </cell>
          <cell r="AC146">
            <v>0</v>
          </cell>
          <cell r="AD146">
            <v>9.4</v>
          </cell>
          <cell r="AE146">
            <v>8.9</v>
          </cell>
          <cell r="AF146">
            <v>9.5</v>
          </cell>
          <cell r="AG146">
            <v>7.2</v>
          </cell>
          <cell r="AH146">
            <v>0</v>
          </cell>
          <cell r="AI146">
            <v>7.8</v>
          </cell>
          <cell r="AJ146">
            <v>7.8</v>
          </cell>
          <cell r="AK146">
            <v>0</v>
          </cell>
          <cell r="AL146">
            <v>6.4</v>
          </cell>
          <cell r="AM146">
            <v>6.7</v>
          </cell>
          <cell r="AN146">
            <v>6.7</v>
          </cell>
          <cell r="AO146">
            <v>6.4</v>
          </cell>
          <cell r="AP146">
            <v>8.1</v>
          </cell>
          <cell r="AQ146">
            <v>6.4</v>
          </cell>
          <cell r="AR146">
            <v>7.3</v>
          </cell>
          <cell r="AS146">
            <v>7</v>
          </cell>
          <cell r="AT146">
            <v>8</v>
          </cell>
          <cell r="AU146">
            <v>47</v>
          </cell>
          <cell r="AV146">
            <v>0</v>
          </cell>
          <cell r="AW146">
            <v>9.3000000000000007</v>
          </cell>
          <cell r="AX146">
            <v>9</v>
          </cell>
          <cell r="AY146">
            <v>0</v>
          </cell>
          <cell r="AZ146">
            <v>6.4</v>
          </cell>
          <cell r="BA146">
            <v>0</v>
          </cell>
          <cell r="BB146">
            <v>0</v>
          </cell>
          <cell r="BC146">
            <v>0</v>
          </cell>
          <cell r="BD146">
            <v>4.5999999999999996</v>
          </cell>
          <cell r="BE146">
            <v>0</v>
          </cell>
          <cell r="BF146">
            <v>0</v>
          </cell>
          <cell r="BG146">
            <v>6.7</v>
          </cell>
          <cell r="BH146">
            <v>5</v>
          </cell>
          <cell r="BI146">
            <v>0</v>
          </cell>
          <cell r="BJ146">
            <v>6.6</v>
          </cell>
          <cell r="BK146">
            <v>7.4</v>
          </cell>
          <cell r="BL146">
            <v>6.9</v>
          </cell>
          <cell r="BM146">
            <v>6.9</v>
          </cell>
          <cell r="BN146">
            <v>7</v>
          </cell>
          <cell r="BO146">
            <v>5.4</v>
          </cell>
          <cell r="BP146">
            <v>7.2</v>
          </cell>
          <cell r="BQ146">
            <v>6</v>
          </cell>
          <cell r="BR146">
            <v>5.9</v>
          </cell>
          <cell r="BS146">
            <v>5.9</v>
          </cell>
          <cell r="BT146">
            <v>7.7</v>
          </cell>
          <cell r="BU146">
            <v>8.4</v>
          </cell>
          <cell r="BV146">
            <v>8.1</v>
          </cell>
          <cell r="BW146">
            <v>5.8</v>
          </cell>
          <cell r="BX146">
            <v>8.1</v>
          </cell>
          <cell r="BY146">
            <v>6.9</v>
          </cell>
          <cell r="BZ146">
            <v>0</v>
          </cell>
          <cell r="CA146">
            <v>6.5</v>
          </cell>
          <cell r="CB146">
            <v>6.5</v>
          </cell>
          <cell r="CC146">
            <v>7.4</v>
          </cell>
          <cell r="CD146">
            <v>6.3</v>
          </cell>
          <cell r="CE146">
            <v>7.5</v>
          </cell>
          <cell r="CF146">
            <v>7.1</v>
          </cell>
          <cell r="CH146">
            <v>56</v>
          </cell>
          <cell r="CI146">
            <v>0</v>
          </cell>
          <cell r="CJ146">
            <v>8.1999999999999993</v>
          </cell>
          <cell r="CK146">
            <v>5.9</v>
          </cell>
          <cell r="CL146">
            <v>0</v>
          </cell>
          <cell r="CM146">
            <v>8.1</v>
          </cell>
          <cell r="CN146">
            <v>8.1</v>
          </cell>
          <cell r="CO146">
            <v>5.8</v>
          </cell>
          <cell r="CP146">
            <v>7.1</v>
          </cell>
          <cell r="CQ146">
            <v>6.9</v>
          </cell>
          <cell r="CR146">
            <v>7.4</v>
          </cell>
          <cell r="CS146">
            <v>0</v>
          </cell>
          <cell r="CT146">
            <v>0</v>
          </cell>
          <cell r="CU146">
            <v>0</v>
          </cell>
          <cell r="CV146">
            <v>7.4</v>
          </cell>
          <cell r="CW146">
            <v>8.5</v>
          </cell>
          <cell r="CX146">
            <v>7.9</v>
          </cell>
          <cell r="CY146">
            <v>0</v>
          </cell>
          <cell r="CZ146">
            <v>7.5</v>
          </cell>
          <cell r="DA146">
            <v>7.5</v>
          </cell>
          <cell r="DB146">
            <v>23</v>
          </cell>
          <cell r="DC146">
            <v>0</v>
          </cell>
          <cell r="DD146">
            <v>7.4</v>
          </cell>
          <cell r="DE146">
            <v>0</v>
          </cell>
          <cell r="DF146">
            <v>7.4</v>
          </cell>
          <cell r="DG146">
            <v>5</v>
          </cell>
          <cell r="DH146">
            <v>0</v>
          </cell>
          <cell r="DI146">
            <v>136</v>
          </cell>
          <cell r="DJ146">
            <v>0</v>
          </cell>
          <cell r="DK146">
            <v>135</v>
          </cell>
          <cell r="DL146">
            <v>127</v>
          </cell>
          <cell r="DM146">
            <v>0</v>
          </cell>
          <cell r="DN146">
            <v>126</v>
          </cell>
          <cell r="DO146">
            <v>127</v>
          </cell>
          <cell r="DP146">
            <v>7.19</v>
          </cell>
          <cell r="DQ146">
            <v>2.95</v>
          </cell>
          <cell r="DR146">
            <v>0</v>
          </cell>
          <cell r="DS146" t="str">
            <v>ĐỦ ĐK thi TN</v>
          </cell>
          <cell r="DU146">
            <v>7.2</v>
          </cell>
          <cell r="DV146">
            <v>136</v>
          </cell>
          <cell r="DW146">
            <v>7.2</v>
          </cell>
          <cell r="DX146">
            <v>2.95</v>
          </cell>
          <cell r="DY146" t="str">
            <v>OB 251; ENG 401</v>
          </cell>
          <cell r="DZ146">
            <v>-5</v>
          </cell>
          <cell r="EA146">
            <v>0</v>
          </cell>
          <cell r="EB146">
            <v>0</v>
          </cell>
          <cell r="EC146">
            <v>-5</v>
          </cell>
          <cell r="ED146">
            <v>0</v>
          </cell>
          <cell r="EE146" t="e">
            <v>#N/A</v>
          </cell>
        </row>
        <row r="147">
          <cell r="B147">
            <v>172317842</v>
          </cell>
          <cell r="C147" t="str">
            <v>Phan</v>
          </cell>
          <cell r="D147" t="str">
            <v xml:space="preserve">Thị Ngọc </v>
          </cell>
          <cell r="E147" t="str">
            <v>Hiền</v>
          </cell>
          <cell r="F147" t="str">
            <v>10/11/1993</v>
          </cell>
          <cell r="G147" t="str">
            <v>Nữ</v>
          </cell>
          <cell r="H147" t="str">
            <v>Đã Đăng Ký (chưa học xong)</v>
          </cell>
          <cell r="I147">
            <v>7.9</v>
          </cell>
          <cell r="J147">
            <v>8.6</v>
          </cell>
          <cell r="K147">
            <v>7.4</v>
          </cell>
          <cell r="L147">
            <v>0</v>
          </cell>
          <cell r="M147" t="str">
            <v>P (P/F)</v>
          </cell>
          <cell r="N147">
            <v>0</v>
          </cell>
          <cell r="O147">
            <v>0</v>
          </cell>
          <cell r="P147" t="str">
            <v>P (P/F)</v>
          </cell>
          <cell r="Q147">
            <v>0</v>
          </cell>
          <cell r="R147">
            <v>0</v>
          </cell>
          <cell r="S147">
            <v>8.6999999999999993</v>
          </cell>
          <cell r="T147">
            <v>0</v>
          </cell>
          <cell r="U147">
            <v>0</v>
          </cell>
          <cell r="V147">
            <v>8.1</v>
          </cell>
          <cell r="W147">
            <v>0</v>
          </cell>
          <cell r="X147">
            <v>0</v>
          </cell>
          <cell r="Y147">
            <v>8</v>
          </cell>
          <cell r="Z147">
            <v>0</v>
          </cell>
          <cell r="AA147">
            <v>0</v>
          </cell>
          <cell r="AB147">
            <v>8.1999999999999993</v>
          </cell>
          <cell r="AC147">
            <v>0</v>
          </cell>
          <cell r="AD147">
            <v>7.7</v>
          </cell>
          <cell r="AE147">
            <v>6.9</v>
          </cell>
          <cell r="AF147">
            <v>8.5</v>
          </cell>
          <cell r="AG147">
            <v>7.6</v>
          </cell>
          <cell r="AH147">
            <v>0</v>
          </cell>
          <cell r="AI147">
            <v>7.2</v>
          </cell>
          <cell r="AJ147">
            <v>7.2</v>
          </cell>
          <cell r="AK147">
            <v>0</v>
          </cell>
          <cell r="AL147">
            <v>9.1999999999999993</v>
          </cell>
          <cell r="AM147">
            <v>7.5</v>
          </cell>
          <cell r="AN147">
            <v>9.1999999999999993</v>
          </cell>
          <cell r="AO147">
            <v>7.5</v>
          </cell>
          <cell r="AP147">
            <v>8.5</v>
          </cell>
          <cell r="AQ147">
            <v>6.8</v>
          </cell>
          <cell r="AR147">
            <v>6.8</v>
          </cell>
          <cell r="AS147">
            <v>6.4</v>
          </cell>
          <cell r="AT147">
            <v>9</v>
          </cell>
          <cell r="AU147">
            <v>47</v>
          </cell>
          <cell r="AV147">
            <v>0</v>
          </cell>
          <cell r="AW147">
            <v>7.3</v>
          </cell>
          <cell r="AX147">
            <v>7.2</v>
          </cell>
          <cell r="AY147">
            <v>0</v>
          </cell>
          <cell r="AZ147">
            <v>0</v>
          </cell>
          <cell r="BA147">
            <v>8.4</v>
          </cell>
          <cell r="BB147">
            <v>0</v>
          </cell>
          <cell r="BC147">
            <v>0</v>
          </cell>
          <cell r="BD147">
            <v>0</v>
          </cell>
          <cell r="BE147">
            <v>8.5</v>
          </cell>
          <cell r="BF147">
            <v>0</v>
          </cell>
          <cell r="BG147">
            <v>7.1</v>
          </cell>
          <cell r="BH147">
            <v>5</v>
          </cell>
          <cell r="BI147">
            <v>0</v>
          </cell>
          <cell r="BJ147">
            <v>7.6</v>
          </cell>
          <cell r="BK147">
            <v>7.6</v>
          </cell>
          <cell r="BL147">
            <v>7.6</v>
          </cell>
          <cell r="BM147">
            <v>6.6</v>
          </cell>
          <cell r="BN147">
            <v>7.3</v>
          </cell>
          <cell r="BO147">
            <v>6.6</v>
          </cell>
          <cell r="BP147">
            <v>8.8000000000000007</v>
          </cell>
          <cell r="BQ147">
            <v>7.8</v>
          </cell>
          <cell r="BR147">
            <v>8.1</v>
          </cell>
          <cell r="BS147">
            <v>7.2</v>
          </cell>
          <cell r="BT147">
            <v>8.4</v>
          </cell>
          <cell r="BU147">
            <v>7.3</v>
          </cell>
          <cell r="BV147">
            <v>8.3000000000000007</v>
          </cell>
          <cell r="BW147">
            <v>8.1999999999999993</v>
          </cell>
          <cell r="BX147">
            <v>7.6</v>
          </cell>
          <cell r="BY147">
            <v>6.4</v>
          </cell>
          <cell r="BZ147">
            <v>0</v>
          </cell>
          <cell r="CA147">
            <v>6.2</v>
          </cell>
          <cell r="CB147">
            <v>6.2</v>
          </cell>
          <cell r="CC147">
            <v>7.3</v>
          </cell>
          <cell r="CD147">
            <v>6.3</v>
          </cell>
          <cell r="CE147">
            <v>8.1</v>
          </cell>
          <cell r="CF147">
            <v>8.3000000000000007</v>
          </cell>
          <cell r="CH147">
            <v>56</v>
          </cell>
          <cell r="CI147">
            <v>0</v>
          </cell>
          <cell r="CJ147">
            <v>7.8</v>
          </cell>
          <cell r="CK147">
            <v>6.9</v>
          </cell>
          <cell r="CL147">
            <v>0</v>
          </cell>
          <cell r="CM147">
            <v>9</v>
          </cell>
          <cell r="CN147">
            <v>9</v>
          </cell>
          <cell r="CO147">
            <v>5.4</v>
          </cell>
          <cell r="CP147">
            <v>7.8</v>
          </cell>
          <cell r="CQ147">
            <v>8</v>
          </cell>
          <cell r="CR147">
            <v>0</v>
          </cell>
          <cell r="CS147">
            <v>7.8</v>
          </cell>
          <cell r="CT147">
            <v>0</v>
          </cell>
          <cell r="CU147">
            <v>0</v>
          </cell>
          <cell r="CV147">
            <v>7.8</v>
          </cell>
          <cell r="CW147">
            <v>7.6</v>
          </cell>
          <cell r="CX147">
            <v>7.4</v>
          </cell>
          <cell r="CY147">
            <v>0</v>
          </cell>
          <cell r="CZ147">
            <v>6.6</v>
          </cell>
          <cell r="DA147">
            <v>6.6</v>
          </cell>
          <cell r="DB147">
            <v>23</v>
          </cell>
          <cell r="DC147">
            <v>0</v>
          </cell>
          <cell r="DD147">
            <v>7.3</v>
          </cell>
          <cell r="DE147">
            <v>0</v>
          </cell>
          <cell r="DF147">
            <v>7.3</v>
          </cell>
          <cell r="DG147">
            <v>5</v>
          </cell>
          <cell r="DH147">
            <v>0</v>
          </cell>
          <cell r="DI147">
            <v>136</v>
          </cell>
          <cell r="DJ147">
            <v>0</v>
          </cell>
          <cell r="DK147">
            <v>135</v>
          </cell>
          <cell r="DL147">
            <v>127</v>
          </cell>
          <cell r="DM147">
            <v>0</v>
          </cell>
          <cell r="DN147">
            <v>126</v>
          </cell>
          <cell r="DO147">
            <v>127</v>
          </cell>
          <cell r="DP147">
            <v>7.57</v>
          </cell>
          <cell r="DQ147">
            <v>3.22</v>
          </cell>
          <cell r="DR147">
            <v>0</v>
          </cell>
          <cell r="DS147" t="str">
            <v>BVKL</v>
          </cell>
          <cell r="DU147">
            <v>7.56</v>
          </cell>
          <cell r="DV147">
            <v>136</v>
          </cell>
          <cell r="DW147">
            <v>7.56</v>
          </cell>
          <cell r="DX147">
            <v>3.21</v>
          </cell>
          <cell r="DY147" t="str">
            <v>ENG 401</v>
          </cell>
          <cell r="DZ147">
            <v>-5</v>
          </cell>
          <cell r="EA147">
            <v>0</v>
          </cell>
          <cell r="EB147">
            <v>0</v>
          </cell>
          <cell r="EC147">
            <v>-5</v>
          </cell>
          <cell r="ED147">
            <v>0</v>
          </cell>
          <cell r="EE147" t="e">
            <v>#N/A</v>
          </cell>
        </row>
        <row r="148">
          <cell r="B148">
            <v>172317781</v>
          </cell>
          <cell r="C148" t="str">
            <v>Nguyễn</v>
          </cell>
          <cell r="D148" t="str">
            <v>Sỹ</v>
          </cell>
          <cell r="E148" t="str">
            <v>Hiệp</v>
          </cell>
          <cell r="F148" t="str">
            <v>29/11/1993</v>
          </cell>
          <cell r="G148" t="str">
            <v>Nam</v>
          </cell>
          <cell r="H148" t="str">
            <v>Đã Đăng Ký (chưa học xong)</v>
          </cell>
          <cell r="I148">
            <v>7.5</v>
          </cell>
          <cell r="J148">
            <v>8.4</v>
          </cell>
          <cell r="K148">
            <v>7.1</v>
          </cell>
          <cell r="L148">
            <v>0</v>
          </cell>
          <cell r="M148" t="str">
            <v>P (P/F)</v>
          </cell>
          <cell r="N148">
            <v>0</v>
          </cell>
          <cell r="O148">
            <v>0</v>
          </cell>
          <cell r="P148" t="str">
            <v>P (P/F)</v>
          </cell>
          <cell r="Q148">
            <v>0</v>
          </cell>
          <cell r="R148">
            <v>0</v>
          </cell>
          <cell r="S148">
            <v>6.8</v>
          </cell>
          <cell r="T148">
            <v>0</v>
          </cell>
          <cell r="U148">
            <v>0</v>
          </cell>
          <cell r="V148">
            <v>6.3</v>
          </cell>
          <cell r="W148">
            <v>0</v>
          </cell>
          <cell r="X148">
            <v>0</v>
          </cell>
          <cell r="Y148">
            <v>5.6</v>
          </cell>
          <cell r="Z148">
            <v>0</v>
          </cell>
          <cell r="AA148">
            <v>0</v>
          </cell>
          <cell r="AB148">
            <v>5.6</v>
          </cell>
          <cell r="AC148">
            <v>0</v>
          </cell>
          <cell r="AD148">
            <v>9</v>
          </cell>
          <cell r="AE148">
            <v>5.9</v>
          </cell>
          <cell r="AF148">
            <v>5.5</v>
          </cell>
          <cell r="AG148">
            <v>6.8</v>
          </cell>
          <cell r="AH148">
            <v>0</v>
          </cell>
          <cell r="AI148">
            <v>5.6</v>
          </cell>
          <cell r="AJ148">
            <v>5.6</v>
          </cell>
          <cell r="AK148">
            <v>8.4</v>
          </cell>
          <cell r="AL148">
            <v>7.6</v>
          </cell>
          <cell r="AM148">
            <v>0</v>
          </cell>
          <cell r="AN148">
            <v>8.4</v>
          </cell>
          <cell r="AO148">
            <v>7.6</v>
          </cell>
          <cell r="AP148">
            <v>7.3</v>
          </cell>
          <cell r="AQ148">
            <v>6.1</v>
          </cell>
          <cell r="AR148">
            <v>5.5</v>
          </cell>
          <cell r="AS148">
            <v>7.2</v>
          </cell>
          <cell r="AT148">
            <v>6.8</v>
          </cell>
          <cell r="AU148">
            <v>47</v>
          </cell>
          <cell r="AV148">
            <v>0</v>
          </cell>
          <cell r="AW148">
            <v>7.5</v>
          </cell>
          <cell r="AX148">
            <v>7.3</v>
          </cell>
          <cell r="AY148">
            <v>5.4</v>
          </cell>
          <cell r="AZ148">
            <v>0</v>
          </cell>
          <cell r="BA148">
            <v>0</v>
          </cell>
          <cell r="BB148">
            <v>0</v>
          </cell>
          <cell r="BC148">
            <v>5.4</v>
          </cell>
          <cell r="BD148">
            <v>0</v>
          </cell>
          <cell r="BE148">
            <v>0</v>
          </cell>
          <cell r="BF148">
            <v>0</v>
          </cell>
          <cell r="BG148">
            <v>6.3</v>
          </cell>
          <cell r="BH148">
            <v>5</v>
          </cell>
          <cell r="BI148">
            <v>0</v>
          </cell>
          <cell r="BJ148">
            <v>5.8</v>
          </cell>
          <cell r="BK148">
            <v>6.1</v>
          </cell>
          <cell r="BL148">
            <v>9.1</v>
          </cell>
          <cell r="BM148">
            <v>7.3</v>
          </cell>
          <cell r="BN148">
            <v>8.1999999999999993</v>
          </cell>
          <cell r="BO148">
            <v>6.8</v>
          </cell>
          <cell r="BP148">
            <v>8.3000000000000007</v>
          </cell>
          <cell r="BQ148">
            <v>7.1</v>
          </cell>
          <cell r="BR148">
            <v>4</v>
          </cell>
          <cell r="BS148">
            <v>5.5</v>
          </cell>
          <cell r="BT148">
            <v>7.6</v>
          </cell>
          <cell r="BU148">
            <v>6.6</v>
          </cell>
          <cell r="BV148">
            <v>6.1</v>
          </cell>
          <cell r="BW148">
            <v>5.8</v>
          </cell>
          <cell r="BX148">
            <v>4.8</v>
          </cell>
          <cell r="BY148">
            <v>4.9000000000000004</v>
          </cell>
          <cell r="BZ148">
            <v>0</v>
          </cell>
          <cell r="CA148">
            <v>6.2</v>
          </cell>
          <cell r="CB148">
            <v>6.2</v>
          </cell>
          <cell r="CC148">
            <v>7.7</v>
          </cell>
          <cell r="CD148">
            <v>5.5</v>
          </cell>
          <cell r="CE148">
            <v>6.7</v>
          </cell>
          <cell r="CF148">
            <v>5.5</v>
          </cell>
          <cell r="CH148">
            <v>56</v>
          </cell>
          <cell r="CI148">
            <v>0</v>
          </cell>
          <cell r="CJ148">
            <v>7</v>
          </cell>
          <cell r="CK148">
            <v>5.4</v>
          </cell>
          <cell r="CL148">
            <v>0</v>
          </cell>
          <cell r="CM148">
            <v>7</v>
          </cell>
          <cell r="CN148">
            <v>7</v>
          </cell>
          <cell r="CO148">
            <v>6.9</v>
          </cell>
          <cell r="CP148">
            <v>5.0999999999999996</v>
          </cell>
          <cell r="CQ148">
            <v>6.3</v>
          </cell>
          <cell r="CR148">
            <v>0</v>
          </cell>
          <cell r="CS148">
            <v>5</v>
          </cell>
          <cell r="CT148">
            <v>0</v>
          </cell>
          <cell r="CU148">
            <v>0</v>
          </cell>
          <cell r="CV148">
            <v>5</v>
          </cell>
          <cell r="CW148">
            <v>7.8</v>
          </cell>
          <cell r="CX148">
            <v>7.8</v>
          </cell>
          <cell r="CY148">
            <v>0</v>
          </cell>
          <cell r="CZ148">
            <v>6.3</v>
          </cell>
          <cell r="DA148">
            <v>6.3</v>
          </cell>
          <cell r="DB148">
            <v>23</v>
          </cell>
          <cell r="DC148">
            <v>0</v>
          </cell>
          <cell r="DD148">
            <v>6.4</v>
          </cell>
          <cell r="DE148">
            <v>0</v>
          </cell>
          <cell r="DF148">
            <v>6.4</v>
          </cell>
          <cell r="DG148">
            <v>5</v>
          </cell>
          <cell r="DH148">
            <v>0</v>
          </cell>
          <cell r="DI148">
            <v>136</v>
          </cell>
          <cell r="DJ148">
            <v>0</v>
          </cell>
          <cell r="DK148">
            <v>135</v>
          </cell>
          <cell r="DL148">
            <v>127</v>
          </cell>
          <cell r="DM148">
            <v>0</v>
          </cell>
          <cell r="DN148">
            <v>126</v>
          </cell>
          <cell r="DO148">
            <v>127</v>
          </cell>
          <cell r="DP148">
            <v>6.51</v>
          </cell>
          <cell r="DQ148">
            <v>2.5499999999999998</v>
          </cell>
          <cell r="DR148">
            <v>0</v>
          </cell>
          <cell r="DS148" t="str">
            <v>ĐỦ ĐK thi TN</v>
          </cell>
          <cell r="DU148">
            <v>6.51</v>
          </cell>
          <cell r="DV148">
            <v>136</v>
          </cell>
          <cell r="DW148">
            <v>6.51</v>
          </cell>
          <cell r="DX148">
            <v>2.54</v>
          </cell>
          <cell r="DY148" t="str">
            <v/>
          </cell>
          <cell r="DZ148">
            <v>-5</v>
          </cell>
          <cell r="EA148">
            <v>0</v>
          </cell>
          <cell r="EB148">
            <v>0</v>
          </cell>
          <cell r="EC148">
            <v>-5</v>
          </cell>
          <cell r="ED148">
            <v>0</v>
          </cell>
          <cell r="EE148" t="e">
            <v>#N/A</v>
          </cell>
        </row>
        <row r="149">
          <cell r="B149">
            <v>172417664</v>
          </cell>
          <cell r="C149" t="str">
            <v>Nguyễn</v>
          </cell>
          <cell r="D149" t="str">
            <v>Thị Thanh</v>
          </cell>
          <cell r="E149" t="str">
            <v>Hương</v>
          </cell>
          <cell r="F149" t="str">
            <v>20/11/1992</v>
          </cell>
          <cell r="G149" t="str">
            <v>Nữ</v>
          </cell>
          <cell r="H149" t="str">
            <v>Đã Đăng Ký (chưa học xong)</v>
          </cell>
          <cell r="I149">
            <v>8.1999999999999993</v>
          </cell>
          <cell r="J149">
            <v>7.6</v>
          </cell>
          <cell r="K149">
            <v>8.3000000000000007</v>
          </cell>
          <cell r="L149">
            <v>0</v>
          </cell>
          <cell r="M149" t="str">
            <v>P (P/F)</v>
          </cell>
          <cell r="N149">
            <v>0</v>
          </cell>
          <cell r="O149">
            <v>0</v>
          </cell>
          <cell r="P149" t="str">
            <v>P (P/F)</v>
          </cell>
          <cell r="Q149">
            <v>0</v>
          </cell>
          <cell r="R149">
            <v>0</v>
          </cell>
          <cell r="S149">
            <v>7.8</v>
          </cell>
          <cell r="T149">
            <v>0</v>
          </cell>
          <cell r="U149">
            <v>0</v>
          </cell>
          <cell r="V149">
            <v>8</v>
          </cell>
          <cell r="W149">
            <v>0</v>
          </cell>
          <cell r="X149">
            <v>0</v>
          </cell>
          <cell r="Y149">
            <v>7</v>
          </cell>
          <cell r="Z149">
            <v>0</v>
          </cell>
          <cell r="AA149">
            <v>0</v>
          </cell>
          <cell r="AB149">
            <v>7.5</v>
          </cell>
          <cell r="AC149">
            <v>0</v>
          </cell>
          <cell r="AD149">
            <v>8</v>
          </cell>
          <cell r="AE149">
            <v>9.3000000000000007</v>
          </cell>
          <cell r="AF149">
            <v>8.6</v>
          </cell>
          <cell r="AG149">
            <v>7.3</v>
          </cell>
          <cell r="AH149">
            <v>0</v>
          </cell>
          <cell r="AI149">
            <v>7.1</v>
          </cell>
          <cell r="AJ149">
            <v>7.1</v>
          </cell>
          <cell r="AK149">
            <v>8.1</v>
          </cell>
          <cell r="AL149">
            <v>7.7</v>
          </cell>
          <cell r="AM149">
            <v>0</v>
          </cell>
          <cell r="AN149">
            <v>8.1</v>
          </cell>
          <cell r="AO149">
            <v>7.7</v>
          </cell>
          <cell r="AP149">
            <v>7.3</v>
          </cell>
          <cell r="AQ149">
            <v>7.8</v>
          </cell>
          <cell r="AR149">
            <v>7</v>
          </cell>
          <cell r="AS149">
            <v>7.7</v>
          </cell>
          <cell r="AT149">
            <v>8.5</v>
          </cell>
          <cell r="AU149">
            <v>47</v>
          </cell>
          <cell r="AV149">
            <v>0</v>
          </cell>
          <cell r="AW149">
            <v>6.6</v>
          </cell>
          <cell r="AX149">
            <v>6.6</v>
          </cell>
          <cell r="AY149">
            <v>8.4</v>
          </cell>
          <cell r="AZ149">
            <v>0</v>
          </cell>
          <cell r="BA149">
            <v>0</v>
          </cell>
          <cell r="BB149">
            <v>0</v>
          </cell>
          <cell r="BC149">
            <v>6.3</v>
          </cell>
          <cell r="BD149">
            <v>0</v>
          </cell>
          <cell r="BE149">
            <v>0</v>
          </cell>
          <cell r="BF149">
            <v>0</v>
          </cell>
          <cell r="BG149">
            <v>7.7</v>
          </cell>
          <cell r="BH149">
            <v>5</v>
          </cell>
          <cell r="BI149">
            <v>0</v>
          </cell>
          <cell r="BJ149">
            <v>7.4</v>
          </cell>
          <cell r="BK149">
            <v>6.9</v>
          </cell>
          <cell r="BL149">
            <v>9.1</v>
          </cell>
          <cell r="BM149">
            <v>7.5</v>
          </cell>
          <cell r="BN149">
            <v>7.6</v>
          </cell>
          <cell r="BO149">
            <v>8.1</v>
          </cell>
          <cell r="BP149">
            <v>6.7</v>
          </cell>
          <cell r="BQ149">
            <v>7.5</v>
          </cell>
          <cell r="BR149">
            <v>7</v>
          </cell>
          <cell r="BS149">
            <v>7.6</v>
          </cell>
          <cell r="BT149">
            <v>7.1</v>
          </cell>
          <cell r="BU149">
            <v>8.1999999999999993</v>
          </cell>
          <cell r="BV149">
            <v>7.3</v>
          </cell>
          <cell r="BW149">
            <v>8.3000000000000007</v>
          </cell>
          <cell r="BX149">
            <v>8.6</v>
          </cell>
          <cell r="BY149">
            <v>7.1</v>
          </cell>
          <cell r="BZ149">
            <v>7.7</v>
          </cell>
          <cell r="CA149">
            <v>0</v>
          </cell>
          <cell r="CB149">
            <v>7.7</v>
          </cell>
          <cell r="CC149">
            <v>7.7</v>
          </cell>
          <cell r="CD149">
            <v>6.7</v>
          </cell>
          <cell r="CE149">
            <v>9.3000000000000007</v>
          </cell>
          <cell r="CF149">
            <v>8.3000000000000007</v>
          </cell>
          <cell r="CH149">
            <v>56</v>
          </cell>
          <cell r="CI149">
            <v>0</v>
          </cell>
          <cell r="CJ149">
            <v>7.7</v>
          </cell>
          <cell r="CK149">
            <v>6.2</v>
          </cell>
          <cell r="CL149">
            <v>0</v>
          </cell>
          <cell r="CM149">
            <v>8.4</v>
          </cell>
          <cell r="CN149">
            <v>8.4</v>
          </cell>
          <cell r="CO149">
            <v>8</v>
          </cell>
          <cell r="CP149">
            <v>7</v>
          </cell>
          <cell r="CQ149">
            <v>8.6999999999999993</v>
          </cell>
          <cell r="CR149">
            <v>0</v>
          </cell>
          <cell r="CS149">
            <v>8.6</v>
          </cell>
          <cell r="CT149">
            <v>0</v>
          </cell>
          <cell r="CU149">
            <v>0</v>
          </cell>
          <cell r="CV149">
            <v>8.6</v>
          </cell>
          <cell r="CW149">
            <v>8.1999999999999993</v>
          </cell>
          <cell r="CX149">
            <v>8.5</v>
          </cell>
          <cell r="CY149">
            <v>0</v>
          </cell>
          <cell r="CZ149">
            <v>7.6</v>
          </cell>
          <cell r="DA149">
            <v>7.6</v>
          </cell>
          <cell r="DB149">
            <v>23</v>
          </cell>
          <cell r="DC149">
            <v>0</v>
          </cell>
          <cell r="DD149">
            <v>7.7</v>
          </cell>
          <cell r="DE149">
            <v>0</v>
          </cell>
          <cell r="DF149">
            <v>7.7</v>
          </cell>
          <cell r="DG149">
            <v>5</v>
          </cell>
          <cell r="DH149">
            <v>0</v>
          </cell>
          <cell r="DI149">
            <v>136</v>
          </cell>
          <cell r="DJ149">
            <v>0</v>
          </cell>
          <cell r="DK149">
            <v>135</v>
          </cell>
          <cell r="DL149">
            <v>127</v>
          </cell>
          <cell r="DM149">
            <v>0</v>
          </cell>
          <cell r="DN149">
            <v>126</v>
          </cell>
          <cell r="DO149">
            <v>127</v>
          </cell>
          <cell r="DP149">
            <v>7.79</v>
          </cell>
          <cell r="DQ149">
            <v>3.39</v>
          </cell>
          <cell r="DR149">
            <v>0</v>
          </cell>
          <cell r="DS149" t="str">
            <v>BVKL</v>
          </cell>
          <cell r="DU149">
            <v>7.79</v>
          </cell>
          <cell r="DV149">
            <v>136</v>
          </cell>
          <cell r="DW149">
            <v>7.79</v>
          </cell>
          <cell r="DX149">
            <v>3.39</v>
          </cell>
          <cell r="DY149" t="str">
            <v>TOU 151; HOS 151; CSN 161; HOS 250; ENG 401</v>
          </cell>
          <cell r="DZ149">
            <v>-5</v>
          </cell>
          <cell r="EA149">
            <v>0</v>
          </cell>
          <cell r="EB149">
            <v>0</v>
          </cell>
          <cell r="EC149">
            <v>-5</v>
          </cell>
          <cell r="ED149">
            <v>0</v>
          </cell>
          <cell r="EE149" t="e">
            <v>#N/A</v>
          </cell>
        </row>
        <row r="150">
          <cell r="B150">
            <v>172317848</v>
          </cell>
          <cell r="C150" t="str">
            <v>Phan</v>
          </cell>
          <cell r="D150" t="str">
            <v>Thị Tú</v>
          </cell>
          <cell r="E150" t="str">
            <v>Ngọc</v>
          </cell>
          <cell r="F150" t="str">
            <v>11/08/1993</v>
          </cell>
          <cell r="G150" t="str">
            <v>Nữ</v>
          </cell>
          <cell r="H150" t="str">
            <v>Đã Đăng Ký (chưa học xong)</v>
          </cell>
          <cell r="I150">
            <v>9.1</v>
          </cell>
          <cell r="J150">
            <v>8.5</v>
          </cell>
          <cell r="K150">
            <v>5.0999999999999996</v>
          </cell>
          <cell r="L150">
            <v>0</v>
          </cell>
          <cell r="M150" t="str">
            <v>P (P/F)</v>
          </cell>
          <cell r="N150">
            <v>0</v>
          </cell>
          <cell r="O150">
            <v>0</v>
          </cell>
          <cell r="P150" t="str">
            <v>P (P/F)</v>
          </cell>
          <cell r="Q150">
            <v>0</v>
          </cell>
          <cell r="R150">
            <v>0</v>
          </cell>
          <cell r="S150">
            <v>7.8</v>
          </cell>
          <cell r="T150">
            <v>0</v>
          </cell>
          <cell r="U150">
            <v>0</v>
          </cell>
          <cell r="V150">
            <v>7.5</v>
          </cell>
          <cell r="W150">
            <v>0</v>
          </cell>
          <cell r="X150">
            <v>0</v>
          </cell>
          <cell r="Y150">
            <v>7.8</v>
          </cell>
          <cell r="Z150">
            <v>0</v>
          </cell>
          <cell r="AA150">
            <v>0</v>
          </cell>
          <cell r="AB150">
            <v>7.8</v>
          </cell>
          <cell r="AC150">
            <v>0</v>
          </cell>
          <cell r="AD150">
            <v>9.1999999999999993</v>
          </cell>
          <cell r="AE150">
            <v>7.9</v>
          </cell>
          <cell r="AF150">
            <v>5.2</v>
          </cell>
          <cell r="AG150">
            <v>4.0999999999999996</v>
          </cell>
          <cell r="AH150">
            <v>0</v>
          </cell>
          <cell r="AI150">
            <v>7.8</v>
          </cell>
          <cell r="AJ150">
            <v>7.8</v>
          </cell>
          <cell r="AK150">
            <v>0</v>
          </cell>
          <cell r="AL150">
            <v>8</v>
          </cell>
          <cell r="AM150">
            <v>7.1</v>
          </cell>
          <cell r="AN150">
            <v>8</v>
          </cell>
          <cell r="AO150">
            <v>7.1</v>
          </cell>
          <cell r="AP150">
            <v>5.6</v>
          </cell>
          <cell r="AQ150">
            <v>7</v>
          </cell>
          <cell r="AR150">
            <v>5.5</v>
          </cell>
          <cell r="AS150">
            <v>6.7</v>
          </cell>
          <cell r="AT150">
            <v>8.1999999999999993</v>
          </cell>
          <cell r="AU150">
            <v>47</v>
          </cell>
          <cell r="AV150">
            <v>0</v>
          </cell>
          <cell r="AW150">
            <v>8</v>
          </cell>
          <cell r="AX150">
            <v>8</v>
          </cell>
          <cell r="AY150">
            <v>0</v>
          </cell>
          <cell r="AZ150">
            <v>6.1</v>
          </cell>
          <cell r="BA150">
            <v>0</v>
          </cell>
          <cell r="BB150">
            <v>0</v>
          </cell>
          <cell r="BC150">
            <v>0</v>
          </cell>
          <cell r="BD150">
            <v>7.1</v>
          </cell>
          <cell r="BE150">
            <v>0</v>
          </cell>
          <cell r="BF150">
            <v>0</v>
          </cell>
          <cell r="BG150">
            <v>6.4</v>
          </cell>
          <cell r="BH150">
            <v>5</v>
          </cell>
          <cell r="BI150">
            <v>0</v>
          </cell>
          <cell r="BJ150">
            <v>5.4</v>
          </cell>
          <cell r="BK150">
            <v>7.4</v>
          </cell>
          <cell r="BL150">
            <v>6.9</v>
          </cell>
          <cell r="BM150">
            <v>6.7</v>
          </cell>
          <cell r="BN150">
            <v>5.6</v>
          </cell>
          <cell r="BO150">
            <v>7.6</v>
          </cell>
          <cell r="BP150">
            <v>7</v>
          </cell>
          <cell r="BQ150">
            <v>7.8</v>
          </cell>
          <cell r="BR150">
            <v>7</v>
          </cell>
          <cell r="BS150">
            <v>5.3</v>
          </cell>
          <cell r="BT150">
            <v>8.1</v>
          </cell>
          <cell r="BU150">
            <v>7.5</v>
          </cell>
          <cell r="BV150">
            <v>5.9</v>
          </cell>
          <cell r="BW150">
            <v>6.4</v>
          </cell>
          <cell r="BX150">
            <v>5.2</v>
          </cell>
          <cell r="BY150">
            <v>6.2</v>
          </cell>
          <cell r="BZ150">
            <v>0</v>
          </cell>
          <cell r="CA150">
            <v>7.6</v>
          </cell>
          <cell r="CB150">
            <v>7.6</v>
          </cell>
          <cell r="CC150">
            <v>6.9</v>
          </cell>
          <cell r="CD150">
            <v>7.7</v>
          </cell>
          <cell r="CE150">
            <v>6.2</v>
          </cell>
          <cell r="CF150">
            <v>6.4</v>
          </cell>
          <cell r="CH150">
            <v>56</v>
          </cell>
          <cell r="CI150">
            <v>0</v>
          </cell>
          <cell r="CJ150">
            <v>8.1</v>
          </cell>
          <cell r="CK150">
            <v>6.3</v>
          </cell>
          <cell r="CL150">
            <v>0</v>
          </cell>
          <cell r="CM150">
            <v>8.3000000000000007</v>
          </cell>
          <cell r="CN150">
            <v>8.3000000000000007</v>
          </cell>
          <cell r="CO150">
            <v>7.3</v>
          </cell>
          <cell r="CP150">
            <v>8.1</v>
          </cell>
          <cell r="CQ150">
            <v>7.3</v>
          </cell>
          <cell r="CR150">
            <v>0</v>
          </cell>
          <cell r="CS150">
            <v>8</v>
          </cell>
          <cell r="CT150">
            <v>0</v>
          </cell>
          <cell r="CU150">
            <v>0</v>
          </cell>
          <cell r="CV150">
            <v>8</v>
          </cell>
          <cell r="CW150">
            <v>8.3000000000000007</v>
          </cell>
          <cell r="CX150">
            <v>7.5</v>
          </cell>
          <cell r="CY150">
            <v>0</v>
          </cell>
          <cell r="CZ150">
            <v>5.9</v>
          </cell>
          <cell r="DA150">
            <v>5.9</v>
          </cell>
          <cell r="DB150">
            <v>23</v>
          </cell>
          <cell r="DC150">
            <v>0</v>
          </cell>
          <cell r="DD150">
            <v>8.1</v>
          </cell>
          <cell r="DE150">
            <v>0</v>
          </cell>
          <cell r="DF150">
            <v>8.1</v>
          </cell>
          <cell r="DG150">
            <v>5</v>
          </cell>
          <cell r="DH150">
            <v>0</v>
          </cell>
          <cell r="DI150">
            <v>136</v>
          </cell>
          <cell r="DJ150">
            <v>0</v>
          </cell>
          <cell r="DK150">
            <v>135</v>
          </cell>
          <cell r="DL150">
            <v>127</v>
          </cell>
          <cell r="DM150">
            <v>0</v>
          </cell>
          <cell r="DN150">
            <v>126</v>
          </cell>
          <cell r="DO150">
            <v>127</v>
          </cell>
          <cell r="DP150">
            <v>7.01</v>
          </cell>
          <cell r="DQ150">
            <v>2.85</v>
          </cell>
          <cell r="DR150">
            <v>0</v>
          </cell>
          <cell r="DS150" t="str">
            <v>ĐỦ ĐK thi TN</v>
          </cell>
          <cell r="DU150">
            <v>7.06</v>
          </cell>
          <cell r="DV150">
            <v>136</v>
          </cell>
          <cell r="DW150">
            <v>7.06</v>
          </cell>
          <cell r="DX150">
            <v>2.89</v>
          </cell>
          <cell r="DY150" t="str">
            <v>ENG 401</v>
          </cell>
          <cell r="DZ150">
            <v>-5</v>
          </cell>
          <cell r="EA150">
            <v>0</v>
          </cell>
          <cell r="EB150">
            <v>0</v>
          </cell>
          <cell r="EC150">
            <v>-5</v>
          </cell>
          <cell r="ED150">
            <v>0</v>
          </cell>
          <cell r="EE150" t="e">
            <v>#N/A</v>
          </cell>
        </row>
        <row r="151">
          <cell r="B151">
            <v>172528587</v>
          </cell>
          <cell r="C151" t="str">
            <v>Huỳnh</v>
          </cell>
          <cell r="D151" t="str">
            <v>Thị Yến</v>
          </cell>
          <cell r="E151" t="str">
            <v>Nhi</v>
          </cell>
          <cell r="F151" t="str">
            <v>22/11/1992</v>
          </cell>
          <cell r="G151" t="str">
            <v>Nữ</v>
          </cell>
          <cell r="H151" t="str">
            <v>Đã Đăng Ký (chưa học xong)</v>
          </cell>
          <cell r="I151">
            <v>8.1999999999999993</v>
          </cell>
          <cell r="J151">
            <v>7.5</v>
          </cell>
          <cell r="K151">
            <v>7.4</v>
          </cell>
          <cell r="L151">
            <v>0</v>
          </cell>
          <cell r="M151" t="str">
            <v>P (P/F)</v>
          </cell>
          <cell r="N151">
            <v>0</v>
          </cell>
          <cell r="O151">
            <v>0</v>
          </cell>
          <cell r="P151" t="str">
            <v>P (P/F)</v>
          </cell>
          <cell r="Q151">
            <v>0</v>
          </cell>
          <cell r="R151">
            <v>0</v>
          </cell>
          <cell r="S151">
            <v>7.3</v>
          </cell>
          <cell r="T151">
            <v>0</v>
          </cell>
          <cell r="U151">
            <v>0</v>
          </cell>
          <cell r="V151">
            <v>6.7</v>
          </cell>
          <cell r="W151">
            <v>0</v>
          </cell>
          <cell r="X151">
            <v>0</v>
          </cell>
          <cell r="Y151">
            <v>6.4</v>
          </cell>
          <cell r="Z151">
            <v>0</v>
          </cell>
          <cell r="AA151">
            <v>0</v>
          </cell>
          <cell r="AB151">
            <v>6</v>
          </cell>
          <cell r="AC151">
            <v>0</v>
          </cell>
          <cell r="AD151">
            <v>8.9</v>
          </cell>
          <cell r="AE151">
            <v>7.6</v>
          </cell>
          <cell r="AF151">
            <v>5.3</v>
          </cell>
          <cell r="AG151">
            <v>7.1</v>
          </cell>
          <cell r="AH151">
            <v>0</v>
          </cell>
          <cell r="AI151">
            <v>7.3</v>
          </cell>
          <cell r="AJ151">
            <v>7.3</v>
          </cell>
          <cell r="AK151">
            <v>8.1999999999999993</v>
          </cell>
          <cell r="AL151">
            <v>8</v>
          </cell>
          <cell r="AM151">
            <v>0</v>
          </cell>
          <cell r="AN151">
            <v>8.1999999999999993</v>
          </cell>
          <cell r="AO151">
            <v>8</v>
          </cell>
          <cell r="AP151">
            <v>8.1</v>
          </cell>
          <cell r="AQ151">
            <v>5.7</v>
          </cell>
          <cell r="AR151">
            <v>7.8</v>
          </cell>
          <cell r="AS151">
            <v>7.2</v>
          </cell>
          <cell r="AT151">
            <v>8.1999999999999993</v>
          </cell>
          <cell r="AU151">
            <v>47</v>
          </cell>
          <cell r="AV151">
            <v>0</v>
          </cell>
          <cell r="AW151">
            <v>7.3</v>
          </cell>
          <cell r="AX151">
            <v>7.4</v>
          </cell>
          <cell r="AY151">
            <v>6.8</v>
          </cell>
          <cell r="AZ151">
            <v>0</v>
          </cell>
          <cell r="BA151">
            <v>0</v>
          </cell>
          <cell r="BB151">
            <v>0</v>
          </cell>
          <cell r="BC151">
            <v>5.4</v>
          </cell>
          <cell r="BD151">
            <v>0</v>
          </cell>
          <cell r="BE151">
            <v>0</v>
          </cell>
          <cell r="BF151">
            <v>0</v>
          </cell>
          <cell r="BG151">
            <v>4.9000000000000004</v>
          </cell>
          <cell r="BH151">
            <v>5</v>
          </cell>
          <cell r="BI151">
            <v>0</v>
          </cell>
          <cell r="BJ151">
            <v>7.9</v>
          </cell>
          <cell r="BK151">
            <v>7.9</v>
          </cell>
          <cell r="BL151">
            <v>7.3</v>
          </cell>
          <cell r="BM151">
            <v>6</v>
          </cell>
          <cell r="BN151">
            <v>7.7</v>
          </cell>
          <cell r="BO151">
            <v>7.9</v>
          </cell>
          <cell r="BP151">
            <v>6.8</v>
          </cell>
          <cell r="BQ151">
            <v>7.4</v>
          </cell>
          <cell r="BR151">
            <v>6.6</v>
          </cell>
          <cell r="BS151">
            <v>8</v>
          </cell>
          <cell r="BT151">
            <v>7.5</v>
          </cell>
          <cell r="BU151">
            <v>7.7</v>
          </cell>
          <cell r="BV151">
            <v>6.8</v>
          </cell>
          <cell r="BW151">
            <v>5.6</v>
          </cell>
          <cell r="BX151">
            <v>6.6</v>
          </cell>
          <cell r="BY151">
            <v>7</v>
          </cell>
          <cell r="BZ151">
            <v>0</v>
          </cell>
          <cell r="CA151">
            <v>6.8</v>
          </cell>
          <cell r="CB151">
            <v>6.8</v>
          </cell>
          <cell r="CC151">
            <v>6.5</v>
          </cell>
          <cell r="CD151">
            <v>6.5</v>
          </cell>
          <cell r="CE151">
            <v>7.6</v>
          </cell>
          <cell r="CF151">
            <v>6.6</v>
          </cell>
          <cell r="CH151">
            <v>56</v>
          </cell>
          <cell r="CI151">
            <v>0</v>
          </cell>
          <cell r="CJ151">
            <v>5.8</v>
          </cell>
          <cell r="CK151">
            <v>5.4</v>
          </cell>
          <cell r="CL151">
            <v>0</v>
          </cell>
          <cell r="CM151">
            <v>7.1</v>
          </cell>
          <cell r="CN151">
            <v>7.1</v>
          </cell>
          <cell r="CO151">
            <v>6.1</v>
          </cell>
          <cell r="CP151">
            <v>6.1</v>
          </cell>
          <cell r="CQ151">
            <v>6.8</v>
          </cell>
          <cell r="CR151">
            <v>7.1</v>
          </cell>
          <cell r="CS151">
            <v>0</v>
          </cell>
          <cell r="CT151">
            <v>0</v>
          </cell>
          <cell r="CU151">
            <v>0</v>
          </cell>
          <cell r="CV151">
            <v>7.1</v>
          </cell>
          <cell r="CW151">
            <v>6.4</v>
          </cell>
          <cell r="CX151">
            <v>8.4</v>
          </cell>
          <cell r="CY151">
            <v>0</v>
          </cell>
          <cell r="CZ151">
            <v>7.4</v>
          </cell>
          <cell r="DA151">
            <v>7.4</v>
          </cell>
          <cell r="DB151">
            <v>23</v>
          </cell>
          <cell r="DC151">
            <v>0</v>
          </cell>
          <cell r="DD151">
            <v>6.6</v>
          </cell>
          <cell r="DE151">
            <v>0</v>
          </cell>
          <cell r="DF151">
            <v>6.6</v>
          </cell>
          <cell r="DG151">
            <v>5</v>
          </cell>
          <cell r="DH151">
            <v>0</v>
          </cell>
          <cell r="DI151">
            <v>136</v>
          </cell>
          <cell r="DJ151">
            <v>0</v>
          </cell>
          <cell r="DK151">
            <v>135</v>
          </cell>
          <cell r="DL151">
            <v>127</v>
          </cell>
          <cell r="DM151">
            <v>0</v>
          </cell>
          <cell r="DN151">
            <v>126</v>
          </cell>
          <cell r="DO151">
            <v>127</v>
          </cell>
          <cell r="DP151">
            <v>7.05</v>
          </cell>
          <cell r="DQ151">
            <v>2.9</v>
          </cell>
          <cell r="DR151">
            <v>0</v>
          </cell>
          <cell r="DS151" t="str">
            <v>ĐỦ ĐK thi TN</v>
          </cell>
          <cell r="DU151">
            <v>7.03</v>
          </cell>
          <cell r="DV151">
            <v>136</v>
          </cell>
          <cell r="DW151">
            <v>7.03</v>
          </cell>
          <cell r="DX151">
            <v>2.89</v>
          </cell>
          <cell r="DY151" t="str">
            <v>OB 251; ENG 401</v>
          </cell>
          <cell r="DZ151">
            <v>-5</v>
          </cell>
          <cell r="EA151">
            <v>0</v>
          </cell>
          <cell r="EB151">
            <v>0</v>
          </cell>
          <cell r="EC151">
            <v>-5</v>
          </cell>
          <cell r="ED151">
            <v>0</v>
          </cell>
          <cell r="EE151" t="e">
            <v>#N/A</v>
          </cell>
        </row>
        <row r="152">
          <cell r="B152">
            <v>172317797</v>
          </cell>
          <cell r="C152" t="str">
            <v>Trần</v>
          </cell>
          <cell r="D152" t="str">
            <v xml:space="preserve">Thị </v>
          </cell>
          <cell r="E152" t="str">
            <v>Nhị</v>
          </cell>
          <cell r="F152" t="str">
            <v>20/03/1993</v>
          </cell>
          <cell r="G152" t="str">
            <v>Nữ</v>
          </cell>
          <cell r="H152" t="str">
            <v>Đã Đăng Ký (chưa học xong)</v>
          </cell>
          <cell r="I152">
            <v>7.3</v>
          </cell>
          <cell r="J152">
            <v>8.5</v>
          </cell>
          <cell r="K152">
            <v>5.9</v>
          </cell>
          <cell r="L152">
            <v>0</v>
          </cell>
          <cell r="M152" t="str">
            <v>P (P/F)</v>
          </cell>
          <cell r="N152">
            <v>0</v>
          </cell>
          <cell r="O152">
            <v>0</v>
          </cell>
          <cell r="P152" t="str">
            <v>P (P/F)</v>
          </cell>
          <cell r="Q152">
            <v>0</v>
          </cell>
          <cell r="R152">
            <v>0</v>
          </cell>
          <cell r="S152">
            <v>8.4</v>
          </cell>
          <cell r="T152">
            <v>0</v>
          </cell>
          <cell r="U152">
            <v>0</v>
          </cell>
          <cell r="V152">
            <v>6.6</v>
          </cell>
          <cell r="W152">
            <v>0</v>
          </cell>
          <cell r="X152">
            <v>0</v>
          </cell>
          <cell r="Y152">
            <v>7.4</v>
          </cell>
          <cell r="Z152">
            <v>0</v>
          </cell>
          <cell r="AA152">
            <v>0</v>
          </cell>
          <cell r="AB152">
            <v>6.8</v>
          </cell>
          <cell r="AC152">
            <v>0</v>
          </cell>
          <cell r="AD152">
            <v>5.4</v>
          </cell>
          <cell r="AE152">
            <v>8.1</v>
          </cell>
          <cell r="AF152">
            <v>8.5</v>
          </cell>
          <cell r="AG152">
            <v>7</v>
          </cell>
          <cell r="AH152">
            <v>0</v>
          </cell>
          <cell r="AI152">
            <v>9.1</v>
          </cell>
          <cell r="AJ152">
            <v>9.1</v>
          </cell>
          <cell r="AK152">
            <v>0</v>
          </cell>
          <cell r="AL152">
            <v>6.2</v>
          </cell>
          <cell r="AM152">
            <v>8.6</v>
          </cell>
          <cell r="AN152">
            <v>8.6</v>
          </cell>
          <cell r="AO152">
            <v>6.2</v>
          </cell>
          <cell r="AP152">
            <v>7</v>
          </cell>
          <cell r="AQ152">
            <v>5.4</v>
          </cell>
          <cell r="AR152">
            <v>6.8</v>
          </cell>
          <cell r="AS152">
            <v>7.1</v>
          </cell>
          <cell r="AT152">
            <v>8</v>
          </cell>
          <cell r="AU152">
            <v>47</v>
          </cell>
          <cell r="AV152">
            <v>0</v>
          </cell>
          <cell r="AW152">
            <v>4.5</v>
          </cell>
          <cell r="AX152">
            <v>7.2</v>
          </cell>
          <cell r="AY152">
            <v>0</v>
          </cell>
          <cell r="AZ152">
            <v>4.3</v>
          </cell>
          <cell r="BA152">
            <v>0</v>
          </cell>
          <cell r="BB152">
            <v>0</v>
          </cell>
          <cell r="BC152">
            <v>0</v>
          </cell>
          <cell r="BD152">
            <v>7.1</v>
          </cell>
          <cell r="BE152">
            <v>0</v>
          </cell>
          <cell r="BF152">
            <v>0</v>
          </cell>
          <cell r="BG152">
            <v>7.7</v>
          </cell>
          <cell r="BH152">
            <v>5</v>
          </cell>
          <cell r="BI152">
            <v>0</v>
          </cell>
          <cell r="BJ152">
            <v>7.5</v>
          </cell>
          <cell r="BK152">
            <v>6.3</v>
          </cell>
          <cell r="BL152">
            <v>7.3</v>
          </cell>
          <cell r="BM152">
            <v>7.2</v>
          </cell>
          <cell r="BN152">
            <v>6.6</v>
          </cell>
          <cell r="BO152">
            <v>7.8</v>
          </cell>
          <cell r="BP152">
            <v>8.3000000000000007</v>
          </cell>
          <cell r="BQ152">
            <v>6.7</v>
          </cell>
          <cell r="BR152">
            <v>7.1</v>
          </cell>
          <cell r="BS152">
            <v>6.9</v>
          </cell>
          <cell r="BT152">
            <v>5.2</v>
          </cell>
          <cell r="BU152">
            <v>6.1</v>
          </cell>
          <cell r="BV152">
            <v>8.1</v>
          </cell>
          <cell r="BW152">
            <v>6.7</v>
          </cell>
          <cell r="BX152">
            <v>6.5</v>
          </cell>
          <cell r="BY152">
            <v>6.7</v>
          </cell>
          <cell r="BZ152">
            <v>0</v>
          </cell>
          <cell r="CA152">
            <v>7.2</v>
          </cell>
          <cell r="CB152">
            <v>7.2</v>
          </cell>
          <cell r="CC152">
            <v>6.4</v>
          </cell>
          <cell r="CD152">
            <v>8.1999999999999993</v>
          </cell>
          <cell r="CE152">
            <v>7.4</v>
          </cell>
          <cell r="CF152">
            <v>7.1</v>
          </cell>
          <cell r="CH152">
            <v>56</v>
          </cell>
          <cell r="CI152">
            <v>0</v>
          </cell>
          <cell r="CJ152">
            <v>6.8</v>
          </cell>
          <cell r="CK152">
            <v>6.5</v>
          </cell>
          <cell r="CL152">
            <v>0</v>
          </cell>
          <cell r="CM152">
            <v>6.2</v>
          </cell>
          <cell r="CN152">
            <v>6.2</v>
          </cell>
          <cell r="CO152">
            <v>8.3000000000000007</v>
          </cell>
          <cell r="CP152">
            <v>7.4</v>
          </cell>
          <cell r="CQ152">
            <v>6.2</v>
          </cell>
          <cell r="CR152">
            <v>0</v>
          </cell>
          <cell r="CS152">
            <v>7.8</v>
          </cell>
          <cell r="CT152">
            <v>0</v>
          </cell>
          <cell r="CU152">
            <v>0</v>
          </cell>
          <cell r="CV152">
            <v>7.8</v>
          </cell>
          <cell r="CW152">
            <v>8.8000000000000007</v>
          </cell>
          <cell r="CX152">
            <v>8.9</v>
          </cell>
          <cell r="CY152">
            <v>0</v>
          </cell>
          <cell r="CZ152">
            <v>6.2</v>
          </cell>
          <cell r="DA152">
            <v>6.2</v>
          </cell>
          <cell r="DB152">
            <v>23</v>
          </cell>
          <cell r="DC152">
            <v>0</v>
          </cell>
          <cell r="DD152">
            <v>6.9</v>
          </cell>
          <cell r="DE152">
            <v>0</v>
          </cell>
          <cell r="DF152">
            <v>6.9</v>
          </cell>
          <cell r="DG152">
            <v>5</v>
          </cell>
          <cell r="DH152">
            <v>0</v>
          </cell>
          <cell r="DI152">
            <v>136</v>
          </cell>
          <cell r="DJ152">
            <v>0</v>
          </cell>
          <cell r="DK152">
            <v>135</v>
          </cell>
          <cell r="DL152">
            <v>127</v>
          </cell>
          <cell r="DM152">
            <v>0</v>
          </cell>
          <cell r="DN152">
            <v>126</v>
          </cell>
          <cell r="DO152">
            <v>127</v>
          </cell>
          <cell r="DP152">
            <v>7.09</v>
          </cell>
          <cell r="DQ152">
            <v>2.91</v>
          </cell>
          <cell r="DR152">
            <v>0</v>
          </cell>
          <cell r="DS152" t="str">
            <v>ĐỦ ĐK thi TN</v>
          </cell>
          <cell r="DU152">
            <v>7.08</v>
          </cell>
          <cell r="DV152">
            <v>136</v>
          </cell>
          <cell r="DW152">
            <v>7.08</v>
          </cell>
          <cell r="DX152">
            <v>2.9</v>
          </cell>
          <cell r="DY152" t="str">
            <v>ENG 401</v>
          </cell>
          <cell r="DZ152">
            <v>-5</v>
          </cell>
          <cell r="EA152">
            <v>0</v>
          </cell>
          <cell r="EB152">
            <v>0</v>
          </cell>
          <cell r="EC152">
            <v>-5</v>
          </cell>
          <cell r="ED152">
            <v>0</v>
          </cell>
          <cell r="EE152" t="e">
            <v>#N/A</v>
          </cell>
        </row>
        <row r="153">
          <cell r="B153">
            <v>172317876</v>
          </cell>
          <cell r="C153" t="str">
            <v>Phan</v>
          </cell>
          <cell r="D153" t="str">
            <v>Thanh</v>
          </cell>
          <cell r="E153" t="str">
            <v>Phương</v>
          </cell>
          <cell r="F153" t="str">
            <v>04/05/1993</v>
          </cell>
          <cell r="G153" t="str">
            <v>Nam</v>
          </cell>
          <cell r="H153" t="str">
            <v>Đã Đăng Ký (chưa học xong)</v>
          </cell>
          <cell r="I153">
            <v>8.8000000000000007</v>
          </cell>
          <cell r="J153">
            <v>8.4</v>
          </cell>
          <cell r="K153">
            <v>5.7</v>
          </cell>
          <cell r="L153">
            <v>0</v>
          </cell>
          <cell r="M153" t="str">
            <v>P (P/F)</v>
          </cell>
          <cell r="N153">
            <v>0</v>
          </cell>
          <cell r="O153">
            <v>0</v>
          </cell>
          <cell r="P153" t="str">
            <v>P (P/F)</v>
          </cell>
          <cell r="Q153">
            <v>0</v>
          </cell>
          <cell r="R153">
            <v>0</v>
          </cell>
          <cell r="S153">
            <v>7.2</v>
          </cell>
          <cell r="T153">
            <v>0</v>
          </cell>
          <cell r="U153">
            <v>0</v>
          </cell>
          <cell r="V153">
            <v>6.8</v>
          </cell>
          <cell r="W153">
            <v>0</v>
          </cell>
          <cell r="X153">
            <v>0</v>
          </cell>
          <cell r="Y153">
            <v>5.8</v>
          </cell>
          <cell r="Z153">
            <v>0</v>
          </cell>
          <cell r="AA153">
            <v>0</v>
          </cell>
          <cell r="AB153">
            <v>5.5</v>
          </cell>
          <cell r="AC153">
            <v>0</v>
          </cell>
          <cell r="AD153">
            <v>9</v>
          </cell>
          <cell r="AE153">
            <v>9.1</v>
          </cell>
          <cell r="AF153">
            <v>8.1</v>
          </cell>
          <cell r="AG153">
            <v>5.6</v>
          </cell>
          <cell r="AH153">
            <v>7</v>
          </cell>
          <cell r="AI153">
            <v>0</v>
          </cell>
          <cell r="AJ153">
            <v>7</v>
          </cell>
          <cell r="AK153">
            <v>7</v>
          </cell>
          <cell r="AL153">
            <v>7.5</v>
          </cell>
          <cell r="AM153">
            <v>0</v>
          </cell>
          <cell r="AN153">
            <v>7.5</v>
          </cell>
          <cell r="AO153">
            <v>7</v>
          </cell>
          <cell r="AP153">
            <v>6.5</v>
          </cell>
          <cell r="AQ153">
            <v>7.1</v>
          </cell>
          <cell r="AR153">
            <v>7.1</v>
          </cell>
          <cell r="AS153">
            <v>7.3</v>
          </cell>
          <cell r="AT153">
            <v>5.7</v>
          </cell>
          <cell r="AU153">
            <v>47</v>
          </cell>
          <cell r="AV153">
            <v>0</v>
          </cell>
          <cell r="AW153">
            <v>6.9</v>
          </cell>
          <cell r="AX153">
            <v>8.1999999999999993</v>
          </cell>
          <cell r="AY153">
            <v>0</v>
          </cell>
          <cell r="AZ153">
            <v>6.9</v>
          </cell>
          <cell r="BA153">
            <v>0</v>
          </cell>
          <cell r="BB153">
            <v>0</v>
          </cell>
          <cell r="BC153">
            <v>0</v>
          </cell>
          <cell r="BD153">
            <v>5.7</v>
          </cell>
          <cell r="BE153">
            <v>0</v>
          </cell>
          <cell r="BF153">
            <v>0</v>
          </cell>
          <cell r="BG153">
            <v>5.0999999999999996</v>
          </cell>
          <cell r="BH153">
            <v>5</v>
          </cell>
          <cell r="BI153">
            <v>0</v>
          </cell>
          <cell r="BJ153">
            <v>6.6</v>
          </cell>
          <cell r="BK153">
            <v>7.8</v>
          </cell>
          <cell r="BL153">
            <v>5</v>
          </cell>
          <cell r="BM153">
            <v>8.3000000000000007</v>
          </cell>
          <cell r="BN153">
            <v>5.8</v>
          </cell>
          <cell r="BO153">
            <v>8.5</v>
          </cell>
          <cell r="BP153">
            <v>8.4</v>
          </cell>
          <cell r="BQ153">
            <v>6.2</v>
          </cell>
          <cell r="BR153">
            <v>5.8</v>
          </cell>
          <cell r="BS153">
            <v>5.8</v>
          </cell>
          <cell r="BT153">
            <v>8.1999999999999993</v>
          </cell>
          <cell r="BU153">
            <v>6.2</v>
          </cell>
          <cell r="BV153">
            <v>6.9</v>
          </cell>
          <cell r="BW153">
            <v>6.4</v>
          </cell>
          <cell r="BX153">
            <v>4.9000000000000004</v>
          </cell>
          <cell r="BY153">
            <v>6.1</v>
          </cell>
          <cell r="BZ153">
            <v>0</v>
          </cell>
          <cell r="CA153">
            <v>6</v>
          </cell>
          <cell r="CB153">
            <v>6</v>
          </cell>
          <cell r="CC153">
            <v>6.6</v>
          </cell>
          <cell r="CD153">
            <v>5.4</v>
          </cell>
          <cell r="CE153">
            <v>5.5</v>
          </cell>
          <cell r="CF153">
            <v>6.5</v>
          </cell>
          <cell r="CH153">
            <v>56</v>
          </cell>
          <cell r="CI153">
            <v>0</v>
          </cell>
          <cell r="CJ153">
            <v>4.7</v>
          </cell>
          <cell r="CK153">
            <v>5.7</v>
          </cell>
          <cell r="CL153">
            <v>0</v>
          </cell>
          <cell r="CM153">
            <v>6.7</v>
          </cell>
          <cell r="CN153">
            <v>6.7</v>
          </cell>
          <cell r="CO153">
            <v>6</v>
          </cell>
          <cell r="CP153">
            <v>5.3</v>
          </cell>
          <cell r="CQ153">
            <v>6.1</v>
          </cell>
          <cell r="CR153">
            <v>6.2</v>
          </cell>
          <cell r="CS153">
            <v>0</v>
          </cell>
          <cell r="CT153">
            <v>0</v>
          </cell>
          <cell r="CU153">
            <v>0</v>
          </cell>
          <cell r="CV153">
            <v>6.2</v>
          </cell>
          <cell r="CW153">
            <v>8.5</v>
          </cell>
          <cell r="CX153">
            <v>6.9</v>
          </cell>
          <cell r="CY153">
            <v>0</v>
          </cell>
          <cell r="CZ153">
            <v>7.6</v>
          </cell>
          <cell r="DA153">
            <v>7.6</v>
          </cell>
          <cell r="DB153">
            <v>23</v>
          </cell>
          <cell r="DC153">
            <v>0</v>
          </cell>
          <cell r="DD153">
            <v>7.2</v>
          </cell>
          <cell r="DE153">
            <v>0</v>
          </cell>
          <cell r="DF153">
            <v>7.2</v>
          </cell>
          <cell r="DG153">
            <v>5</v>
          </cell>
          <cell r="DH153">
            <v>0</v>
          </cell>
          <cell r="DI153">
            <v>136</v>
          </cell>
          <cell r="DJ153">
            <v>0</v>
          </cell>
          <cell r="DK153">
            <v>135</v>
          </cell>
          <cell r="DL153">
            <v>127</v>
          </cell>
          <cell r="DM153">
            <v>0</v>
          </cell>
          <cell r="DN153">
            <v>126</v>
          </cell>
          <cell r="DO153">
            <v>127</v>
          </cell>
          <cell r="DP153">
            <v>6.68</v>
          </cell>
          <cell r="DQ153">
            <v>2.66</v>
          </cell>
          <cell r="DR153">
            <v>0</v>
          </cell>
          <cell r="DS153" t="str">
            <v>ĐỦ ĐK thi TN</v>
          </cell>
          <cell r="DU153">
            <v>6.7</v>
          </cell>
          <cell r="DV153">
            <v>136</v>
          </cell>
          <cell r="DW153">
            <v>6.7</v>
          </cell>
          <cell r="DX153">
            <v>2.68</v>
          </cell>
          <cell r="DY153" t="str">
            <v>ENG 401</v>
          </cell>
          <cell r="DZ153">
            <v>-5</v>
          </cell>
          <cell r="EA153">
            <v>0</v>
          </cell>
          <cell r="EB153">
            <v>0</v>
          </cell>
          <cell r="EC153">
            <v>-5</v>
          </cell>
          <cell r="ED153">
            <v>0</v>
          </cell>
          <cell r="EE153" t="e">
            <v>#N/A</v>
          </cell>
        </row>
        <row r="154">
          <cell r="B154">
            <v>172317961</v>
          </cell>
          <cell r="C154" t="str">
            <v>Dượng</v>
          </cell>
          <cell r="D154" t="str">
            <v xml:space="preserve">Thị Ngọc </v>
          </cell>
          <cell r="E154" t="str">
            <v>Phương</v>
          </cell>
          <cell r="F154" t="str">
            <v>21/07/1993</v>
          </cell>
          <cell r="G154" t="str">
            <v>Nữ</v>
          </cell>
          <cell r="H154" t="str">
            <v>Đã Đăng Ký (chưa học xong)</v>
          </cell>
          <cell r="I154">
            <v>8.4</v>
          </cell>
          <cell r="J154">
            <v>8.9</v>
          </cell>
          <cell r="K154">
            <v>8.3000000000000007</v>
          </cell>
          <cell r="L154">
            <v>0</v>
          </cell>
          <cell r="M154" t="str">
            <v>P (P/F)</v>
          </cell>
          <cell r="N154">
            <v>0</v>
          </cell>
          <cell r="O154">
            <v>0</v>
          </cell>
          <cell r="P154" t="str">
            <v>P (P/F)</v>
          </cell>
          <cell r="Q154">
            <v>0</v>
          </cell>
          <cell r="R154">
            <v>0</v>
          </cell>
          <cell r="S154">
            <v>8.3000000000000007</v>
          </cell>
          <cell r="T154">
            <v>0</v>
          </cell>
          <cell r="U154">
            <v>0</v>
          </cell>
          <cell r="V154">
            <v>7.1</v>
          </cell>
          <cell r="W154">
            <v>0</v>
          </cell>
          <cell r="X154">
            <v>0</v>
          </cell>
          <cell r="Y154">
            <v>6.7</v>
          </cell>
          <cell r="Z154">
            <v>0</v>
          </cell>
          <cell r="AA154">
            <v>0</v>
          </cell>
          <cell r="AB154">
            <v>6.8</v>
          </cell>
          <cell r="AC154">
            <v>0</v>
          </cell>
          <cell r="AD154">
            <v>7.9</v>
          </cell>
          <cell r="AE154">
            <v>8.3000000000000007</v>
          </cell>
          <cell r="AF154">
            <v>5</v>
          </cell>
          <cell r="AG154">
            <v>5</v>
          </cell>
          <cell r="AH154">
            <v>0</v>
          </cell>
          <cell r="AI154">
            <v>6</v>
          </cell>
          <cell r="AJ154">
            <v>6</v>
          </cell>
          <cell r="AK154">
            <v>0</v>
          </cell>
          <cell r="AL154">
            <v>6</v>
          </cell>
          <cell r="AM154">
            <v>7</v>
          </cell>
          <cell r="AN154">
            <v>7</v>
          </cell>
          <cell r="AO154">
            <v>6</v>
          </cell>
          <cell r="AP154">
            <v>7.3</v>
          </cell>
          <cell r="AQ154">
            <v>5.5</v>
          </cell>
          <cell r="AR154">
            <v>5.4</v>
          </cell>
          <cell r="AS154">
            <v>4.8</v>
          </cell>
          <cell r="AT154">
            <v>6.6</v>
          </cell>
          <cell r="AU154">
            <v>47</v>
          </cell>
          <cell r="AV154">
            <v>0</v>
          </cell>
          <cell r="AW154">
            <v>5.7</v>
          </cell>
          <cell r="AX154">
            <v>6.1</v>
          </cell>
          <cell r="AY154">
            <v>0</v>
          </cell>
          <cell r="AZ154">
            <v>6.3</v>
          </cell>
          <cell r="BA154">
            <v>0</v>
          </cell>
          <cell r="BB154">
            <v>0</v>
          </cell>
          <cell r="BC154">
            <v>0</v>
          </cell>
          <cell r="BD154">
            <v>6</v>
          </cell>
          <cell r="BE154">
            <v>0</v>
          </cell>
          <cell r="BF154">
            <v>0</v>
          </cell>
          <cell r="BG154">
            <v>6.7</v>
          </cell>
          <cell r="BH154">
            <v>5</v>
          </cell>
          <cell r="BI154">
            <v>0</v>
          </cell>
          <cell r="BJ154">
            <v>7.7</v>
          </cell>
          <cell r="BK154">
            <v>7.2</v>
          </cell>
          <cell r="BL154">
            <v>7.6</v>
          </cell>
          <cell r="BM154">
            <v>7.5</v>
          </cell>
          <cell r="BN154">
            <v>6.1</v>
          </cell>
          <cell r="BO154">
            <v>5.8</v>
          </cell>
          <cell r="BP154">
            <v>7.8</v>
          </cell>
          <cell r="BQ154">
            <v>7.8</v>
          </cell>
          <cell r="BR154">
            <v>5</v>
          </cell>
          <cell r="BS154">
            <v>8.6999999999999993</v>
          </cell>
          <cell r="BT154">
            <v>7.1</v>
          </cell>
          <cell r="BU154">
            <v>6.9</v>
          </cell>
          <cell r="BV154">
            <v>8.8000000000000007</v>
          </cell>
          <cell r="BW154">
            <v>6.5</v>
          </cell>
          <cell r="BX154">
            <v>5.7</v>
          </cell>
          <cell r="BY154">
            <v>5.2</v>
          </cell>
          <cell r="BZ154">
            <v>0</v>
          </cell>
          <cell r="CA154">
            <v>6.4</v>
          </cell>
          <cell r="CB154">
            <v>6.4</v>
          </cell>
          <cell r="CC154">
            <v>6.9</v>
          </cell>
          <cell r="CD154">
            <v>6.9</v>
          </cell>
          <cell r="CE154">
            <v>7.6</v>
          </cell>
          <cell r="CF154">
            <v>7.1</v>
          </cell>
          <cell r="CH154">
            <v>56</v>
          </cell>
          <cell r="CI154">
            <v>0</v>
          </cell>
          <cell r="CJ154">
            <v>6.6</v>
          </cell>
          <cell r="CK154">
            <v>5.7</v>
          </cell>
          <cell r="CL154">
            <v>0</v>
          </cell>
          <cell r="CM154">
            <v>7</v>
          </cell>
          <cell r="CN154">
            <v>7</v>
          </cell>
          <cell r="CO154">
            <v>5.9</v>
          </cell>
          <cell r="CP154">
            <v>7.1</v>
          </cell>
          <cell r="CQ154">
            <v>5.5</v>
          </cell>
          <cell r="CR154">
            <v>5.5</v>
          </cell>
          <cell r="CS154">
            <v>0</v>
          </cell>
          <cell r="CT154">
            <v>0</v>
          </cell>
          <cell r="CU154">
            <v>0</v>
          </cell>
          <cell r="CV154">
            <v>5.5</v>
          </cell>
          <cell r="CW154">
            <v>8.1</v>
          </cell>
          <cell r="CX154">
            <v>7.9</v>
          </cell>
          <cell r="CY154">
            <v>0</v>
          </cell>
          <cell r="CZ154">
            <v>6.1</v>
          </cell>
          <cell r="DA154">
            <v>6.1</v>
          </cell>
          <cell r="DB154">
            <v>23</v>
          </cell>
          <cell r="DC154">
            <v>0</v>
          </cell>
          <cell r="DD154">
            <v>7.8</v>
          </cell>
          <cell r="DE154">
            <v>0</v>
          </cell>
          <cell r="DF154">
            <v>7.8</v>
          </cell>
          <cell r="DG154">
            <v>5</v>
          </cell>
          <cell r="DH154">
            <v>0</v>
          </cell>
          <cell r="DI154">
            <v>136</v>
          </cell>
          <cell r="DJ154">
            <v>0</v>
          </cell>
          <cell r="DK154">
            <v>135</v>
          </cell>
          <cell r="DL154">
            <v>127</v>
          </cell>
          <cell r="DM154">
            <v>0</v>
          </cell>
          <cell r="DN154">
            <v>126</v>
          </cell>
          <cell r="DO154">
            <v>127</v>
          </cell>
          <cell r="DP154">
            <v>6.74</v>
          </cell>
          <cell r="DQ154">
            <v>2.7</v>
          </cell>
          <cell r="DR154">
            <v>0</v>
          </cell>
          <cell r="DS154" t="str">
            <v>ĐỦ ĐK thi TN</v>
          </cell>
          <cell r="DU154">
            <v>6.78</v>
          </cell>
          <cell r="DV154">
            <v>136</v>
          </cell>
          <cell r="DW154">
            <v>6.78</v>
          </cell>
          <cell r="DX154">
            <v>2.73</v>
          </cell>
          <cell r="DY154" t="str">
            <v/>
          </cell>
          <cell r="DZ154">
            <v>-5</v>
          </cell>
          <cell r="EA154">
            <v>0</v>
          </cell>
          <cell r="EB154">
            <v>0</v>
          </cell>
          <cell r="EC154">
            <v>-5</v>
          </cell>
          <cell r="ED154">
            <v>0</v>
          </cell>
          <cell r="EE154">
            <v>0</v>
          </cell>
        </row>
        <row r="155">
          <cell r="B155">
            <v>172317841</v>
          </cell>
          <cell r="C155" t="str">
            <v>Lê</v>
          </cell>
          <cell r="D155" t="str">
            <v>Hoàng</v>
          </cell>
          <cell r="E155" t="str">
            <v>Sang</v>
          </cell>
          <cell r="F155" t="str">
            <v>01/09/1993</v>
          </cell>
          <cell r="G155" t="str">
            <v>Nam</v>
          </cell>
          <cell r="H155" t="str">
            <v>Đã Đăng Ký (chưa học xong)</v>
          </cell>
          <cell r="I155">
            <v>8.3000000000000007</v>
          </cell>
          <cell r="J155">
            <v>8.5</v>
          </cell>
          <cell r="K155">
            <v>6.2</v>
          </cell>
          <cell r="L155">
            <v>0</v>
          </cell>
          <cell r="M155" t="str">
            <v>P (P/F)</v>
          </cell>
          <cell r="N155">
            <v>0</v>
          </cell>
          <cell r="O155">
            <v>0</v>
          </cell>
          <cell r="P155" t="str">
            <v>P (P/F)</v>
          </cell>
          <cell r="Q155">
            <v>0</v>
          </cell>
          <cell r="R155">
            <v>0</v>
          </cell>
          <cell r="S155">
            <v>6.5</v>
          </cell>
          <cell r="T155">
            <v>0</v>
          </cell>
          <cell r="U155">
            <v>0</v>
          </cell>
          <cell r="V155">
            <v>6.8</v>
          </cell>
          <cell r="W155">
            <v>0</v>
          </cell>
          <cell r="X155">
            <v>0</v>
          </cell>
          <cell r="Y155">
            <v>6.7</v>
          </cell>
          <cell r="Z155">
            <v>0</v>
          </cell>
          <cell r="AA155">
            <v>0</v>
          </cell>
          <cell r="AB155">
            <v>5.8</v>
          </cell>
          <cell r="AC155">
            <v>0</v>
          </cell>
          <cell r="AD155">
            <v>8.9</v>
          </cell>
          <cell r="AE155">
            <v>7.6</v>
          </cell>
          <cell r="AF155">
            <v>7.4</v>
          </cell>
          <cell r="AG155">
            <v>4.4000000000000004</v>
          </cell>
          <cell r="AH155">
            <v>0</v>
          </cell>
          <cell r="AI155">
            <v>7.3</v>
          </cell>
          <cell r="AJ155">
            <v>7.3</v>
          </cell>
          <cell r="AK155">
            <v>0</v>
          </cell>
          <cell r="AL155">
            <v>6.6</v>
          </cell>
          <cell r="AM155">
            <v>6.9</v>
          </cell>
          <cell r="AN155">
            <v>6.9</v>
          </cell>
          <cell r="AO155">
            <v>6.6</v>
          </cell>
          <cell r="AP155">
            <v>7.6</v>
          </cell>
          <cell r="AQ155">
            <v>7.3</v>
          </cell>
          <cell r="AR155">
            <v>5.8</v>
          </cell>
          <cell r="AS155">
            <v>7.5</v>
          </cell>
          <cell r="AT155">
            <v>7.3</v>
          </cell>
          <cell r="AU155">
            <v>47</v>
          </cell>
          <cell r="AV155">
            <v>0</v>
          </cell>
          <cell r="AW155">
            <v>9.3000000000000007</v>
          </cell>
          <cell r="AX155">
            <v>7.7</v>
          </cell>
          <cell r="AY155">
            <v>7.5</v>
          </cell>
          <cell r="AZ155">
            <v>0</v>
          </cell>
          <cell r="BA155">
            <v>0</v>
          </cell>
          <cell r="BB155">
            <v>0</v>
          </cell>
          <cell r="BC155">
            <v>6.3</v>
          </cell>
          <cell r="BD155">
            <v>0</v>
          </cell>
          <cell r="BE155">
            <v>0</v>
          </cell>
          <cell r="BF155">
            <v>0</v>
          </cell>
          <cell r="BG155">
            <v>7.9</v>
          </cell>
          <cell r="BH155">
            <v>5</v>
          </cell>
          <cell r="BI155">
            <v>0</v>
          </cell>
          <cell r="BJ155">
            <v>8.1999999999999993</v>
          </cell>
          <cell r="BK155">
            <v>7.9</v>
          </cell>
          <cell r="BL155">
            <v>7.2</v>
          </cell>
          <cell r="BM155">
            <v>8.5</v>
          </cell>
          <cell r="BN155">
            <v>7.3</v>
          </cell>
          <cell r="BO155">
            <v>7.9</v>
          </cell>
          <cell r="BP155">
            <v>8.3000000000000007</v>
          </cell>
          <cell r="BQ155">
            <v>7.3</v>
          </cell>
          <cell r="BR155">
            <v>6.4</v>
          </cell>
          <cell r="BS155">
            <v>5.0999999999999996</v>
          </cell>
          <cell r="BT155">
            <v>9.1</v>
          </cell>
          <cell r="BU155">
            <v>6.6</v>
          </cell>
          <cell r="BV155">
            <v>7.1</v>
          </cell>
          <cell r="BW155">
            <v>6.9</v>
          </cell>
          <cell r="BX155">
            <v>6.3</v>
          </cell>
          <cell r="BY155">
            <v>7.1</v>
          </cell>
          <cell r="BZ155">
            <v>0</v>
          </cell>
          <cell r="CA155">
            <v>6.7</v>
          </cell>
          <cell r="CB155">
            <v>6.7</v>
          </cell>
          <cell r="CC155">
            <v>6.8</v>
          </cell>
          <cell r="CD155">
            <v>6.9</v>
          </cell>
          <cell r="CE155">
            <v>7.9</v>
          </cell>
          <cell r="CF155">
            <v>8.1</v>
          </cell>
          <cell r="CH155">
            <v>56</v>
          </cell>
          <cell r="CI155">
            <v>0</v>
          </cell>
          <cell r="CJ155">
            <v>6.6</v>
          </cell>
          <cell r="CK155">
            <v>8.1</v>
          </cell>
          <cell r="CL155">
            <v>0</v>
          </cell>
          <cell r="CM155">
            <v>4.9000000000000004</v>
          </cell>
          <cell r="CN155">
            <v>4.9000000000000004</v>
          </cell>
          <cell r="CO155">
            <v>6.8</v>
          </cell>
          <cell r="CP155">
            <v>7.7</v>
          </cell>
          <cell r="CQ155">
            <v>6.9</v>
          </cell>
          <cell r="CR155">
            <v>7.3</v>
          </cell>
          <cell r="CS155">
            <v>0</v>
          </cell>
          <cell r="CT155">
            <v>0</v>
          </cell>
          <cell r="CU155">
            <v>0</v>
          </cell>
          <cell r="CV155">
            <v>7.3</v>
          </cell>
          <cell r="CW155">
            <v>8.5</v>
          </cell>
          <cell r="CX155">
            <v>7.8</v>
          </cell>
          <cell r="CY155">
            <v>0</v>
          </cell>
          <cell r="CZ155">
            <v>8.4</v>
          </cell>
          <cell r="DA155">
            <v>8.4</v>
          </cell>
          <cell r="DB155">
            <v>23</v>
          </cell>
          <cell r="DC155">
            <v>0</v>
          </cell>
          <cell r="DD155">
            <v>8.4</v>
          </cell>
          <cell r="DE155">
            <v>0</v>
          </cell>
          <cell r="DF155">
            <v>8.4</v>
          </cell>
          <cell r="DG155">
            <v>5</v>
          </cell>
          <cell r="DH155">
            <v>0</v>
          </cell>
          <cell r="DI155">
            <v>136</v>
          </cell>
          <cell r="DJ155">
            <v>0</v>
          </cell>
          <cell r="DK155">
            <v>135</v>
          </cell>
          <cell r="DL155">
            <v>127</v>
          </cell>
          <cell r="DM155">
            <v>0</v>
          </cell>
          <cell r="DN155">
            <v>126</v>
          </cell>
          <cell r="DO155">
            <v>127</v>
          </cell>
          <cell r="DP155">
            <v>7.18</v>
          </cell>
          <cell r="DQ155">
            <v>2.95</v>
          </cell>
          <cell r="DR155">
            <v>0</v>
          </cell>
          <cell r="DS155" t="str">
            <v>ĐỦ ĐK thi TN</v>
          </cell>
          <cell r="DU155">
            <v>7.23</v>
          </cell>
          <cell r="DV155">
            <v>136</v>
          </cell>
          <cell r="DW155">
            <v>7.23</v>
          </cell>
          <cell r="DX155">
            <v>2.97</v>
          </cell>
          <cell r="DY155" t="str">
            <v>ENG 401</v>
          </cell>
          <cell r="DZ155">
            <v>-5</v>
          </cell>
          <cell r="EA155">
            <v>0</v>
          </cell>
          <cell r="EB155">
            <v>0</v>
          </cell>
          <cell r="EC155">
            <v>-5</v>
          </cell>
          <cell r="ED155">
            <v>0</v>
          </cell>
          <cell r="EE155" t="e">
            <v>#N/A</v>
          </cell>
        </row>
        <row r="156">
          <cell r="B156">
            <v>172317743</v>
          </cell>
          <cell r="C156" t="str">
            <v>Võ</v>
          </cell>
          <cell r="D156" t="str">
            <v>Thị Thu</v>
          </cell>
          <cell r="E156" t="str">
            <v>Thái</v>
          </cell>
          <cell r="F156" t="str">
            <v>25/02/1993</v>
          </cell>
          <cell r="G156" t="str">
            <v>Nữ</v>
          </cell>
          <cell r="H156" t="str">
            <v>Đã Đăng Ký (chưa học xong)</v>
          </cell>
          <cell r="I156">
            <v>8.4</v>
          </cell>
          <cell r="J156">
            <v>8.5</v>
          </cell>
          <cell r="K156">
            <v>7.8</v>
          </cell>
          <cell r="L156">
            <v>0</v>
          </cell>
          <cell r="M156" t="str">
            <v>P (P/F)</v>
          </cell>
          <cell r="N156">
            <v>0</v>
          </cell>
          <cell r="O156">
            <v>0</v>
          </cell>
          <cell r="P156" t="str">
            <v>P (P/F)</v>
          </cell>
          <cell r="Q156">
            <v>0</v>
          </cell>
          <cell r="R156">
            <v>0</v>
          </cell>
          <cell r="S156">
            <v>6.5</v>
          </cell>
          <cell r="T156">
            <v>0</v>
          </cell>
          <cell r="U156">
            <v>0</v>
          </cell>
          <cell r="V156">
            <v>6.3</v>
          </cell>
          <cell r="W156">
            <v>0</v>
          </cell>
          <cell r="X156">
            <v>0</v>
          </cell>
          <cell r="Y156">
            <v>5.7</v>
          </cell>
          <cell r="Z156">
            <v>0</v>
          </cell>
          <cell r="AA156">
            <v>0</v>
          </cell>
          <cell r="AB156">
            <v>8.1999999999999993</v>
          </cell>
          <cell r="AC156">
            <v>0</v>
          </cell>
          <cell r="AD156">
            <v>8.1</v>
          </cell>
          <cell r="AE156">
            <v>8</v>
          </cell>
          <cell r="AF156">
            <v>9</v>
          </cell>
          <cell r="AG156">
            <v>5.2</v>
          </cell>
          <cell r="AH156">
            <v>0</v>
          </cell>
          <cell r="AI156">
            <v>5.7</v>
          </cell>
          <cell r="AJ156">
            <v>5.7</v>
          </cell>
          <cell r="AK156">
            <v>0</v>
          </cell>
          <cell r="AL156">
            <v>6.9</v>
          </cell>
          <cell r="AM156">
            <v>8.3000000000000007</v>
          </cell>
          <cell r="AN156">
            <v>8.3000000000000007</v>
          </cell>
          <cell r="AO156">
            <v>6.9</v>
          </cell>
          <cell r="AP156">
            <v>8.1999999999999993</v>
          </cell>
          <cell r="AQ156">
            <v>6.3</v>
          </cell>
          <cell r="AR156">
            <v>7.3</v>
          </cell>
          <cell r="AS156">
            <v>6.5</v>
          </cell>
          <cell r="AT156">
            <v>8.4</v>
          </cell>
          <cell r="AU156">
            <v>47</v>
          </cell>
          <cell r="AV156">
            <v>0</v>
          </cell>
          <cell r="AW156">
            <v>8.3000000000000007</v>
          </cell>
          <cell r="AX156">
            <v>7.9</v>
          </cell>
          <cell r="AY156">
            <v>0</v>
          </cell>
          <cell r="AZ156">
            <v>0</v>
          </cell>
          <cell r="BA156">
            <v>6.9</v>
          </cell>
          <cell r="BB156">
            <v>0</v>
          </cell>
          <cell r="BC156">
            <v>0</v>
          </cell>
          <cell r="BD156">
            <v>0</v>
          </cell>
          <cell r="BE156">
            <v>6.7</v>
          </cell>
          <cell r="BF156">
            <v>0</v>
          </cell>
          <cell r="BG156">
            <v>6.8</v>
          </cell>
          <cell r="BH156">
            <v>5</v>
          </cell>
          <cell r="BI156">
            <v>0</v>
          </cell>
          <cell r="BJ156">
            <v>6.6</v>
          </cell>
          <cell r="BK156">
            <v>7</v>
          </cell>
          <cell r="BL156">
            <v>6.7</v>
          </cell>
          <cell r="BM156">
            <v>8.3000000000000007</v>
          </cell>
          <cell r="BN156">
            <v>6.2</v>
          </cell>
          <cell r="BO156">
            <v>6.5</v>
          </cell>
          <cell r="BP156">
            <v>7.2</v>
          </cell>
          <cell r="BQ156">
            <v>6.6</v>
          </cell>
          <cell r="BR156">
            <v>7</v>
          </cell>
          <cell r="BS156">
            <v>6.5</v>
          </cell>
          <cell r="BT156">
            <v>8</v>
          </cell>
          <cell r="BU156">
            <v>6.9</v>
          </cell>
          <cell r="BV156">
            <v>7.4</v>
          </cell>
          <cell r="BW156">
            <v>7</v>
          </cell>
          <cell r="BX156">
            <v>5.4</v>
          </cell>
          <cell r="BY156">
            <v>6.9</v>
          </cell>
          <cell r="BZ156">
            <v>0</v>
          </cell>
          <cell r="CA156">
            <v>7.1</v>
          </cell>
          <cell r="CB156">
            <v>7.1</v>
          </cell>
          <cell r="CC156">
            <v>7.1</v>
          </cell>
          <cell r="CD156">
            <v>6.7</v>
          </cell>
          <cell r="CE156">
            <v>8</v>
          </cell>
          <cell r="CF156">
            <v>6.1</v>
          </cell>
          <cell r="CH156">
            <v>56</v>
          </cell>
          <cell r="CI156">
            <v>0</v>
          </cell>
          <cell r="CJ156">
            <v>6.6</v>
          </cell>
          <cell r="CK156">
            <v>7.7</v>
          </cell>
          <cell r="CL156">
            <v>0</v>
          </cell>
          <cell r="CM156">
            <v>7.9</v>
          </cell>
          <cell r="CN156">
            <v>7.9</v>
          </cell>
          <cell r="CO156">
            <v>6.8</v>
          </cell>
          <cell r="CP156">
            <v>6.6</v>
          </cell>
          <cell r="CQ156">
            <v>6.4</v>
          </cell>
          <cell r="CR156">
            <v>0</v>
          </cell>
          <cell r="CS156">
            <v>7.4</v>
          </cell>
          <cell r="CT156">
            <v>0</v>
          </cell>
          <cell r="CU156">
            <v>0</v>
          </cell>
          <cell r="CV156">
            <v>7.4</v>
          </cell>
          <cell r="CW156">
            <v>8.8000000000000007</v>
          </cell>
          <cell r="CX156">
            <v>8.8000000000000007</v>
          </cell>
          <cell r="CY156">
            <v>0</v>
          </cell>
          <cell r="CZ156">
            <v>6.8</v>
          </cell>
          <cell r="DA156">
            <v>6.8</v>
          </cell>
          <cell r="DB156">
            <v>23</v>
          </cell>
          <cell r="DC156">
            <v>0</v>
          </cell>
          <cell r="DD156">
            <v>6</v>
          </cell>
          <cell r="DE156">
            <v>0</v>
          </cell>
          <cell r="DF156">
            <v>6</v>
          </cell>
          <cell r="DG156">
            <v>5</v>
          </cell>
          <cell r="DH156">
            <v>0</v>
          </cell>
          <cell r="DI156">
            <v>136</v>
          </cell>
          <cell r="DJ156">
            <v>0</v>
          </cell>
          <cell r="DK156">
            <v>135</v>
          </cell>
          <cell r="DL156">
            <v>127</v>
          </cell>
          <cell r="DM156">
            <v>0</v>
          </cell>
          <cell r="DN156">
            <v>126</v>
          </cell>
          <cell r="DO156">
            <v>127</v>
          </cell>
          <cell r="DP156">
            <v>7.11</v>
          </cell>
          <cell r="DQ156">
            <v>2.93</v>
          </cell>
          <cell r="DR156">
            <v>0</v>
          </cell>
          <cell r="DS156" t="str">
            <v>ĐỦ ĐK thi TN</v>
          </cell>
          <cell r="DU156">
            <v>7.06</v>
          </cell>
          <cell r="DV156">
            <v>138</v>
          </cell>
          <cell r="DW156">
            <v>6.96</v>
          </cell>
          <cell r="DX156">
            <v>2.86</v>
          </cell>
          <cell r="DY156" t="str">
            <v>OB 251; ENG 401</v>
          </cell>
          <cell r="DZ156">
            <v>-7</v>
          </cell>
          <cell r="EA156">
            <v>2</v>
          </cell>
          <cell r="EB156">
            <v>0</v>
          </cell>
          <cell r="EC156">
            <v>-5</v>
          </cell>
          <cell r="ED156">
            <v>0</v>
          </cell>
          <cell r="EE156" t="e">
            <v>#N/A</v>
          </cell>
        </row>
        <row r="157">
          <cell r="B157">
            <v>172317858</v>
          </cell>
          <cell r="C157" t="str">
            <v>Dương</v>
          </cell>
          <cell r="D157" t="str">
            <v xml:space="preserve">Thị </v>
          </cell>
          <cell r="E157" t="str">
            <v>Thanh</v>
          </cell>
          <cell r="F157" t="str">
            <v>10/10/1993</v>
          </cell>
          <cell r="G157" t="str">
            <v>Nữ</v>
          </cell>
          <cell r="H157" t="str">
            <v>Đã Đăng Ký (chưa học xong)</v>
          </cell>
          <cell r="I157">
            <v>8.6</v>
          </cell>
          <cell r="J157">
            <v>8.4</v>
          </cell>
          <cell r="K157">
            <v>8</v>
          </cell>
          <cell r="L157">
            <v>0</v>
          </cell>
          <cell r="M157" t="str">
            <v>P (P/F)</v>
          </cell>
          <cell r="N157">
            <v>0</v>
          </cell>
          <cell r="O157">
            <v>0</v>
          </cell>
          <cell r="P157" t="str">
            <v>P (P/F)</v>
          </cell>
          <cell r="Q157">
            <v>0</v>
          </cell>
          <cell r="R157">
            <v>0</v>
          </cell>
          <cell r="S157">
            <v>8.4</v>
          </cell>
          <cell r="T157">
            <v>0</v>
          </cell>
          <cell r="U157">
            <v>0</v>
          </cell>
          <cell r="V157">
            <v>7.3</v>
          </cell>
          <cell r="W157">
            <v>0</v>
          </cell>
          <cell r="X157">
            <v>0</v>
          </cell>
          <cell r="Y157">
            <v>5.3</v>
          </cell>
          <cell r="Z157">
            <v>0</v>
          </cell>
          <cell r="AA157">
            <v>0</v>
          </cell>
          <cell r="AB157">
            <v>6.9</v>
          </cell>
          <cell r="AC157">
            <v>0</v>
          </cell>
          <cell r="AD157">
            <v>8.6999999999999993</v>
          </cell>
          <cell r="AE157">
            <v>7.6</v>
          </cell>
          <cell r="AF157">
            <v>8.6999999999999993</v>
          </cell>
          <cell r="AG157">
            <v>8.1999999999999993</v>
          </cell>
          <cell r="AH157">
            <v>0</v>
          </cell>
          <cell r="AI157">
            <v>5.9</v>
          </cell>
          <cell r="AJ157">
            <v>5.9</v>
          </cell>
          <cell r="AK157">
            <v>0</v>
          </cell>
          <cell r="AL157">
            <v>8.6</v>
          </cell>
          <cell r="AM157">
            <v>8.3000000000000007</v>
          </cell>
          <cell r="AN157">
            <v>8.6</v>
          </cell>
          <cell r="AO157">
            <v>8.3000000000000007</v>
          </cell>
          <cell r="AP157">
            <v>7.8</v>
          </cell>
          <cell r="AQ157">
            <v>5.7</v>
          </cell>
          <cell r="AR157">
            <v>6.7</v>
          </cell>
          <cell r="AS157">
            <v>7.4</v>
          </cell>
          <cell r="AT157">
            <v>8.5</v>
          </cell>
          <cell r="AU157">
            <v>47</v>
          </cell>
          <cell r="AV157">
            <v>0</v>
          </cell>
          <cell r="AW157">
            <v>7.8</v>
          </cell>
          <cell r="AX157">
            <v>7.1</v>
          </cell>
          <cell r="AY157">
            <v>0</v>
          </cell>
          <cell r="AZ157">
            <v>0</v>
          </cell>
          <cell r="BA157">
            <v>6.8</v>
          </cell>
          <cell r="BB157">
            <v>0</v>
          </cell>
          <cell r="BC157">
            <v>0</v>
          </cell>
          <cell r="BD157">
            <v>0</v>
          </cell>
          <cell r="BE157">
            <v>7.9</v>
          </cell>
          <cell r="BF157">
            <v>0</v>
          </cell>
          <cell r="BG157">
            <v>7</v>
          </cell>
          <cell r="BH157">
            <v>5</v>
          </cell>
          <cell r="BI157">
            <v>0</v>
          </cell>
          <cell r="BJ157">
            <v>7.4</v>
          </cell>
          <cell r="BK157">
            <v>8.3000000000000007</v>
          </cell>
          <cell r="BL157">
            <v>5.9</v>
          </cell>
          <cell r="BM157">
            <v>5.9</v>
          </cell>
          <cell r="BN157">
            <v>8.1999999999999993</v>
          </cell>
          <cell r="BO157">
            <v>8.6</v>
          </cell>
          <cell r="BP157">
            <v>8</v>
          </cell>
          <cell r="BQ157">
            <v>8.4</v>
          </cell>
          <cell r="BR157">
            <v>6.8</v>
          </cell>
          <cell r="BS157">
            <v>7.8</v>
          </cell>
          <cell r="BT157">
            <v>8.1999999999999993</v>
          </cell>
          <cell r="BU157">
            <v>7.2</v>
          </cell>
          <cell r="BV157">
            <v>6.9</v>
          </cell>
          <cell r="BW157">
            <v>8.1999999999999993</v>
          </cell>
          <cell r="BX157">
            <v>5.6</v>
          </cell>
          <cell r="BY157">
            <v>6.5</v>
          </cell>
          <cell r="BZ157">
            <v>0</v>
          </cell>
          <cell r="CA157">
            <v>6.5</v>
          </cell>
          <cell r="CB157">
            <v>6.5</v>
          </cell>
          <cell r="CC157">
            <v>8.8000000000000007</v>
          </cell>
          <cell r="CD157">
            <v>6.7</v>
          </cell>
          <cell r="CE157">
            <v>7.9</v>
          </cell>
          <cell r="CF157">
            <v>8.1999999999999993</v>
          </cell>
          <cell r="CH157">
            <v>56</v>
          </cell>
          <cell r="CI157">
            <v>0</v>
          </cell>
          <cell r="CJ157">
            <v>7.7</v>
          </cell>
          <cell r="CK157">
            <v>6.5</v>
          </cell>
          <cell r="CL157">
            <v>0</v>
          </cell>
          <cell r="CM157">
            <v>8.9</v>
          </cell>
          <cell r="CN157">
            <v>8.9</v>
          </cell>
          <cell r="CO157">
            <v>8.5</v>
          </cell>
          <cell r="CP157">
            <v>7.3</v>
          </cell>
          <cell r="CQ157">
            <v>6.8</v>
          </cell>
          <cell r="CR157">
            <v>0</v>
          </cell>
          <cell r="CS157">
            <v>9.1</v>
          </cell>
          <cell r="CT157">
            <v>0</v>
          </cell>
          <cell r="CU157">
            <v>0</v>
          </cell>
          <cell r="CV157">
            <v>9.1</v>
          </cell>
          <cell r="CW157">
            <v>8.1999999999999993</v>
          </cell>
          <cell r="CX157">
            <v>8.3000000000000007</v>
          </cell>
          <cell r="CY157">
            <v>0</v>
          </cell>
          <cell r="CZ157">
            <v>8.1999999999999993</v>
          </cell>
          <cell r="DA157">
            <v>8.1999999999999993</v>
          </cell>
          <cell r="DB157">
            <v>23</v>
          </cell>
          <cell r="DC157">
            <v>0</v>
          </cell>
          <cell r="DD157">
            <v>7.9</v>
          </cell>
          <cell r="DE157">
            <v>0</v>
          </cell>
          <cell r="DF157">
            <v>7.9</v>
          </cell>
          <cell r="DG157">
            <v>5</v>
          </cell>
          <cell r="DH157">
            <v>0</v>
          </cell>
          <cell r="DI157">
            <v>136</v>
          </cell>
          <cell r="DJ157">
            <v>0</v>
          </cell>
          <cell r="DK157">
            <v>135</v>
          </cell>
          <cell r="DL157">
            <v>127</v>
          </cell>
          <cell r="DM157">
            <v>0</v>
          </cell>
          <cell r="DN157">
            <v>126</v>
          </cell>
          <cell r="DO157">
            <v>127</v>
          </cell>
          <cell r="DP157">
            <v>7.6</v>
          </cell>
          <cell r="DQ157">
            <v>3.24</v>
          </cell>
          <cell r="DR157">
            <v>0</v>
          </cell>
          <cell r="DS157" t="str">
            <v>BVKL</v>
          </cell>
          <cell r="DU157">
            <v>7.61</v>
          </cell>
          <cell r="DV157">
            <v>136</v>
          </cell>
          <cell r="DW157">
            <v>7.61</v>
          </cell>
          <cell r="DX157">
            <v>3.24</v>
          </cell>
          <cell r="DY157" t="str">
            <v>ENG 401</v>
          </cell>
          <cell r="DZ157">
            <v>-5</v>
          </cell>
          <cell r="EA157">
            <v>0</v>
          </cell>
          <cell r="EB157">
            <v>0</v>
          </cell>
          <cell r="EC157">
            <v>-5</v>
          </cell>
          <cell r="ED157">
            <v>0</v>
          </cell>
          <cell r="EE157" t="e">
            <v>#N/A</v>
          </cell>
        </row>
        <row r="158">
          <cell r="B158">
            <v>172317820</v>
          </cell>
          <cell r="C158" t="str">
            <v>Lê</v>
          </cell>
          <cell r="D158" t="str">
            <v>Thị Phương</v>
          </cell>
          <cell r="E158" t="str">
            <v>Thảo</v>
          </cell>
          <cell r="F158" t="str">
            <v>07/03/1993</v>
          </cell>
          <cell r="G158" t="str">
            <v>Nữ</v>
          </cell>
          <cell r="H158" t="str">
            <v>Tạm Ngưng Học / Bảo Lưu</v>
          </cell>
          <cell r="I158">
            <v>7.9</v>
          </cell>
          <cell r="J158">
            <v>6.8</v>
          </cell>
          <cell r="K158">
            <v>8.1</v>
          </cell>
          <cell r="L158">
            <v>0</v>
          </cell>
          <cell r="M158" t="str">
            <v>P (P/F)</v>
          </cell>
          <cell r="N158">
            <v>0</v>
          </cell>
          <cell r="O158">
            <v>0</v>
          </cell>
          <cell r="P158" t="str">
            <v>P (P/F)</v>
          </cell>
          <cell r="Q158">
            <v>0</v>
          </cell>
          <cell r="R158">
            <v>0</v>
          </cell>
          <cell r="S158">
            <v>7.4</v>
          </cell>
          <cell r="T158">
            <v>0</v>
          </cell>
          <cell r="U158">
            <v>0</v>
          </cell>
          <cell r="V158">
            <v>7.2</v>
          </cell>
          <cell r="W158">
            <v>0</v>
          </cell>
          <cell r="X158">
            <v>0</v>
          </cell>
          <cell r="Y158">
            <v>8</v>
          </cell>
          <cell r="Z158">
            <v>0</v>
          </cell>
          <cell r="AA158">
            <v>0</v>
          </cell>
          <cell r="AB158">
            <v>6.9</v>
          </cell>
          <cell r="AC158">
            <v>0</v>
          </cell>
          <cell r="AD158">
            <v>9.5</v>
          </cell>
          <cell r="AE158">
            <v>7.5</v>
          </cell>
          <cell r="AF158">
            <v>8</v>
          </cell>
          <cell r="AG158">
            <v>7.4</v>
          </cell>
          <cell r="AH158">
            <v>0</v>
          </cell>
          <cell r="AI158">
            <v>6.1</v>
          </cell>
          <cell r="AJ158">
            <v>6.1</v>
          </cell>
          <cell r="AK158">
            <v>0</v>
          </cell>
          <cell r="AL158">
            <v>7.8</v>
          </cell>
          <cell r="AM158">
            <v>7.6</v>
          </cell>
          <cell r="AN158">
            <v>7.8</v>
          </cell>
          <cell r="AO158">
            <v>7.6</v>
          </cell>
          <cell r="AP158">
            <v>8.4</v>
          </cell>
          <cell r="AQ158">
            <v>7.4</v>
          </cell>
          <cell r="AR158">
            <v>7</v>
          </cell>
          <cell r="AS158">
            <v>7.7</v>
          </cell>
          <cell r="AT158">
            <v>8.4</v>
          </cell>
          <cell r="AU158">
            <v>47</v>
          </cell>
          <cell r="AV158">
            <v>0</v>
          </cell>
          <cell r="AW158">
            <v>7.4</v>
          </cell>
          <cell r="AX158">
            <v>7.7</v>
          </cell>
          <cell r="AY158">
            <v>0</v>
          </cell>
          <cell r="AZ158">
            <v>8.4</v>
          </cell>
          <cell r="BA158">
            <v>0</v>
          </cell>
          <cell r="BB158">
            <v>0</v>
          </cell>
          <cell r="BC158">
            <v>0</v>
          </cell>
          <cell r="BD158">
            <v>6.2</v>
          </cell>
          <cell r="BE158">
            <v>0</v>
          </cell>
          <cell r="BF158">
            <v>0</v>
          </cell>
          <cell r="BG158">
            <v>6.2</v>
          </cell>
          <cell r="BH158">
            <v>5</v>
          </cell>
          <cell r="BI158">
            <v>0</v>
          </cell>
          <cell r="BJ158">
            <v>8.3000000000000007</v>
          </cell>
          <cell r="BK158">
            <v>8.6</v>
          </cell>
          <cell r="BL158">
            <v>8.3000000000000007</v>
          </cell>
          <cell r="BM158">
            <v>7.8</v>
          </cell>
          <cell r="BN158">
            <v>8.4</v>
          </cell>
          <cell r="BO158">
            <v>9.1</v>
          </cell>
          <cell r="BP158">
            <v>7.8</v>
          </cell>
          <cell r="BQ158">
            <v>8.1</v>
          </cell>
          <cell r="BR158">
            <v>7.4</v>
          </cell>
          <cell r="BS158">
            <v>7</v>
          </cell>
          <cell r="BT158">
            <v>8.3000000000000007</v>
          </cell>
          <cell r="BU158">
            <v>8.4</v>
          </cell>
          <cell r="BV158">
            <v>7.1</v>
          </cell>
          <cell r="BW158">
            <v>7.2</v>
          </cell>
          <cell r="BX158">
            <v>6</v>
          </cell>
          <cell r="BY158">
            <v>7.1</v>
          </cell>
          <cell r="BZ158">
            <v>0</v>
          </cell>
          <cell r="CA158">
            <v>6.4</v>
          </cell>
          <cell r="CB158">
            <v>6.4</v>
          </cell>
          <cell r="CC158">
            <v>6.5</v>
          </cell>
          <cell r="CD158">
            <v>7.4</v>
          </cell>
          <cell r="CE158">
            <v>8.1999999999999993</v>
          </cell>
          <cell r="CF158">
            <v>6.6</v>
          </cell>
          <cell r="CH158">
            <v>56</v>
          </cell>
          <cell r="CI158">
            <v>0</v>
          </cell>
          <cell r="CJ158">
            <v>8.5</v>
          </cell>
          <cell r="CK158">
            <v>8.6999999999999993</v>
          </cell>
          <cell r="CL158">
            <v>0</v>
          </cell>
          <cell r="CM158">
            <v>7.3</v>
          </cell>
          <cell r="CN158">
            <v>7.3</v>
          </cell>
          <cell r="CO158">
            <v>8.6</v>
          </cell>
          <cell r="CP158">
            <v>7.3</v>
          </cell>
          <cell r="CQ158">
            <v>7.5</v>
          </cell>
          <cell r="CR158">
            <v>0</v>
          </cell>
          <cell r="CS158">
            <v>8.1</v>
          </cell>
          <cell r="CT158">
            <v>0</v>
          </cell>
          <cell r="CU158">
            <v>0</v>
          </cell>
          <cell r="CV158">
            <v>8.1</v>
          </cell>
          <cell r="CW158">
            <v>9.1</v>
          </cell>
          <cell r="CX158">
            <v>9.1</v>
          </cell>
          <cell r="CY158">
            <v>0</v>
          </cell>
          <cell r="CZ158">
            <v>6.7</v>
          </cell>
          <cell r="DA158">
            <v>6.7</v>
          </cell>
          <cell r="DB158">
            <v>23</v>
          </cell>
          <cell r="DC158">
            <v>0</v>
          </cell>
          <cell r="DD158">
            <v>0</v>
          </cell>
          <cell r="DE158">
            <v>8.3000000000000007</v>
          </cell>
          <cell r="DF158">
            <v>8.3000000000000007</v>
          </cell>
          <cell r="DG158">
            <v>5</v>
          </cell>
          <cell r="DH158">
            <v>0</v>
          </cell>
          <cell r="DI158">
            <v>136</v>
          </cell>
          <cell r="DJ158">
            <v>0</v>
          </cell>
          <cell r="DK158">
            <v>135</v>
          </cell>
          <cell r="DL158">
            <v>127</v>
          </cell>
          <cell r="DM158">
            <v>0</v>
          </cell>
          <cell r="DN158">
            <v>126</v>
          </cell>
          <cell r="DO158">
            <v>127</v>
          </cell>
          <cell r="DP158">
            <v>7.7</v>
          </cell>
          <cell r="DQ158" t="e">
            <v>#N/A</v>
          </cell>
          <cell r="DR158">
            <v>0</v>
          </cell>
          <cell r="DS158" t="e">
            <v>#N/A</v>
          </cell>
          <cell r="DU158">
            <v>7.72</v>
          </cell>
          <cell r="DV158">
            <v>136</v>
          </cell>
          <cell r="DW158">
            <v>7.72</v>
          </cell>
          <cell r="DX158">
            <v>3.31</v>
          </cell>
          <cell r="DY158" t="str">
            <v>ENG 401; ACC 296</v>
          </cell>
          <cell r="DZ158">
            <v>-5</v>
          </cell>
          <cell r="EA158">
            <v>0</v>
          </cell>
          <cell r="EB158">
            <v>0</v>
          </cell>
          <cell r="EC158">
            <v>-5</v>
          </cell>
          <cell r="ED158">
            <v>0</v>
          </cell>
          <cell r="EE158">
            <v>0</v>
          </cell>
        </row>
        <row r="159">
          <cell r="B159">
            <v>172317938</v>
          </cell>
          <cell r="C159" t="str">
            <v>Trần</v>
          </cell>
          <cell r="D159" t="str">
            <v xml:space="preserve">Thạch </v>
          </cell>
          <cell r="E159" t="str">
            <v>Thảo</v>
          </cell>
          <cell r="F159" t="str">
            <v>29/09/1993</v>
          </cell>
          <cell r="G159" t="str">
            <v>Nữ</v>
          </cell>
          <cell r="H159" t="str">
            <v>Đã Đăng Ký (chưa học xong)</v>
          </cell>
          <cell r="I159">
            <v>8.1999999999999993</v>
          </cell>
          <cell r="J159">
            <v>8.4</v>
          </cell>
          <cell r="K159">
            <v>7.6</v>
          </cell>
          <cell r="L159">
            <v>0</v>
          </cell>
          <cell r="M159" t="str">
            <v>P (P/F)</v>
          </cell>
          <cell r="N159">
            <v>0</v>
          </cell>
          <cell r="O159">
            <v>0</v>
          </cell>
          <cell r="P159" t="str">
            <v>P (P/F)</v>
          </cell>
          <cell r="Q159">
            <v>0</v>
          </cell>
          <cell r="R159">
            <v>0</v>
          </cell>
          <cell r="S159">
            <v>7.4</v>
          </cell>
          <cell r="T159">
            <v>0</v>
          </cell>
          <cell r="U159">
            <v>0</v>
          </cell>
          <cell r="V159">
            <v>5.3</v>
          </cell>
          <cell r="W159">
            <v>0</v>
          </cell>
          <cell r="X159">
            <v>0</v>
          </cell>
          <cell r="Y159">
            <v>6.2</v>
          </cell>
          <cell r="Z159">
            <v>0</v>
          </cell>
          <cell r="AA159">
            <v>0</v>
          </cell>
          <cell r="AB159">
            <v>6.8</v>
          </cell>
          <cell r="AC159">
            <v>0</v>
          </cell>
          <cell r="AD159">
            <v>8.3000000000000007</v>
          </cell>
          <cell r="AE159">
            <v>8.1</v>
          </cell>
          <cell r="AF159">
            <v>5.2</v>
          </cell>
          <cell r="AG159">
            <v>4.5999999999999996</v>
          </cell>
          <cell r="AH159">
            <v>0</v>
          </cell>
          <cell r="AI159">
            <v>4.5999999999999996</v>
          </cell>
          <cell r="AJ159">
            <v>4.5999999999999996</v>
          </cell>
          <cell r="AK159">
            <v>0</v>
          </cell>
          <cell r="AL159">
            <v>6</v>
          </cell>
          <cell r="AM159">
            <v>6.9</v>
          </cell>
          <cell r="AN159">
            <v>6.9</v>
          </cell>
          <cell r="AO159">
            <v>6</v>
          </cell>
          <cell r="AP159">
            <v>7.6</v>
          </cell>
          <cell r="AQ159">
            <v>5.5</v>
          </cell>
          <cell r="AR159">
            <v>6.5</v>
          </cell>
          <cell r="AS159">
            <v>5.8</v>
          </cell>
          <cell r="AT159">
            <v>7.5</v>
          </cell>
          <cell r="AU159">
            <v>47</v>
          </cell>
          <cell r="AV159">
            <v>0</v>
          </cell>
          <cell r="AW159">
            <v>7.7</v>
          </cell>
          <cell r="AX159">
            <v>8.3000000000000007</v>
          </cell>
          <cell r="AY159">
            <v>0</v>
          </cell>
          <cell r="AZ159">
            <v>7.1</v>
          </cell>
          <cell r="BA159">
            <v>0</v>
          </cell>
          <cell r="BB159">
            <v>0</v>
          </cell>
          <cell r="BC159">
            <v>0</v>
          </cell>
          <cell r="BD159">
            <v>5.7</v>
          </cell>
          <cell r="BE159">
            <v>0</v>
          </cell>
          <cell r="BF159">
            <v>0</v>
          </cell>
          <cell r="BG159">
            <v>7</v>
          </cell>
          <cell r="BH159">
            <v>5</v>
          </cell>
          <cell r="BI159">
            <v>0</v>
          </cell>
          <cell r="BJ159">
            <v>6.6</v>
          </cell>
          <cell r="BK159">
            <v>7</v>
          </cell>
          <cell r="BL159">
            <v>6.5</v>
          </cell>
          <cell r="BM159">
            <v>6.5</v>
          </cell>
          <cell r="BN159">
            <v>7.7</v>
          </cell>
          <cell r="BO159">
            <v>5.7</v>
          </cell>
          <cell r="BP159">
            <v>6.5</v>
          </cell>
          <cell r="BQ159">
            <v>4.3</v>
          </cell>
          <cell r="BR159">
            <v>7.7</v>
          </cell>
          <cell r="BS159">
            <v>5.0999999999999996</v>
          </cell>
          <cell r="BT159">
            <v>6.6</v>
          </cell>
          <cell r="BU159">
            <v>6.9</v>
          </cell>
          <cell r="BV159">
            <v>5</v>
          </cell>
          <cell r="BW159">
            <v>6.4</v>
          </cell>
          <cell r="BX159">
            <v>7</v>
          </cell>
          <cell r="BY159">
            <v>6.1</v>
          </cell>
          <cell r="BZ159">
            <v>0</v>
          </cell>
          <cell r="CA159">
            <v>6.2</v>
          </cell>
          <cell r="CB159">
            <v>6.2</v>
          </cell>
          <cell r="CC159">
            <v>7.5</v>
          </cell>
          <cell r="CD159">
            <v>7.4</v>
          </cell>
          <cell r="CE159">
            <v>7.9</v>
          </cell>
          <cell r="CF159">
            <v>6.4</v>
          </cell>
          <cell r="CH159">
            <v>56</v>
          </cell>
          <cell r="CI159">
            <v>0</v>
          </cell>
          <cell r="CJ159">
            <v>7.5</v>
          </cell>
          <cell r="CK159">
            <v>5.9</v>
          </cell>
          <cell r="CL159">
            <v>0</v>
          </cell>
          <cell r="CM159">
            <v>6.5</v>
          </cell>
          <cell r="CN159">
            <v>6.5</v>
          </cell>
          <cell r="CO159">
            <v>6.6</v>
          </cell>
          <cell r="CP159">
            <v>5.5</v>
          </cell>
          <cell r="CQ159">
            <v>6.2</v>
          </cell>
          <cell r="CR159">
            <v>0</v>
          </cell>
          <cell r="CS159">
            <v>7</v>
          </cell>
          <cell r="CT159">
            <v>0</v>
          </cell>
          <cell r="CU159">
            <v>0</v>
          </cell>
          <cell r="CV159">
            <v>7</v>
          </cell>
          <cell r="CW159">
            <v>6</v>
          </cell>
          <cell r="CX159">
            <v>8.5</v>
          </cell>
          <cell r="CY159">
            <v>0</v>
          </cell>
          <cell r="CZ159">
            <v>6.2</v>
          </cell>
          <cell r="DA159">
            <v>6.2</v>
          </cell>
          <cell r="DB159">
            <v>23</v>
          </cell>
          <cell r="DC159">
            <v>0</v>
          </cell>
          <cell r="DD159">
            <v>7.6</v>
          </cell>
          <cell r="DE159">
            <v>0</v>
          </cell>
          <cell r="DF159">
            <v>7.6</v>
          </cell>
          <cell r="DG159">
            <v>5</v>
          </cell>
          <cell r="DH159">
            <v>0</v>
          </cell>
          <cell r="DI159">
            <v>136</v>
          </cell>
          <cell r="DJ159">
            <v>0</v>
          </cell>
          <cell r="DK159">
            <v>135</v>
          </cell>
          <cell r="DL159">
            <v>127</v>
          </cell>
          <cell r="DM159">
            <v>0</v>
          </cell>
          <cell r="DN159">
            <v>126</v>
          </cell>
          <cell r="DO159">
            <v>127</v>
          </cell>
          <cell r="DP159">
            <v>6.59</v>
          </cell>
          <cell r="DQ159">
            <v>2.63</v>
          </cell>
          <cell r="DR159">
            <v>0</v>
          </cell>
          <cell r="DS159" t="str">
            <v>ĐỦ ĐK thi TN</v>
          </cell>
          <cell r="DU159">
            <v>6.63</v>
          </cell>
          <cell r="DV159">
            <v>138</v>
          </cell>
          <cell r="DW159">
            <v>6.53</v>
          </cell>
          <cell r="DX159">
            <v>2.61</v>
          </cell>
          <cell r="DY159" t="str">
            <v>OB 251; ENG 401</v>
          </cell>
          <cell r="DZ159">
            <v>-7</v>
          </cell>
          <cell r="EA159">
            <v>2</v>
          </cell>
          <cell r="EB159">
            <v>0</v>
          </cell>
          <cell r="EC159">
            <v>-5</v>
          </cell>
          <cell r="ED159">
            <v>0</v>
          </cell>
          <cell r="EE159" t="e">
            <v>#N/A</v>
          </cell>
        </row>
        <row r="160">
          <cell r="B160">
            <v>172317943</v>
          </cell>
          <cell r="C160" t="str">
            <v>Nguyễn</v>
          </cell>
          <cell r="D160" t="str">
            <v>Thị Phương</v>
          </cell>
          <cell r="E160" t="str">
            <v>Thảo</v>
          </cell>
          <cell r="F160" t="str">
            <v>21/12/1992</v>
          </cell>
          <cell r="G160" t="str">
            <v>Nữ</v>
          </cell>
          <cell r="H160" t="str">
            <v>Đã Đăng Ký (chưa học xong)</v>
          </cell>
          <cell r="I160">
            <v>8.1999999999999993</v>
          </cell>
          <cell r="J160">
            <v>8.8000000000000007</v>
          </cell>
          <cell r="K160">
            <v>7.9</v>
          </cell>
          <cell r="L160">
            <v>0</v>
          </cell>
          <cell r="M160" t="str">
            <v>P (P/F)</v>
          </cell>
          <cell r="N160">
            <v>0</v>
          </cell>
          <cell r="O160">
            <v>0</v>
          </cell>
          <cell r="P160" t="str">
            <v>P (P/F)</v>
          </cell>
          <cell r="Q160">
            <v>0</v>
          </cell>
          <cell r="R160">
            <v>0</v>
          </cell>
          <cell r="S160">
            <v>8.1999999999999993</v>
          </cell>
          <cell r="T160">
            <v>0</v>
          </cell>
          <cell r="U160">
            <v>0</v>
          </cell>
          <cell r="V160">
            <v>8.1</v>
          </cell>
          <cell r="W160">
            <v>0</v>
          </cell>
          <cell r="X160">
            <v>0</v>
          </cell>
          <cell r="Y160">
            <v>8</v>
          </cell>
          <cell r="Z160">
            <v>0</v>
          </cell>
          <cell r="AA160">
            <v>0</v>
          </cell>
          <cell r="AB160">
            <v>6.6</v>
          </cell>
          <cell r="AC160">
            <v>0</v>
          </cell>
          <cell r="AD160">
            <v>9.3000000000000007</v>
          </cell>
          <cell r="AE160">
            <v>6.8</v>
          </cell>
          <cell r="AF160">
            <v>5.3</v>
          </cell>
          <cell r="AG160">
            <v>6.2</v>
          </cell>
          <cell r="AH160">
            <v>0</v>
          </cell>
          <cell r="AI160">
            <v>5.6</v>
          </cell>
          <cell r="AJ160">
            <v>5.6</v>
          </cell>
          <cell r="AK160">
            <v>0</v>
          </cell>
          <cell r="AL160">
            <v>8.4</v>
          </cell>
          <cell r="AM160">
            <v>8.9</v>
          </cell>
          <cell r="AN160">
            <v>8.9</v>
          </cell>
          <cell r="AO160">
            <v>8.4</v>
          </cell>
          <cell r="AP160">
            <v>8.4</v>
          </cell>
          <cell r="AQ160">
            <v>7.3</v>
          </cell>
          <cell r="AR160">
            <v>6</v>
          </cell>
          <cell r="AS160">
            <v>8</v>
          </cell>
          <cell r="AT160">
            <v>8.4</v>
          </cell>
          <cell r="AU160">
            <v>47</v>
          </cell>
          <cell r="AV160">
            <v>0</v>
          </cell>
          <cell r="AW160">
            <v>6.9</v>
          </cell>
          <cell r="AX160">
            <v>6</v>
          </cell>
          <cell r="AY160">
            <v>0</v>
          </cell>
          <cell r="AZ160">
            <v>0</v>
          </cell>
          <cell r="BA160">
            <v>6.8</v>
          </cell>
          <cell r="BB160">
            <v>0</v>
          </cell>
          <cell r="BC160">
            <v>0</v>
          </cell>
          <cell r="BD160">
            <v>0</v>
          </cell>
          <cell r="BE160">
            <v>7.3</v>
          </cell>
          <cell r="BF160">
            <v>0</v>
          </cell>
          <cell r="BG160">
            <v>8.1</v>
          </cell>
          <cell r="BH160">
            <v>5</v>
          </cell>
          <cell r="BI160">
            <v>0</v>
          </cell>
          <cell r="BJ160">
            <v>7.3</v>
          </cell>
          <cell r="BK160">
            <v>6.8</v>
          </cell>
          <cell r="BL160">
            <v>6.4</v>
          </cell>
          <cell r="BM160">
            <v>8</v>
          </cell>
          <cell r="BN160">
            <v>7</v>
          </cell>
          <cell r="BO160">
            <v>5.8</v>
          </cell>
          <cell r="BP160">
            <v>6.4</v>
          </cell>
          <cell r="BQ160">
            <v>7.1</v>
          </cell>
          <cell r="BR160">
            <v>7.9</v>
          </cell>
          <cell r="BS160">
            <v>6.1</v>
          </cell>
          <cell r="BT160">
            <v>8</v>
          </cell>
          <cell r="BU160">
            <v>7.6</v>
          </cell>
          <cell r="BV160">
            <v>6</v>
          </cell>
          <cell r="BW160">
            <v>7.7</v>
          </cell>
          <cell r="BX160">
            <v>6.7</v>
          </cell>
          <cell r="BY160">
            <v>5.7</v>
          </cell>
          <cell r="BZ160">
            <v>0</v>
          </cell>
          <cell r="CA160">
            <v>7.8</v>
          </cell>
          <cell r="CB160">
            <v>7.8</v>
          </cell>
          <cell r="CC160">
            <v>5.6</v>
          </cell>
          <cell r="CD160">
            <v>5.6</v>
          </cell>
          <cell r="CE160">
            <v>7.8</v>
          </cell>
          <cell r="CF160">
            <v>8</v>
          </cell>
          <cell r="CH160">
            <v>56</v>
          </cell>
          <cell r="CI160">
            <v>0</v>
          </cell>
          <cell r="CJ160">
            <v>7.7</v>
          </cell>
          <cell r="CK160">
            <v>7.7</v>
          </cell>
          <cell r="CL160">
            <v>0</v>
          </cell>
          <cell r="CM160">
            <v>8.8000000000000007</v>
          </cell>
          <cell r="CN160">
            <v>8.8000000000000007</v>
          </cell>
          <cell r="CO160">
            <v>6.8</v>
          </cell>
          <cell r="CP160">
            <v>6</v>
          </cell>
          <cell r="CQ160">
            <v>5.8</v>
          </cell>
          <cell r="CR160">
            <v>0</v>
          </cell>
          <cell r="CS160">
            <v>8.4</v>
          </cell>
          <cell r="CT160">
            <v>0</v>
          </cell>
          <cell r="CU160">
            <v>0</v>
          </cell>
          <cell r="CV160">
            <v>8.4</v>
          </cell>
          <cell r="CW160">
            <v>8.4</v>
          </cell>
          <cell r="CX160">
            <v>8.5</v>
          </cell>
          <cell r="CY160">
            <v>0</v>
          </cell>
          <cell r="CZ160">
            <v>6.3</v>
          </cell>
          <cell r="DA160">
            <v>6.3</v>
          </cell>
          <cell r="DB160">
            <v>23</v>
          </cell>
          <cell r="DC160">
            <v>0</v>
          </cell>
          <cell r="DD160">
            <v>7.4</v>
          </cell>
          <cell r="DE160">
            <v>0</v>
          </cell>
          <cell r="DF160">
            <v>7.4</v>
          </cell>
          <cell r="DG160">
            <v>5</v>
          </cell>
          <cell r="DH160">
            <v>0</v>
          </cell>
          <cell r="DI160">
            <v>136</v>
          </cell>
          <cell r="DJ160">
            <v>0</v>
          </cell>
          <cell r="DK160">
            <v>135</v>
          </cell>
          <cell r="DL160">
            <v>127</v>
          </cell>
          <cell r="DM160">
            <v>0</v>
          </cell>
          <cell r="DN160">
            <v>126</v>
          </cell>
          <cell r="DO160">
            <v>127</v>
          </cell>
          <cell r="DP160">
            <v>7.2</v>
          </cell>
          <cell r="DQ160">
            <v>2.98</v>
          </cell>
          <cell r="DR160">
            <v>0</v>
          </cell>
          <cell r="DS160" t="str">
            <v>ĐỦ ĐK thi TN</v>
          </cell>
          <cell r="DU160">
            <v>7.21</v>
          </cell>
          <cell r="DV160">
            <v>136</v>
          </cell>
          <cell r="DW160">
            <v>7.21</v>
          </cell>
          <cell r="DX160">
            <v>2.98</v>
          </cell>
          <cell r="DY160" t="str">
            <v>OB 251; ENG 401</v>
          </cell>
          <cell r="DZ160">
            <v>-5</v>
          </cell>
          <cell r="EA160">
            <v>0</v>
          </cell>
          <cell r="EB160">
            <v>0</v>
          </cell>
          <cell r="EC160">
            <v>-5</v>
          </cell>
          <cell r="ED160">
            <v>0</v>
          </cell>
          <cell r="EE160" t="e">
            <v>#N/A</v>
          </cell>
        </row>
        <row r="161">
          <cell r="B161">
            <v>172317957</v>
          </cell>
          <cell r="C161" t="str">
            <v>Đặng</v>
          </cell>
          <cell r="D161" t="str">
            <v xml:space="preserve">Thị Thu </v>
          </cell>
          <cell r="E161" t="str">
            <v>Thảo</v>
          </cell>
          <cell r="F161" t="str">
            <v>30/04/1992</v>
          </cell>
          <cell r="G161" t="str">
            <v>Nữ</v>
          </cell>
          <cell r="H161" t="str">
            <v>Đã Đăng Ký (chưa học xong)</v>
          </cell>
          <cell r="I161">
            <v>7.9</v>
          </cell>
          <cell r="J161">
            <v>8.6999999999999993</v>
          </cell>
          <cell r="K161">
            <v>7.9</v>
          </cell>
          <cell r="L161">
            <v>0</v>
          </cell>
          <cell r="M161" t="str">
            <v>P (P/F)</v>
          </cell>
          <cell r="N161">
            <v>0</v>
          </cell>
          <cell r="O161">
            <v>0</v>
          </cell>
          <cell r="P161" t="str">
            <v>P (P/F)</v>
          </cell>
          <cell r="Q161">
            <v>0</v>
          </cell>
          <cell r="R161">
            <v>0</v>
          </cell>
          <cell r="S161">
            <v>7.2</v>
          </cell>
          <cell r="T161">
            <v>0</v>
          </cell>
          <cell r="U161">
            <v>0</v>
          </cell>
          <cell r="V161">
            <v>7.4</v>
          </cell>
          <cell r="W161">
            <v>0</v>
          </cell>
          <cell r="X161">
            <v>0</v>
          </cell>
          <cell r="Y161">
            <v>8.1999999999999993</v>
          </cell>
          <cell r="Z161">
            <v>0</v>
          </cell>
          <cell r="AA161">
            <v>0</v>
          </cell>
          <cell r="AB161">
            <v>7.7</v>
          </cell>
          <cell r="AC161">
            <v>0</v>
          </cell>
          <cell r="AD161">
            <v>8.9</v>
          </cell>
          <cell r="AE161">
            <v>8.6</v>
          </cell>
          <cell r="AF161">
            <v>7.5</v>
          </cell>
          <cell r="AG161">
            <v>7.6</v>
          </cell>
          <cell r="AH161">
            <v>0</v>
          </cell>
          <cell r="AI161">
            <v>6.1</v>
          </cell>
          <cell r="AJ161">
            <v>6.1</v>
          </cell>
          <cell r="AK161">
            <v>0</v>
          </cell>
          <cell r="AL161">
            <v>6.9</v>
          </cell>
          <cell r="AM161">
            <v>7.3</v>
          </cell>
          <cell r="AN161">
            <v>7.3</v>
          </cell>
          <cell r="AO161">
            <v>6.9</v>
          </cell>
          <cell r="AP161">
            <v>5.2</v>
          </cell>
          <cell r="AQ161">
            <v>6.5</v>
          </cell>
          <cell r="AR161">
            <v>6.1</v>
          </cell>
          <cell r="AS161">
            <v>6.2</v>
          </cell>
          <cell r="AT161">
            <v>8.5</v>
          </cell>
          <cell r="AU161">
            <v>47</v>
          </cell>
          <cell r="AV161">
            <v>0</v>
          </cell>
          <cell r="AW161">
            <v>4.5</v>
          </cell>
          <cell r="AX161">
            <v>6.2</v>
          </cell>
          <cell r="AY161">
            <v>7.8</v>
          </cell>
          <cell r="AZ161">
            <v>0</v>
          </cell>
          <cell r="BA161">
            <v>0</v>
          </cell>
          <cell r="BB161">
            <v>0</v>
          </cell>
          <cell r="BC161">
            <v>8.8000000000000007</v>
          </cell>
          <cell r="BD161">
            <v>0</v>
          </cell>
          <cell r="BE161">
            <v>0</v>
          </cell>
          <cell r="BF161">
            <v>0</v>
          </cell>
          <cell r="BG161">
            <v>8</v>
          </cell>
          <cell r="BH161">
            <v>5</v>
          </cell>
          <cell r="BI161">
            <v>0</v>
          </cell>
          <cell r="BJ161">
            <v>7.4</v>
          </cell>
          <cell r="BK161">
            <v>8.1</v>
          </cell>
          <cell r="BL161">
            <v>8.1999999999999993</v>
          </cell>
          <cell r="BM161">
            <v>8.5</v>
          </cell>
          <cell r="BN161">
            <v>7.9</v>
          </cell>
          <cell r="BO161">
            <v>6.5</v>
          </cell>
          <cell r="BP161">
            <v>7.3</v>
          </cell>
          <cell r="BQ161">
            <v>6.7</v>
          </cell>
          <cell r="BR161">
            <v>7.4</v>
          </cell>
          <cell r="BS161">
            <v>4.7</v>
          </cell>
          <cell r="BT161">
            <v>8.5</v>
          </cell>
          <cell r="BU161">
            <v>6.9</v>
          </cell>
          <cell r="BV161">
            <v>5.4</v>
          </cell>
          <cell r="BW161">
            <v>7.6</v>
          </cell>
          <cell r="BX161">
            <v>6.2</v>
          </cell>
          <cell r="BY161">
            <v>6.9</v>
          </cell>
          <cell r="BZ161">
            <v>0</v>
          </cell>
          <cell r="CA161">
            <v>6.9</v>
          </cell>
          <cell r="CB161">
            <v>6.9</v>
          </cell>
          <cell r="CC161">
            <v>7.6</v>
          </cell>
          <cell r="CD161">
            <v>7.3</v>
          </cell>
          <cell r="CE161">
            <v>8.5</v>
          </cell>
          <cell r="CF161">
            <v>5.9</v>
          </cell>
          <cell r="CH161">
            <v>56</v>
          </cell>
          <cell r="CI161">
            <v>0</v>
          </cell>
          <cell r="CJ161">
            <v>7.5</v>
          </cell>
          <cell r="CK161">
            <v>7</v>
          </cell>
          <cell r="CL161">
            <v>0</v>
          </cell>
          <cell r="CM161">
            <v>6.4</v>
          </cell>
          <cell r="CN161">
            <v>6.4</v>
          </cell>
          <cell r="CO161">
            <v>5.9</v>
          </cell>
          <cell r="CP161">
            <v>6.5</v>
          </cell>
          <cell r="CQ161">
            <v>6.2</v>
          </cell>
          <cell r="CR161">
            <v>7.7</v>
          </cell>
          <cell r="CS161">
            <v>0</v>
          </cell>
          <cell r="CT161">
            <v>0</v>
          </cell>
          <cell r="CU161">
            <v>0</v>
          </cell>
          <cell r="CV161">
            <v>7.7</v>
          </cell>
          <cell r="CW161">
            <v>8.8000000000000007</v>
          </cell>
          <cell r="CX161">
            <v>8.6</v>
          </cell>
          <cell r="CY161">
            <v>0</v>
          </cell>
          <cell r="CZ161">
            <v>8.6</v>
          </cell>
          <cell r="DA161">
            <v>8.6</v>
          </cell>
          <cell r="DB161">
            <v>23</v>
          </cell>
          <cell r="DC161">
            <v>0</v>
          </cell>
          <cell r="DD161">
            <v>7.6</v>
          </cell>
          <cell r="DE161">
            <v>0</v>
          </cell>
          <cell r="DF161">
            <v>7.6</v>
          </cell>
          <cell r="DG161">
            <v>5</v>
          </cell>
          <cell r="DH161">
            <v>0</v>
          </cell>
          <cell r="DI161">
            <v>136</v>
          </cell>
          <cell r="DJ161">
            <v>0</v>
          </cell>
          <cell r="DK161">
            <v>135</v>
          </cell>
          <cell r="DL161">
            <v>127</v>
          </cell>
          <cell r="DM161">
            <v>0</v>
          </cell>
          <cell r="DN161">
            <v>126</v>
          </cell>
          <cell r="DO161">
            <v>127</v>
          </cell>
          <cell r="DP161">
            <v>7.23</v>
          </cell>
          <cell r="DQ161">
            <v>3.02</v>
          </cell>
          <cell r="DR161">
            <v>0</v>
          </cell>
          <cell r="DS161" t="str">
            <v>ĐỦ ĐK thi TN</v>
          </cell>
          <cell r="DU161">
            <v>7.25</v>
          </cell>
          <cell r="DV161">
            <v>136</v>
          </cell>
          <cell r="DW161">
            <v>7.25</v>
          </cell>
          <cell r="DX161">
            <v>3.03</v>
          </cell>
          <cell r="DY161" t="str">
            <v>ENG 401</v>
          </cell>
          <cell r="DZ161">
            <v>-5</v>
          </cell>
          <cell r="EA161">
            <v>0</v>
          </cell>
          <cell r="EB161">
            <v>0</v>
          </cell>
          <cell r="EC161">
            <v>-5</v>
          </cell>
          <cell r="ED161">
            <v>0</v>
          </cell>
          <cell r="EE161" t="e">
            <v>#N/A</v>
          </cell>
        </row>
        <row r="162">
          <cell r="B162">
            <v>172317762</v>
          </cell>
          <cell r="C162" t="str">
            <v>Nguyễn</v>
          </cell>
          <cell r="D162" t="str">
            <v>Trần</v>
          </cell>
          <cell r="E162" t="str">
            <v>Toàn</v>
          </cell>
          <cell r="F162" t="str">
            <v>02/01/1993</v>
          </cell>
          <cell r="G162" t="str">
            <v>Nam</v>
          </cell>
          <cell r="H162" t="str">
            <v>Đã Đăng Ký (chưa học xong)</v>
          </cell>
          <cell r="I162">
            <v>7.9</v>
          </cell>
          <cell r="J162">
            <v>8.6</v>
          </cell>
          <cell r="K162">
            <v>7.7</v>
          </cell>
          <cell r="L162">
            <v>0</v>
          </cell>
          <cell r="M162" t="str">
            <v>P (P/F)</v>
          </cell>
          <cell r="N162">
            <v>0</v>
          </cell>
          <cell r="O162">
            <v>0</v>
          </cell>
          <cell r="P162" t="str">
            <v>P (P/F)</v>
          </cell>
          <cell r="Q162">
            <v>0</v>
          </cell>
          <cell r="R162">
            <v>0</v>
          </cell>
          <cell r="S162">
            <v>7.2</v>
          </cell>
          <cell r="T162">
            <v>0</v>
          </cell>
          <cell r="U162">
            <v>0</v>
          </cell>
          <cell r="V162">
            <v>6.4</v>
          </cell>
          <cell r="W162">
            <v>0</v>
          </cell>
          <cell r="X162">
            <v>0</v>
          </cell>
          <cell r="Y162">
            <v>6.7</v>
          </cell>
          <cell r="Z162">
            <v>0</v>
          </cell>
          <cell r="AA162">
            <v>0</v>
          </cell>
          <cell r="AB162">
            <v>5.2</v>
          </cell>
          <cell r="AC162">
            <v>0</v>
          </cell>
          <cell r="AD162">
            <v>8.8000000000000007</v>
          </cell>
          <cell r="AE162">
            <v>7</v>
          </cell>
          <cell r="AF162">
            <v>5.0999999999999996</v>
          </cell>
          <cell r="AG162">
            <v>5.2</v>
          </cell>
          <cell r="AH162">
            <v>5.6</v>
          </cell>
          <cell r="AI162">
            <v>0</v>
          </cell>
          <cell r="AJ162">
            <v>5.6</v>
          </cell>
          <cell r="AK162">
            <v>7.3</v>
          </cell>
          <cell r="AL162">
            <v>6.4</v>
          </cell>
          <cell r="AM162">
            <v>0</v>
          </cell>
          <cell r="AN162">
            <v>7.3</v>
          </cell>
          <cell r="AO162">
            <v>6.4</v>
          </cell>
          <cell r="AP162">
            <v>6.3</v>
          </cell>
          <cell r="AQ162">
            <v>5.9</v>
          </cell>
          <cell r="AR162">
            <v>6.7</v>
          </cell>
          <cell r="AS162">
            <v>5.6</v>
          </cell>
          <cell r="AT162">
            <v>7.3</v>
          </cell>
          <cell r="AU162">
            <v>47</v>
          </cell>
          <cell r="AV162">
            <v>0</v>
          </cell>
          <cell r="AW162">
            <v>6</v>
          </cell>
          <cell r="AX162">
            <v>7.5</v>
          </cell>
          <cell r="AY162">
            <v>8.3000000000000007</v>
          </cell>
          <cell r="AZ162">
            <v>0</v>
          </cell>
          <cell r="BA162">
            <v>0</v>
          </cell>
          <cell r="BB162">
            <v>0</v>
          </cell>
          <cell r="BC162">
            <v>7.5</v>
          </cell>
          <cell r="BD162">
            <v>0</v>
          </cell>
          <cell r="BE162">
            <v>0</v>
          </cell>
          <cell r="BF162">
            <v>0</v>
          </cell>
          <cell r="BG162">
            <v>7.1</v>
          </cell>
          <cell r="BH162">
            <v>5</v>
          </cell>
          <cell r="BI162">
            <v>0</v>
          </cell>
          <cell r="BJ162">
            <v>5.7</v>
          </cell>
          <cell r="BK162">
            <v>8.3000000000000007</v>
          </cell>
          <cell r="BL162">
            <v>6.7</v>
          </cell>
          <cell r="BM162">
            <v>7.4</v>
          </cell>
          <cell r="BN162">
            <v>5.9</v>
          </cell>
          <cell r="BO162">
            <v>6.9</v>
          </cell>
          <cell r="BP162">
            <v>6.8</v>
          </cell>
          <cell r="BQ162">
            <v>7.3</v>
          </cell>
          <cell r="BR162">
            <v>5.0999999999999996</v>
          </cell>
          <cell r="BS162">
            <v>5.7</v>
          </cell>
          <cell r="BT162">
            <v>6.9</v>
          </cell>
          <cell r="BU162">
            <v>7.4</v>
          </cell>
          <cell r="BV162">
            <v>5.4</v>
          </cell>
          <cell r="BW162">
            <v>7</v>
          </cell>
          <cell r="BX162">
            <v>4.7</v>
          </cell>
          <cell r="BY162">
            <v>6.4</v>
          </cell>
          <cell r="BZ162">
            <v>0</v>
          </cell>
          <cell r="CA162">
            <v>4.9000000000000004</v>
          </cell>
          <cell r="CB162">
            <v>4.9000000000000004</v>
          </cell>
          <cell r="CC162">
            <v>6.5</v>
          </cell>
          <cell r="CD162">
            <v>4.7</v>
          </cell>
          <cell r="CE162">
            <v>6.6</v>
          </cell>
          <cell r="CF162">
            <v>5.8</v>
          </cell>
          <cell r="CH162">
            <v>56</v>
          </cell>
          <cell r="CI162">
            <v>0</v>
          </cell>
          <cell r="CJ162">
            <v>5.9</v>
          </cell>
          <cell r="CK162">
            <v>6.5</v>
          </cell>
          <cell r="CL162">
            <v>0</v>
          </cell>
          <cell r="CM162">
            <v>7.2</v>
          </cell>
          <cell r="CN162">
            <v>7.2</v>
          </cell>
          <cell r="CO162">
            <v>5.3</v>
          </cell>
          <cell r="CP162">
            <v>5.0999999999999996</v>
          </cell>
          <cell r="CQ162">
            <v>5.3</v>
          </cell>
          <cell r="CR162">
            <v>0</v>
          </cell>
          <cell r="CS162">
            <v>5.6</v>
          </cell>
          <cell r="CT162">
            <v>0</v>
          </cell>
          <cell r="CU162">
            <v>0</v>
          </cell>
          <cell r="CV162">
            <v>5.6</v>
          </cell>
          <cell r="CW162">
            <v>6.4</v>
          </cell>
          <cell r="CX162">
            <v>5.8</v>
          </cell>
          <cell r="CY162">
            <v>0</v>
          </cell>
          <cell r="CZ162">
            <v>8.6999999999999993</v>
          </cell>
          <cell r="DA162">
            <v>8.6999999999999993</v>
          </cell>
          <cell r="DB162">
            <v>23</v>
          </cell>
          <cell r="DC162">
            <v>0</v>
          </cell>
          <cell r="DD162">
            <v>7.1</v>
          </cell>
          <cell r="DE162">
            <v>0</v>
          </cell>
          <cell r="DF162">
            <v>7.1</v>
          </cell>
          <cell r="DG162">
            <v>5</v>
          </cell>
          <cell r="DH162">
            <v>0</v>
          </cell>
          <cell r="DI162">
            <v>136</v>
          </cell>
          <cell r="DJ162">
            <v>0</v>
          </cell>
          <cell r="DK162">
            <v>135</v>
          </cell>
          <cell r="DL162">
            <v>127</v>
          </cell>
          <cell r="DM162">
            <v>0</v>
          </cell>
          <cell r="DN162">
            <v>126</v>
          </cell>
          <cell r="DO162">
            <v>127</v>
          </cell>
          <cell r="DP162">
            <v>6.36</v>
          </cell>
          <cell r="DQ162">
            <v>2.4300000000000002</v>
          </cell>
          <cell r="DR162">
            <v>0</v>
          </cell>
          <cell r="DS162" t="str">
            <v>ĐỦ ĐK thi TN</v>
          </cell>
          <cell r="DU162">
            <v>6.39</v>
          </cell>
          <cell r="DV162">
            <v>136</v>
          </cell>
          <cell r="DW162">
            <v>6.39</v>
          </cell>
          <cell r="DX162">
            <v>2.4500000000000002</v>
          </cell>
          <cell r="DY162" t="str">
            <v>ENG 401</v>
          </cell>
          <cell r="DZ162">
            <v>-5</v>
          </cell>
          <cell r="EA162">
            <v>0</v>
          </cell>
          <cell r="EB162">
            <v>0</v>
          </cell>
          <cell r="EC162">
            <v>-5</v>
          </cell>
          <cell r="ED162">
            <v>0</v>
          </cell>
          <cell r="EE162" t="e">
            <v>#N/A</v>
          </cell>
        </row>
        <row r="163">
          <cell r="B163">
            <v>172317750</v>
          </cell>
          <cell r="C163" t="str">
            <v>Nguyễn</v>
          </cell>
          <cell r="D163" t="str">
            <v xml:space="preserve">Văn </v>
          </cell>
          <cell r="E163" t="str">
            <v>Trường</v>
          </cell>
          <cell r="F163" t="str">
            <v>25/03/1993</v>
          </cell>
          <cell r="G163" t="str">
            <v>Nam</v>
          </cell>
          <cell r="H163" t="str">
            <v>Đã Đăng Ký (chưa học xong)</v>
          </cell>
          <cell r="I163">
            <v>8.4</v>
          </cell>
          <cell r="J163">
            <v>8.4</v>
          </cell>
          <cell r="K163">
            <v>5.8</v>
          </cell>
          <cell r="L163">
            <v>0</v>
          </cell>
          <cell r="M163" t="str">
            <v>P (P/F)</v>
          </cell>
          <cell r="N163">
            <v>0</v>
          </cell>
          <cell r="O163">
            <v>0</v>
          </cell>
          <cell r="P163" t="str">
            <v>P (P/F)</v>
          </cell>
          <cell r="Q163">
            <v>0</v>
          </cell>
          <cell r="R163">
            <v>0</v>
          </cell>
          <cell r="S163">
            <v>6.9</v>
          </cell>
          <cell r="T163">
            <v>0</v>
          </cell>
          <cell r="U163">
            <v>0</v>
          </cell>
          <cell r="V163">
            <v>7.1</v>
          </cell>
          <cell r="W163">
            <v>0</v>
          </cell>
          <cell r="X163">
            <v>0</v>
          </cell>
          <cell r="Y163">
            <v>7.7</v>
          </cell>
          <cell r="Z163">
            <v>0</v>
          </cell>
          <cell r="AA163">
            <v>0</v>
          </cell>
          <cell r="AB163">
            <v>5.6</v>
          </cell>
          <cell r="AC163">
            <v>0</v>
          </cell>
          <cell r="AD163">
            <v>8</v>
          </cell>
          <cell r="AE163">
            <v>8.4</v>
          </cell>
          <cell r="AF163">
            <v>7.3</v>
          </cell>
          <cell r="AG163">
            <v>7.3</v>
          </cell>
          <cell r="AH163">
            <v>0</v>
          </cell>
          <cell r="AI163">
            <v>6.1</v>
          </cell>
          <cell r="AJ163">
            <v>6.1</v>
          </cell>
          <cell r="AK163">
            <v>8</v>
          </cell>
          <cell r="AL163">
            <v>6.7</v>
          </cell>
          <cell r="AM163">
            <v>0</v>
          </cell>
          <cell r="AN163">
            <v>8</v>
          </cell>
          <cell r="AO163">
            <v>6.7</v>
          </cell>
          <cell r="AP163">
            <v>7.3</v>
          </cell>
          <cell r="AQ163">
            <v>6.3</v>
          </cell>
          <cell r="AR163">
            <v>6.9</v>
          </cell>
          <cell r="AS163">
            <v>6.6</v>
          </cell>
          <cell r="AT163">
            <v>8.5</v>
          </cell>
          <cell r="AU163">
            <v>47</v>
          </cell>
          <cell r="AV163">
            <v>0</v>
          </cell>
          <cell r="AW163">
            <v>8.8000000000000007</v>
          </cell>
          <cell r="AX163">
            <v>8.5</v>
          </cell>
          <cell r="AY163">
            <v>0</v>
          </cell>
          <cell r="AZ163">
            <v>0</v>
          </cell>
          <cell r="BA163">
            <v>5.3</v>
          </cell>
          <cell r="BB163">
            <v>0</v>
          </cell>
          <cell r="BC163">
            <v>0</v>
          </cell>
          <cell r="BD163">
            <v>0</v>
          </cell>
          <cell r="BE163">
            <v>7.2</v>
          </cell>
          <cell r="BF163">
            <v>0</v>
          </cell>
          <cell r="BG163">
            <v>8.3000000000000007</v>
          </cell>
          <cell r="BH163">
            <v>5</v>
          </cell>
          <cell r="BI163">
            <v>0</v>
          </cell>
          <cell r="BJ163">
            <v>5.2</v>
          </cell>
          <cell r="BK163">
            <v>7.5</v>
          </cell>
          <cell r="BL163">
            <v>7.6</v>
          </cell>
          <cell r="BM163">
            <v>6.6</v>
          </cell>
          <cell r="BN163">
            <v>6.3</v>
          </cell>
          <cell r="BO163">
            <v>8</v>
          </cell>
          <cell r="BP163">
            <v>8.3000000000000007</v>
          </cell>
          <cell r="BQ163">
            <v>6.2</v>
          </cell>
          <cell r="BR163">
            <v>5.5</v>
          </cell>
          <cell r="BS163">
            <v>5.8</v>
          </cell>
          <cell r="BT163">
            <v>8.8000000000000007</v>
          </cell>
          <cell r="BU163">
            <v>6.5</v>
          </cell>
          <cell r="BV163">
            <v>6.1</v>
          </cell>
          <cell r="BW163">
            <v>7.2</v>
          </cell>
          <cell r="BX163">
            <v>5.7</v>
          </cell>
          <cell r="BY163">
            <v>7.5</v>
          </cell>
          <cell r="BZ163">
            <v>0</v>
          </cell>
          <cell r="CA163">
            <v>6.7</v>
          </cell>
          <cell r="CB163">
            <v>6.7</v>
          </cell>
          <cell r="CC163">
            <v>7.2</v>
          </cell>
          <cell r="CD163">
            <v>5.6</v>
          </cell>
          <cell r="CE163">
            <v>8</v>
          </cell>
          <cell r="CF163">
            <v>7.8</v>
          </cell>
          <cell r="CH163">
            <v>56</v>
          </cell>
          <cell r="CI163">
            <v>0</v>
          </cell>
          <cell r="CJ163">
            <v>8</v>
          </cell>
          <cell r="CK163">
            <v>7</v>
          </cell>
          <cell r="CL163">
            <v>0</v>
          </cell>
          <cell r="CM163">
            <v>6.5</v>
          </cell>
          <cell r="CN163">
            <v>6.5</v>
          </cell>
          <cell r="CO163">
            <v>5.6</v>
          </cell>
          <cell r="CP163">
            <v>7.4</v>
          </cell>
          <cell r="CQ163">
            <v>5.6</v>
          </cell>
          <cell r="CR163">
            <v>5.7</v>
          </cell>
          <cell r="CS163">
            <v>0</v>
          </cell>
          <cell r="CT163">
            <v>0</v>
          </cell>
          <cell r="CU163">
            <v>0</v>
          </cell>
          <cell r="CV163">
            <v>5.7</v>
          </cell>
          <cell r="CW163">
            <v>9.1</v>
          </cell>
          <cell r="CX163">
            <v>7.8</v>
          </cell>
          <cell r="CY163">
            <v>0</v>
          </cell>
          <cell r="CZ163">
            <v>8</v>
          </cell>
          <cell r="DA163">
            <v>8</v>
          </cell>
          <cell r="DB163">
            <v>23</v>
          </cell>
          <cell r="DC163">
            <v>0</v>
          </cell>
          <cell r="DD163">
            <v>7.7</v>
          </cell>
          <cell r="DE163">
            <v>0</v>
          </cell>
          <cell r="DF163">
            <v>7.7</v>
          </cell>
          <cell r="DG163">
            <v>5</v>
          </cell>
          <cell r="DH163">
            <v>0</v>
          </cell>
          <cell r="DI163">
            <v>136</v>
          </cell>
          <cell r="DJ163">
            <v>0</v>
          </cell>
          <cell r="DK163">
            <v>135</v>
          </cell>
          <cell r="DL163">
            <v>127</v>
          </cell>
          <cell r="DM163">
            <v>0</v>
          </cell>
          <cell r="DN163">
            <v>126</v>
          </cell>
          <cell r="DO163">
            <v>127</v>
          </cell>
          <cell r="DP163">
            <v>6.98</v>
          </cell>
          <cell r="DQ163">
            <v>2.87</v>
          </cell>
          <cell r="DR163">
            <v>0</v>
          </cell>
          <cell r="DS163" t="str">
            <v>ĐỦ ĐK thi TN</v>
          </cell>
          <cell r="DU163">
            <v>7.01</v>
          </cell>
          <cell r="DV163">
            <v>136</v>
          </cell>
          <cell r="DW163">
            <v>7.01</v>
          </cell>
          <cell r="DX163">
            <v>2.89</v>
          </cell>
          <cell r="DY163" t="str">
            <v>OB 251; ENG 401</v>
          </cell>
          <cell r="DZ163">
            <v>-5</v>
          </cell>
          <cell r="EA163">
            <v>0</v>
          </cell>
          <cell r="EB163">
            <v>0</v>
          </cell>
          <cell r="EC163">
            <v>-5</v>
          </cell>
          <cell r="ED163">
            <v>0</v>
          </cell>
          <cell r="EE163" t="e">
            <v>#N/A</v>
          </cell>
        </row>
        <row r="164">
          <cell r="B164">
            <v>172317953</v>
          </cell>
          <cell r="C164" t="str">
            <v>Phan</v>
          </cell>
          <cell r="D164" t="str">
            <v xml:space="preserve">Thị Trúc </v>
          </cell>
          <cell r="E164" t="str">
            <v>Quyên</v>
          </cell>
          <cell r="F164" t="str">
            <v>06/12/1993</v>
          </cell>
          <cell r="G164" t="str">
            <v>Nữ</v>
          </cell>
          <cell r="H164" t="str">
            <v>Đã Đăng Ký (chưa học xong)</v>
          </cell>
          <cell r="I164">
            <v>9.4</v>
          </cell>
          <cell r="J164">
            <v>9.1</v>
          </cell>
          <cell r="K164">
            <v>6.8</v>
          </cell>
          <cell r="L164">
            <v>0</v>
          </cell>
          <cell r="M164">
            <v>9.4</v>
          </cell>
          <cell r="N164">
            <v>0</v>
          </cell>
          <cell r="O164">
            <v>0</v>
          </cell>
          <cell r="P164">
            <v>8.5</v>
          </cell>
          <cell r="Q164">
            <v>0</v>
          </cell>
          <cell r="R164">
            <v>0</v>
          </cell>
          <cell r="S164">
            <v>8.1</v>
          </cell>
          <cell r="T164">
            <v>0</v>
          </cell>
          <cell r="U164">
            <v>0</v>
          </cell>
          <cell r="V164">
            <v>8.1</v>
          </cell>
          <cell r="W164">
            <v>0</v>
          </cell>
          <cell r="X164">
            <v>0</v>
          </cell>
          <cell r="Y164">
            <v>7.8</v>
          </cell>
          <cell r="Z164">
            <v>0</v>
          </cell>
          <cell r="AA164">
            <v>0</v>
          </cell>
          <cell r="AB164">
            <v>8</v>
          </cell>
          <cell r="AC164">
            <v>0</v>
          </cell>
          <cell r="AD164">
            <v>9.1999999999999993</v>
          </cell>
          <cell r="AE164">
            <v>7.6</v>
          </cell>
          <cell r="AF164">
            <v>6.1</v>
          </cell>
          <cell r="AG164">
            <v>6.4</v>
          </cell>
          <cell r="AH164">
            <v>0</v>
          </cell>
          <cell r="AI164">
            <v>7.8</v>
          </cell>
          <cell r="AJ164">
            <v>7.8</v>
          </cell>
          <cell r="AK164">
            <v>7.2</v>
          </cell>
          <cell r="AL164">
            <v>9</v>
          </cell>
          <cell r="AM164">
            <v>0</v>
          </cell>
          <cell r="AN164">
            <v>9</v>
          </cell>
          <cell r="AO164">
            <v>7.2</v>
          </cell>
          <cell r="AP164">
            <v>8.4</v>
          </cell>
          <cell r="AQ164">
            <v>5.5</v>
          </cell>
          <cell r="AR164">
            <v>6</v>
          </cell>
          <cell r="AS164">
            <v>6</v>
          </cell>
          <cell r="AT164">
            <v>6.7</v>
          </cell>
          <cell r="AU164">
            <v>47</v>
          </cell>
          <cell r="AV164">
            <v>0</v>
          </cell>
          <cell r="AW164">
            <v>6.7</v>
          </cell>
          <cell r="AX164">
            <v>6.5</v>
          </cell>
          <cell r="AY164">
            <v>0</v>
          </cell>
          <cell r="AZ164">
            <v>6.7</v>
          </cell>
          <cell r="BA164">
            <v>0</v>
          </cell>
          <cell r="BB164">
            <v>0</v>
          </cell>
          <cell r="BC164">
            <v>0</v>
          </cell>
          <cell r="BD164">
            <v>5.4</v>
          </cell>
          <cell r="BE164">
            <v>0</v>
          </cell>
          <cell r="BF164">
            <v>0</v>
          </cell>
          <cell r="BG164">
            <v>6.1</v>
          </cell>
          <cell r="BH164">
            <v>5</v>
          </cell>
          <cell r="BI164">
            <v>0</v>
          </cell>
          <cell r="BJ164">
            <v>6.2</v>
          </cell>
          <cell r="BK164">
            <v>7.7</v>
          </cell>
          <cell r="BL164">
            <v>6.5</v>
          </cell>
          <cell r="BM164">
            <v>6.1</v>
          </cell>
          <cell r="BN164">
            <v>6.8</v>
          </cell>
          <cell r="BO164">
            <v>6.8</v>
          </cell>
          <cell r="BP164">
            <v>8.1999999999999993</v>
          </cell>
          <cell r="BQ164">
            <v>6</v>
          </cell>
          <cell r="BR164">
            <v>7.6</v>
          </cell>
          <cell r="BS164">
            <v>7</v>
          </cell>
          <cell r="BT164">
            <v>8.3000000000000007</v>
          </cell>
          <cell r="BU164">
            <v>6.7</v>
          </cell>
          <cell r="BV164">
            <v>7.8</v>
          </cell>
          <cell r="BW164">
            <v>9</v>
          </cell>
          <cell r="BX164">
            <v>6.5</v>
          </cell>
          <cell r="BY164">
            <v>6.7</v>
          </cell>
          <cell r="BZ164">
            <v>0</v>
          </cell>
          <cell r="CA164">
            <v>6.3</v>
          </cell>
          <cell r="CB164">
            <v>6.3</v>
          </cell>
          <cell r="CC164">
            <v>7.6</v>
          </cell>
          <cell r="CD164">
            <v>5.7</v>
          </cell>
          <cell r="CE164">
            <v>6.7</v>
          </cell>
          <cell r="CF164">
            <v>7.3</v>
          </cell>
          <cell r="CH164">
            <v>56</v>
          </cell>
          <cell r="CI164">
            <v>0</v>
          </cell>
          <cell r="CJ164">
            <v>8.1</v>
          </cell>
          <cell r="CK164">
            <v>7.2</v>
          </cell>
          <cell r="CL164">
            <v>0</v>
          </cell>
          <cell r="CM164">
            <v>8.3000000000000007</v>
          </cell>
          <cell r="CN164">
            <v>8.3000000000000007</v>
          </cell>
          <cell r="CO164">
            <v>5.8</v>
          </cell>
          <cell r="CP164">
            <v>5.4</v>
          </cell>
          <cell r="CQ164">
            <v>6.1</v>
          </cell>
          <cell r="CR164">
            <v>0</v>
          </cell>
          <cell r="CS164">
            <v>7.6</v>
          </cell>
          <cell r="CT164">
            <v>0</v>
          </cell>
          <cell r="CU164">
            <v>0</v>
          </cell>
          <cell r="CV164">
            <v>7.6</v>
          </cell>
          <cell r="CW164">
            <v>8.1</v>
          </cell>
          <cell r="CX164">
            <v>8.6999999999999993</v>
          </cell>
          <cell r="CY164">
            <v>0</v>
          </cell>
          <cell r="CZ164">
            <v>6.9</v>
          </cell>
          <cell r="DA164">
            <v>6.9</v>
          </cell>
          <cell r="DB164">
            <v>23</v>
          </cell>
          <cell r="DC164">
            <v>0</v>
          </cell>
          <cell r="DD164">
            <v>6.3</v>
          </cell>
          <cell r="DE164">
            <v>0</v>
          </cell>
          <cell r="DF164">
            <v>6.3</v>
          </cell>
          <cell r="DG164">
            <v>5</v>
          </cell>
          <cell r="DH164">
            <v>0</v>
          </cell>
          <cell r="DI164">
            <v>136</v>
          </cell>
          <cell r="DJ164">
            <v>0</v>
          </cell>
          <cell r="DK164">
            <v>135</v>
          </cell>
          <cell r="DL164">
            <v>131</v>
          </cell>
          <cell r="DM164">
            <v>0</v>
          </cell>
          <cell r="DN164">
            <v>130</v>
          </cell>
          <cell r="DO164">
            <v>131</v>
          </cell>
          <cell r="DP164">
            <v>7.24</v>
          </cell>
          <cell r="DQ164">
            <v>3</v>
          </cell>
          <cell r="DR164">
            <v>0</v>
          </cell>
          <cell r="DS164" t="str">
            <v>ĐỦ ĐK thi TN</v>
          </cell>
          <cell r="DU164">
            <v>7.2</v>
          </cell>
          <cell r="DV164">
            <v>136</v>
          </cell>
          <cell r="DW164">
            <v>7.2</v>
          </cell>
          <cell r="DX164">
            <v>2.97</v>
          </cell>
          <cell r="DY164" t="str">
            <v>OB 251</v>
          </cell>
          <cell r="DZ164">
            <v>-5</v>
          </cell>
          <cell r="EA164">
            <v>0</v>
          </cell>
          <cell r="EB164">
            <v>0</v>
          </cell>
          <cell r="EC164">
            <v>-5</v>
          </cell>
          <cell r="ED164">
            <v>0</v>
          </cell>
          <cell r="EE164" t="e">
            <v>#N/A</v>
          </cell>
        </row>
        <row r="165">
          <cell r="B165">
            <v>172317964</v>
          </cell>
          <cell r="C165" t="str">
            <v>Lê</v>
          </cell>
          <cell r="D165" t="str">
            <v xml:space="preserve">Thuỳ </v>
          </cell>
          <cell r="E165" t="str">
            <v>Quyên</v>
          </cell>
          <cell r="F165" t="str">
            <v>14/09/1993</v>
          </cell>
          <cell r="G165" t="str">
            <v>Nữ</v>
          </cell>
          <cell r="H165" t="str">
            <v>Đã Đăng Ký (chưa học xong)</v>
          </cell>
          <cell r="I165">
            <v>8.3000000000000007</v>
          </cell>
          <cell r="J165">
            <v>8.4</v>
          </cell>
          <cell r="K165">
            <v>7.8</v>
          </cell>
          <cell r="L165">
            <v>0</v>
          </cell>
          <cell r="M165">
            <v>9.1</v>
          </cell>
          <cell r="N165">
            <v>0</v>
          </cell>
          <cell r="O165">
            <v>0</v>
          </cell>
          <cell r="P165">
            <v>8</v>
          </cell>
          <cell r="Q165">
            <v>0</v>
          </cell>
          <cell r="R165">
            <v>0</v>
          </cell>
          <cell r="S165">
            <v>8</v>
          </cell>
          <cell r="T165">
            <v>0</v>
          </cell>
          <cell r="U165">
            <v>0</v>
          </cell>
          <cell r="V165">
            <v>7.9</v>
          </cell>
          <cell r="W165">
            <v>0</v>
          </cell>
          <cell r="X165">
            <v>0</v>
          </cell>
          <cell r="Y165">
            <v>6.7</v>
          </cell>
          <cell r="Z165">
            <v>0</v>
          </cell>
          <cell r="AA165">
            <v>0</v>
          </cell>
          <cell r="AB165">
            <v>8.4</v>
          </cell>
          <cell r="AC165">
            <v>0</v>
          </cell>
          <cell r="AD165">
            <v>9.4</v>
          </cell>
          <cell r="AE165">
            <v>7.8</v>
          </cell>
          <cell r="AF165">
            <v>7.4</v>
          </cell>
          <cell r="AG165">
            <v>9.5</v>
          </cell>
          <cell r="AH165">
            <v>0</v>
          </cell>
          <cell r="AI165">
            <v>6.1</v>
          </cell>
          <cell r="AJ165">
            <v>6.1</v>
          </cell>
          <cell r="AK165">
            <v>0</v>
          </cell>
          <cell r="AL165">
            <v>9.4</v>
          </cell>
          <cell r="AM165">
            <v>8.3000000000000007</v>
          </cell>
          <cell r="AN165">
            <v>9.4</v>
          </cell>
          <cell r="AO165">
            <v>8.3000000000000007</v>
          </cell>
          <cell r="AP165">
            <v>6.4</v>
          </cell>
          <cell r="AQ165">
            <v>5.6</v>
          </cell>
          <cell r="AR165">
            <v>6.3</v>
          </cell>
          <cell r="AS165">
            <v>7.3</v>
          </cell>
          <cell r="AT165">
            <v>8.9</v>
          </cell>
          <cell r="AU165">
            <v>47</v>
          </cell>
          <cell r="AV165">
            <v>0</v>
          </cell>
          <cell r="AW165">
            <v>7.6</v>
          </cell>
          <cell r="AX165">
            <v>7</v>
          </cell>
          <cell r="AY165">
            <v>0</v>
          </cell>
          <cell r="AZ165">
            <v>8.9</v>
          </cell>
          <cell r="BA165">
            <v>0</v>
          </cell>
          <cell r="BB165">
            <v>0</v>
          </cell>
          <cell r="BC165">
            <v>0</v>
          </cell>
          <cell r="BD165">
            <v>8.6999999999999993</v>
          </cell>
          <cell r="BE165">
            <v>0</v>
          </cell>
          <cell r="BF165">
            <v>0</v>
          </cell>
          <cell r="BG165">
            <v>7.6</v>
          </cell>
          <cell r="BH165">
            <v>5</v>
          </cell>
          <cell r="BI165">
            <v>0</v>
          </cell>
          <cell r="BJ165">
            <v>7.3</v>
          </cell>
          <cell r="BK165">
            <v>8.6</v>
          </cell>
          <cell r="BL165">
            <v>7.5</v>
          </cell>
          <cell r="BM165">
            <v>8.5</v>
          </cell>
          <cell r="BN165">
            <v>9.4</v>
          </cell>
          <cell r="BO165">
            <v>5.6</v>
          </cell>
          <cell r="BP165">
            <v>9.3000000000000007</v>
          </cell>
          <cell r="BQ165">
            <v>8.6999999999999993</v>
          </cell>
          <cell r="BR165">
            <v>7</v>
          </cell>
          <cell r="BS165">
            <v>7.4</v>
          </cell>
          <cell r="BT165">
            <v>8.9</v>
          </cell>
          <cell r="BU165">
            <v>8.6</v>
          </cell>
          <cell r="BV165">
            <v>8.4</v>
          </cell>
          <cell r="BW165">
            <v>8.4</v>
          </cell>
          <cell r="BX165">
            <v>7.5</v>
          </cell>
          <cell r="BY165">
            <v>7.3</v>
          </cell>
          <cell r="BZ165">
            <v>0</v>
          </cell>
          <cell r="CA165">
            <v>8.1999999999999993</v>
          </cell>
          <cell r="CB165">
            <v>8.1999999999999993</v>
          </cell>
          <cell r="CC165">
            <v>7.7</v>
          </cell>
          <cell r="CD165">
            <v>8.3000000000000007</v>
          </cell>
          <cell r="CE165">
            <v>8.1999999999999993</v>
          </cell>
          <cell r="CF165">
            <v>7</v>
          </cell>
          <cell r="CH165">
            <v>56</v>
          </cell>
          <cell r="CI165">
            <v>0</v>
          </cell>
          <cell r="CJ165">
            <v>8.6999999999999993</v>
          </cell>
          <cell r="CK165">
            <v>8.6999999999999993</v>
          </cell>
          <cell r="CL165">
            <v>0</v>
          </cell>
          <cell r="CM165">
            <v>9</v>
          </cell>
          <cell r="CN165">
            <v>9</v>
          </cell>
          <cell r="CO165">
            <v>9.4</v>
          </cell>
          <cell r="CP165">
            <v>8.1999999999999993</v>
          </cell>
          <cell r="CQ165">
            <v>7.9</v>
          </cell>
          <cell r="CR165">
            <v>0</v>
          </cell>
          <cell r="CS165">
            <v>8.8000000000000007</v>
          </cell>
          <cell r="CT165">
            <v>0</v>
          </cell>
          <cell r="CU165">
            <v>0</v>
          </cell>
          <cell r="CV165">
            <v>8.8000000000000007</v>
          </cell>
          <cell r="CW165">
            <v>8.6999999999999993</v>
          </cell>
          <cell r="CX165">
            <v>8</v>
          </cell>
          <cell r="CY165">
            <v>0</v>
          </cell>
          <cell r="CZ165">
            <v>8.1999999999999993</v>
          </cell>
          <cell r="DA165">
            <v>8.1999999999999993</v>
          </cell>
          <cell r="DB165">
            <v>23</v>
          </cell>
          <cell r="DC165">
            <v>0</v>
          </cell>
          <cell r="DD165">
            <v>0</v>
          </cell>
          <cell r="DE165">
            <v>8.3000000000000007</v>
          </cell>
          <cell r="DF165">
            <v>8.3000000000000007</v>
          </cell>
          <cell r="DG165">
            <v>5</v>
          </cell>
          <cell r="DH165">
            <v>0</v>
          </cell>
          <cell r="DI165">
            <v>136</v>
          </cell>
          <cell r="DJ165">
            <v>0</v>
          </cell>
          <cell r="DK165">
            <v>135</v>
          </cell>
          <cell r="DL165">
            <v>131</v>
          </cell>
          <cell r="DM165">
            <v>0</v>
          </cell>
          <cell r="DN165">
            <v>130</v>
          </cell>
          <cell r="DO165">
            <v>131</v>
          </cell>
          <cell r="DP165">
            <v>8.02</v>
          </cell>
          <cell r="DQ165">
            <v>3.46</v>
          </cell>
          <cell r="DR165">
            <v>0</v>
          </cell>
          <cell r="DS165" t="str">
            <v>BVKL</v>
          </cell>
          <cell r="DU165">
            <v>8.0299999999999994</v>
          </cell>
          <cell r="DV165">
            <v>136</v>
          </cell>
          <cell r="DW165">
            <v>8.0299999999999994</v>
          </cell>
          <cell r="DX165">
            <v>3.47</v>
          </cell>
          <cell r="DY165" t="str">
            <v/>
          </cell>
          <cell r="DZ165">
            <v>-5</v>
          </cell>
          <cell r="EA165">
            <v>0</v>
          </cell>
          <cell r="EB165">
            <v>0</v>
          </cell>
          <cell r="EC165">
            <v>-5</v>
          </cell>
          <cell r="ED165">
            <v>0</v>
          </cell>
          <cell r="EE165" t="e">
            <v>#N/A</v>
          </cell>
        </row>
        <row r="166">
          <cell r="B166">
            <v>152313984</v>
          </cell>
          <cell r="C166" t="str">
            <v>Nguyễn</v>
          </cell>
          <cell r="D166" t="str">
            <v>Mai</v>
          </cell>
          <cell r="E166" t="str">
            <v>Phương</v>
          </cell>
          <cell r="F166" t="str">
            <v>01/03/1990</v>
          </cell>
          <cell r="G166" t="str">
            <v>Nữ</v>
          </cell>
          <cell r="H166" t="str">
            <v>Đã Đăng Ký (chưa học xong)</v>
          </cell>
          <cell r="I166">
            <v>8.1</v>
          </cell>
          <cell r="J166">
            <v>7.7</v>
          </cell>
          <cell r="K166">
            <v>7.7</v>
          </cell>
          <cell r="L166">
            <v>0</v>
          </cell>
          <cell r="M166">
            <v>8.9</v>
          </cell>
          <cell r="N166">
            <v>0</v>
          </cell>
          <cell r="O166">
            <v>0</v>
          </cell>
          <cell r="P166">
            <v>8.6999999999999993</v>
          </cell>
          <cell r="Q166">
            <v>0</v>
          </cell>
          <cell r="R166">
            <v>0</v>
          </cell>
          <cell r="S166">
            <v>7.7</v>
          </cell>
          <cell r="T166">
            <v>0</v>
          </cell>
          <cell r="U166">
            <v>0</v>
          </cell>
          <cell r="V166">
            <v>7.5</v>
          </cell>
          <cell r="W166">
            <v>0</v>
          </cell>
          <cell r="X166">
            <v>0</v>
          </cell>
          <cell r="Y166">
            <v>7.3</v>
          </cell>
          <cell r="Z166">
            <v>0</v>
          </cell>
          <cell r="AA166">
            <v>0</v>
          </cell>
          <cell r="AB166">
            <v>6.6</v>
          </cell>
          <cell r="AC166">
            <v>0</v>
          </cell>
          <cell r="AD166">
            <v>7.9</v>
          </cell>
          <cell r="AE166">
            <v>8.6999999999999993</v>
          </cell>
          <cell r="AF166">
            <v>6.5</v>
          </cell>
          <cell r="AG166">
            <v>0</v>
          </cell>
          <cell r="AH166">
            <v>0</v>
          </cell>
          <cell r="AI166">
            <v>6.5</v>
          </cell>
          <cell r="AJ166">
            <v>6.5</v>
          </cell>
          <cell r="AK166">
            <v>7.2</v>
          </cell>
          <cell r="AL166">
            <v>0</v>
          </cell>
          <cell r="AM166">
            <v>0</v>
          </cell>
          <cell r="AN166">
            <v>7.2</v>
          </cell>
          <cell r="AO166">
            <v>0</v>
          </cell>
          <cell r="AP166">
            <v>4.8</v>
          </cell>
          <cell r="AQ166">
            <v>5.2</v>
          </cell>
          <cell r="AR166">
            <v>6.3</v>
          </cell>
          <cell r="AS166">
            <v>6.5</v>
          </cell>
          <cell r="AT166">
            <v>0</v>
          </cell>
          <cell r="AU166">
            <v>41</v>
          </cell>
          <cell r="AV166">
            <v>6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5</v>
          </cell>
          <cell r="BJ166">
            <v>5.8</v>
          </cell>
          <cell r="BK166">
            <v>7.6</v>
          </cell>
          <cell r="BL166">
            <v>6.1</v>
          </cell>
          <cell r="BM166">
            <v>7.9</v>
          </cell>
          <cell r="BN166">
            <v>7.2</v>
          </cell>
          <cell r="BO166">
            <v>5.2</v>
          </cell>
          <cell r="BP166">
            <v>7.4</v>
          </cell>
          <cell r="BQ166">
            <v>5.7</v>
          </cell>
          <cell r="BR166">
            <v>0</v>
          </cell>
          <cell r="BS166">
            <v>6.4</v>
          </cell>
          <cell r="BT166">
            <v>4.9000000000000004</v>
          </cell>
          <cell r="BU166">
            <v>8.6</v>
          </cell>
          <cell r="BV166">
            <v>6.8</v>
          </cell>
          <cell r="BW166">
            <v>6.4</v>
          </cell>
          <cell r="BX166">
            <v>5.5</v>
          </cell>
          <cell r="BY166">
            <v>6.3</v>
          </cell>
          <cell r="BZ166">
            <v>0</v>
          </cell>
          <cell r="CA166">
            <v>6.2</v>
          </cell>
          <cell r="CB166">
            <v>6.2</v>
          </cell>
          <cell r="CC166">
            <v>6.5</v>
          </cell>
          <cell r="CD166">
            <v>6.9</v>
          </cell>
          <cell r="CE166">
            <v>7.1</v>
          </cell>
          <cell r="CF166">
            <v>7</v>
          </cell>
          <cell r="CH166">
            <v>53</v>
          </cell>
          <cell r="CI166">
            <v>3</v>
          </cell>
          <cell r="CJ166">
            <v>6.3</v>
          </cell>
          <cell r="CK166">
            <v>5.4</v>
          </cell>
          <cell r="CL166">
            <v>0</v>
          </cell>
          <cell r="CM166">
            <v>0</v>
          </cell>
          <cell r="CN166">
            <v>0</v>
          </cell>
          <cell r="CO166">
            <v>7.1</v>
          </cell>
          <cell r="CP166">
            <v>0</v>
          </cell>
          <cell r="CQ166">
            <v>0</v>
          </cell>
          <cell r="CR166">
            <v>0</v>
          </cell>
          <cell r="CS166">
            <v>0</v>
          </cell>
          <cell r="CT166">
            <v>0</v>
          </cell>
          <cell r="CU166">
            <v>0</v>
          </cell>
          <cell r="CV166">
            <v>0</v>
          </cell>
          <cell r="CW166">
            <v>0</v>
          </cell>
          <cell r="CX166">
            <v>0</v>
          </cell>
          <cell r="CY166">
            <v>0</v>
          </cell>
          <cell r="CZ166">
            <v>0</v>
          </cell>
          <cell r="DA166">
            <v>0</v>
          </cell>
          <cell r="DB166">
            <v>8</v>
          </cell>
          <cell r="DC166">
            <v>14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5</v>
          </cell>
          <cell r="DI166">
            <v>102</v>
          </cell>
          <cell r="DJ166">
            <v>33</v>
          </cell>
          <cell r="DK166">
            <v>135</v>
          </cell>
          <cell r="DL166">
            <v>102</v>
          </cell>
          <cell r="DM166">
            <v>23</v>
          </cell>
          <cell r="DN166">
            <v>130</v>
          </cell>
          <cell r="DO166">
            <v>125</v>
          </cell>
          <cell r="DP166">
            <v>5.75</v>
          </cell>
          <cell r="DQ166">
            <v>2.31</v>
          </cell>
          <cell r="DR166">
            <v>0.17692307692307693</v>
          </cell>
          <cell r="DS166" t="str">
            <v>KO</v>
          </cell>
          <cell r="DU166">
            <v>5.52</v>
          </cell>
          <cell r="DV166">
            <v>118</v>
          </cell>
          <cell r="DW166">
            <v>5.86</v>
          </cell>
          <cell r="DX166">
            <v>2.35</v>
          </cell>
          <cell r="DY166" t="str">
            <v/>
          </cell>
          <cell r="DZ166">
            <v>12</v>
          </cell>
          <cell r="EA166">
            <v>16</v>
          </cell>
          <cell r="EB166">
            <v>0</v>
          </cell>
          <cell r="EC166">
            <v>28</v>
          </cell>
          <cell r="ED166">
            <v>0</v>
          </cell>
          <cell r="EE166">
            <v>0</v>
          </cell>
        </row>
        <row r="167">
          <cell r="B167">
            <v>162314686</v>
          </cell>
          <cell r="C167" t="str">
            <v>Đinh</v>
          </cell>
          <cell r="D167" t="str">
            <v>Thị Thanh</v>
          </cell>
          <cell r="E167" t="str">
            <v>Tâm</v>
          </cell>
          <cell r="F167" t="str">
            <v>28/01/1992</v>
          </cell>
          <cell r="G167" t="str">
            <v>Nữ</v>
          </cell>
          <cell r="H167" t="str">
            <v>Đã Đăng Ký (chưa học xong)</v>
          </cell>
          <cell r="I167">
            <v>8.5</v>
          </cell>
          <cell r="J167">
            <v>8.6</v>
          </cell>
          <cell r="K167">
            <v>7.6</v>
          </cell>
          <cell r="L167">
            <v>0</v>
          </cell>
          <cell r="M167">
            <v>8.8000000000000007</v>
          </cell>
          <cell r="N167">
            <v>0</v>
          </cell>
          <cell r="O167">
            <v>0</v>
          </cell>
          <cell r="P167">
            <v>8.1</v>
          </cell>
          <cell r="Q167">
            <v>0</v>
          </cell>
          <cell r="R167">
            <v>0</v>
          </cell>
          <cell r="S167">
            <v>8.1999999999999993</v>
          </cell>
          <cell r="T167">
            <v>0</v>
          </cell>
          <cell r="U167">
            <v>0</v>
          </cell>
          <cell r="V167">
            <v>7.9</v>
          </cell>
          <cell r="W167">
            <v>0</v>
          </cell>
          <cell r="X167">
            <v>0</v>
          </cell>
          <cell r="Y167">
            <v>7.7</v>
          </cell>
          <cell r="Z167">
            <v>0</v>
          </cell>
          <cell r="AA167">
            <v>0</v>
          </cell>
          <cell r="AB167">
            <v>8.4</v>
          </cell>
          <cell r="AC167">
            <v>0</v>
          </cell>
          <cell r="AD167">
            <v>9.3000000000000007</v>
          </cell>
          <cell r="AE167">
            <v>9.1999999999999993</v>
          </cell>
          <cell r="AF167">
            <v>8.3000000000000007</v>
          </cell>
          <cell r="AG167">
            <v>9.3000000000000007</v>
          </cell>
          <cell r="AH167">
            <v>0</v>
          </cell>
          <cell r="AI167">
            <v>6.8</v>
          </cell>
          <cell r="AJ167">
            <v>6.8</v>
          </cell>
          <cell r="AK167">
            <v>0</v>
          </cell>
          <cell r="AL167">
            <v>9.1</v>
          </cell>
          <cell r="AM167">
            <v>8.3000000000000007</v>
          </cell>
          <cell r="AN167">
            <v>9.1</v>
          </cell>
          <cell r="AO167">
            <v>8.3000000000000007</v>
          </cell>
          <cell r="AP167">
            <v>8.1</v>
          </cell>
          <cell r="AQ167">
            <v>6.8</v>
          </cell>
          <cell r="AR167">
            <v>5.6</v>
          </cell>
          <cell r="AS167">
            <v>7.4</v>
          </cell>
          <cell r="AT167">
            <v>7.7</v>
          </cell>
          <cell r="AU167">
            <v>47</v>
          </cell>
          <cell r="AV167">
            <v>0</v>
          </cell>
          <cell r="AW167">
            <v>7.6</v>
          </cell>
          <cell r="AX167">
            <v>9.3000000000000007</v>
          </cell>
          <cell r="AY167">
            <v>0</v>
          </cell>
          <cell r="AZ167">
            <v>9</v>
          </cell>
          <cell r="BA167">
            <v>0</v>
          </cell>
          <cell r="BB167">
            <v>0</v>
          </cell>
          <cell r="BC167">
            <v>0</v>
          </cell>
          <cell r="BD167">
            <v>8.9</v>
          </cell>
          <cell r="BE167">
            <v>0</v>
          </cell>
          <cell r="BF167">
            <v>0</v>
          </cell>
          <cell r="BG167">
            <v>9.3000000000000007</v>
          </cell>
          <cell r="BH167">
            <v>5</v>
          </cell>
          <cell r="BI167">
            <v>0</v>
          </cell>
          <cell r="BJ167">
            <v>8.3000000000000007</v>
          </cell>
          <cell r="BK167">
            <v>7.9</v>
          </cell>
          <cell r="BL167">
            <v>7.6</v>
          </cell>
          <cell r="BM167">
            <v>7.3</v>
          </cell>
          <cell r="BN167">
            <v>9.8000000000000007</v>
          </cell>
          <cell r="BO167">
            <v>6.5</v>
          </cell>
          <cell r="BP167">
            <v>8.6999999999999993</v>
          </cell>
          <cell r="BQ167">
            <v>8</v>
          </cell>
          <cell r="BR167">
            <v>7.6</v>
          </cell>
          <cell r="BS167">
            <v>7.9</v>
          </cell>
          <cell r="BT167">
            <v>9.6999999999999993</v>
          </cell>
          <cell r="BU167">
            <v>8.8000000000000007</v>
          </cell>
          <cell r="BV167">
            <v>8.1999999999999993</v>
          </cell>
          <cell r="BW167">
            <v>8.9</v>
          </cell>
          <cell r="BX167">
            <v>8.4</v>
          </cell>
          <cell r="BY167">
            <v>7.4</v>
          </cell>
          <cell r="BZ167">
            <v>0</v>
          </cell>
          <cell r="CA167">
            <v>9</v>
          </cell>
          <cell r="CB167">
            <v>9</v>
          </cell>
          <cell r="CC167">
            <v>9</v>
          </cell>
          <cell r="CD167">
            <v>7.9</v>
          </cell>
          <cell r="CE167">
            <v>8.1999999999999993</v>
          </cell>
          <cell r="CF167">
            <v>7.2</v>
          </cell>
          <cell r="CH167">
            <v>56</v>
          </cell>
          <cell r="CI167">
            <v>0</v>
          </cell>
          <cell r="CJ167">
            <v>9</v>
          </cell>
          <cell r="CK167">
            <v>8.1999999999999993</v>
          </cell>
          <cell r="CL167">
            <v>0</v>
          </cell>
          <cell r="CM167">
            <v>9.3000000000000007</v>
          </cell>
          <cell r="CN167">
            <v>9.3000000000000007</v>
          </cell>
          <cell r="CO167">
            <v>8.1</v>
          </cell>
          <cell r="CP167">
            <v>8.6999999999999993</v>
          </cell>
          <cell r="CQ167">
            <v>8.1</v>
          </cell>
          <cell r="CR167">
            <v>7.1</v>
          </cell>
          <cell r="CS167">
            <v>0</v>
          </cell>
          <cell r="CT167">
            <v>0</v>
          </cell>
          <cell r="CU167">
            <v>0</v>
          </cell>
          <cell r="CV167">
            <v>7.1</v>
          </cell>
          <cell r="CW167">
            <v>8.6999999999999993</v>
          </cell>
          <cell r="CX167">
            <v>8.6999999999999993</v>
          </cell>
          <cell r="CY167">
            <v>0</v>
          </cell>
          <cell r="CZ167">
            <v>8.6</v>
          </cell>
          <cell r="DA167">
            <v>8.6</v>
          </cell>
          <cell r="DB167">
            <v>23</v>
          </cell>
          <cell r="DC167">
            <v>0</v>
          </cell>
          <cell r="DD167">
            <v>0</v>
          </cell>
          <cell r="DE167">
            <v>8.5</v>
          </cell>
          <cell r="DF167">
            <v>8.5</v>
          </cell>
          <cell r="DG167">
            <v>5</v>
          </cell>
          <cell r="DH167">
            <v>0</v>
          </cell>
          <cell r="DI167">
            <v>136</v>
          </cell>
          <cell r="DJ167">
            <v>0</v>
          </cell>
          <cell r="DK167">
            <v>135</v>
          </cell>
          <cell r="DL167">
            <v>131</v>
          </cell>
          <cell r="DM167">
            <v>0</v>
          </cell>
          <cell r="DN167">
            <v>130</v>
          </cell>
          <cell r="DO167">
            <v>131</v>
          </cell>
          <cell r="DP167">
            <v>8.2200000000000006</v>
          </cell>
          <cell r="DQ167">
            <v>3.58</v>
          </cell>
          <cell r="DR167">
            <v>0</v>
          </cell>
          <cell r="DS167" t="str">
            <v>BVKL</v>
          </cell>
          <cell r="DU167">
            <v>8.24</v>
          </cell>
          <cell r="DV167">
            <v>136</v>
          </cell>
          <cell r="DW167">
            <v>8.24</v>
          </cell>
          <cell r="DX167">
            <v>3.59</v>
          </cell>
          <cell r="DY167" t="str">
            <v/>
          </cell>
          <cell r="DZ167">
            <v>-5</v>
          </cell>
          <cell r="EA167">
            <v>0</v>
          </cell>
          <cell r="EB167">
            <v>0</v>
          </cell>
          <cell r="EC167">
            <v>-5</v>
          </cell>
          <cell r="ED167">
            <v>0</v>
          </cell>
          <cell r="EE167" t="e">
            <v>#N/A</v>
          </cell>
        </row>
        <row r="168">
          <cell r="B168">
            <v>172319027</v>
          </cell>
          <cell r="C168" t="str">
            <v>Hồ</v>
          </cell>
          <cell r="D168" t="str">
            <v xml:space="preserve">Ngọc Thảo </v>
          </cell>
          <cell r="E168" t="str">
            <v>Quyên</v>
          </cell>
          <cell r="F168" t="str">
            <v>11/10/1993</v>
          </cell>
          <cell r="G168" t="str">
            <v>Nữ</v>
          </cell>
          <cell r="H168" t="str">
            <v>Đã Đăng Ký (chưa học xong)</v>
          </cell>
          <cell r="I168">
            <v>9.1</v>
          </cell>
          <cell r="J168">
            <v>8.6999999999999993</v>
          </cell>
          <cell r="K168">
            <v>7.8</v>
          </cell>
          <cell r="L168">
            <v>0</v>
          </cell>
          <cell r="M168">
            <v>8.8000000000000007</v>
          </cell>
          <cell r="N168">
            <v>0</v>
          </cell>
          <cell r="O168">
            <v>0</v>
          </cell>
          <cell r="P168">
            <v>7.4</v>
          </cell>
          <cell r="Q168">
            <v>0</v>
          </cell>
          <cell r="R168">
            <v>0</v>
          </cell>
          <cell r="S168">
            <v>7.1</v>
          </cell>
          <cell r="T168">
            <v>0</v>
          </cell>
          <cell r="U168">
            <v>0</v>
          </cell>
          <cell r="V168">
            <v>7.5</v>
          </cell>
          <cell r="W168">
            <v>0</v>
          </cell>
          <cell r="X168">
            <v>0</v>
          </cell>
          <cell r="Y168">
            <v>7.3</v>
          </cell>
          <cell r="Z168">
            <v>0</v>
          </cell>
          <cell r="AA168">
            <v>0</v>
          </cell>
          <cell r="AB168">
            <v>6.7</v>
          </cell>
          <cell r="AC168">
            <v>0</v>
          </cell>
          <cell r="AD168">
            <v>9.1</v>
          </cell>
          <cell r="AE168">
            <v>8</v>
          </cell>
          <cell r="AF168">
            <v>7</v>
          </cell>
          <cell r="AG168">
            <v>8.5</v>
          </cell>
          <cell r="AH168">
            <v>0</v>
          </cell>
          <cell r="AI168">
            <v>7.2</v>
          </cell>
          <cell r="AJ168">
            <v>7.2</v>
          </cell>
          <cell r="AK168">
            <v>0</v>
          </cell>
          <cell r="AL168">
            <v>7</v>
          </cell>
          <cell r="AM168">
            <v>8</v>
          </cell>
          <cell r="AN168">
            <v>8</v>
          </cell>
          <cell r="AO168">
            <v>7</v>
          </cell>
          <cell r="AP168">
            <v>7.3</v>
          </cell>
          <cell r="AQ168">
            <v>7.3</v>
          </cell>
          <cell r="AR168">
            <v>5.7</v>
          </cell>
          <cell r="AS168">
            <v>7.1</v>
          </cell>
          <cell r="AT168">
            <v>8.3000000000000007</v>
          </cell>
          <cell r="AU168">
            <v>47</v>
          </cell>
          <cell r="AV168">
            <v>0</v>
          </cell>
          <cell r="AW168">
            <v>6.8</v>
          </cell>
          <cell r="AX168">
            <v>7.4</v>
          </cell>
          <cell r="AY168">
            <v>0</v>
          </cell>
          <cell r="AZ168">
            <v>0</v>
          </cell>
          <cell r="BA168">
            <v>8.6999999999999993</v>
          </cell>
          <cell r="BB168">
            <v>0</v>
          </cell>
          <cell r="BC168">
            <v>0</v>
          </cell>
          <cell r="BD168">
            <v>0</v>
          </cell>
          <cell r="BE168">
            <v>7.7</v>
          </cell>
          <cell r="BF168">
            <v>0</v>
          </cell>
          <cell r="BG168">
            <v>6.8</v>
          </cell>
          <cell r="BH168">
            <v>5</v>
          </cell>
          <cell r="BI168">
            <v>0</v>
          </cell>
          <cell r="BJ168">
            <v>5.7</v>
          </cell>
          <cell r="BK168">
            <v>8.5</v>
          </cell>
          <cell r="BL168">
            <v>6.7</v>
          </cell>
          <cell r="BM168">
            <v>8.1</v>
          </cell>
          <cell r="BN168">
            <v>5.8</v>
          </cell>
          <cell r="BO168">
            <v>8.4</v>
          </cell>
          <cell r="BP168">
            <v>8.3000000000000007</v>
          </cell>
          <cell r="BQ168">
            <v>8</v>
          </cell>
          <cell r="BR168">
            <v>6.7</v>
          </cell>
          <cell r="BS168">
            <v>6.3</v>
          </cell>
          <cell r="BT168">
            <v>9.5</v>
          </cell>
          <cell r="BU168">
            <v>7.6</v>
          </cell>
          <cell r="BV168">
            <v>7.5</v>
          </cell>
          <cell r="BW168">
            <v>8.4</v>
          </cell>
          <cell r="BX168">
            <v>6.8</v>
          </cell>
          <cell r="BY168">
            <v>6.6</v>
          </cell>
          <cell r="BZ168">
            <v>0</v>
          </cell>
          <cell r="CA168">
            <v>7</v>
          </cell>
          <cell r="CB168">
            <v>7</v>
          </cell>
          <cell r="CC168">
            <v>7.3</v>
          </cell>
          <cell r="CD168">
            <v>7.5</v>
          </cell>
          <cell r="CE168">
            <v>8.6999999999999993</v>
          </cell>
          <cell r="CF168">
            <v>6.5</v>
          </cell>
          <cell r="CH168">
            <v>56</v>
          </cell>
          <cell r="CI168">
            <v>0</v>
          </cell>
          <cell r="CJ168">
            <v>7.8</v>
          </cell>
          <cell r="CK168">
            <v>6.5</v>
          </cell>
          <cell r="CL168">
            <v>0</v>
          </cell>
          <cell r="CM168">
            <v>8.6</v>
          </cell>
          <cell r="CN168">
            <v>8.6</v>
          </cell>
          <cell r="CO168">
            <v>9.6</v>
          </cell>
          <cell r="CP168">
            <v>6.8</v>
          </cell>
          <cell r="CQ168">
            <v>6.1</v>
          </cell>
          <cell r="CR168">
            <v>0</v>
          </cell>
          <cell r="CS168">
            <v>9.6</v>
          </cell>
          <cell r="CT168">
            <v>0</v>
          </cell>
          <cell r="CU168">
            <v>0</v>
          </cell>
          <cell r="CV168">
            <v>9.6</v>
          </cell>
          <cell r="CW168">
            <v>8.1999999999999993</v>
          </cell>
          <cell r="CX168">
            <v>8.4</v>
          </cell>
          <cell r="CY168">
            <v>0</v>
          </cell>
          <cell r="CZ168">
            <v>7.5</v>
          </cell>
          <cell r="DA168">
            <v>7.5</v>
          </cell>
          <cell r="DB168">
            <v>23</v>
          </cell>
          <cell r="DC168">
            <v>0</v>
          </cell>
          <cell r="DD168">
            <v>7.5</v>
          </cell>
          <cell r="DE168">
            <v>0</v>
          </cell>
          <cell r="DF168">
            <v>7.5</v>
          </cell>
          <cell r="DG168">
            <v>5</v>
          </cell>
          <cell r="DH168">
            <v>0</v>
          </cell>
          <cell r="DI168">
            <v>136</v>
          </cell>
          <cell r="DJ168">
            <v>0</v>
          </cell>
          <cell r="DK168">
            <v>135</v>
          </cell>
          <cell r="DL168">
            <v>131</v>
          </cell>
          <cell r="DM168">
            <v>0</v>
          </cell>
          <cell r="DN168">
            <v>130</v>
          </cell>
          <cell r="DO168">
            <v>131</v>
          </cell>
          <cell r="DP168">
            <v>7.59</v>
          </cell>
          <cell r="DQ168">
            <v>3.22</v>
          </cell>
          <cell r="DR168">
            <v>0</v>
          </cell>
          <cell r="DS168" t="str">
            <v>BVKL</v>
          </cell>
          <cell r="DU168">
            <v>7.58</v>
          </cell>
          <cell r="DV168">
            <v>136</v>
          </cell>
          <cell r="DW168">
            <v>7.58</v>
          </cell>
          <cell r="DX168">
            <v>3.23</v>
          </cell>
          <cell r="DY168" t="str">
            <v/>
          </cell>
          <cell r="DZ168">
            <v>-5</v>
          </cell>
          <cell r="EA168">
            <v>0</v>
          </cell>
          <cell r="EB168">
            <v>0</v>
          </cell>
          <cell r="EC168">
            <v>-5</v>
          </cell>
          <cell r="ED168">
            <v>0</v>
          </cell>
          <cell r="EE168" t="e">
            <v>#N/A</v>
          </cell>
        </row>
        <row r="169">
          <cell r="B169">
            <v>172318918</v>
          </cell>
          <cell r="C169" t="str">
            <v>Võ</v>
          </cell>
          <cell r="D169" t="str">
            <v xml:space="preserve">Thị Thanh </v>
          </cell>
          <cell r="E169" t="str">
            <v>Nga</v>
          </cell>
          <cell r="F169" t="str">
            <v>30/08/1993</v>
          </cell>
          <cell r="G169" t="str">
            <v>Nữ</v>
          </cell>
          <cell r="H169" t="str">
            <v>Đã Đăng Ký (chưa học xong)</v>
          </cell>
          <cell r="I169">
            <v>8</v>
          </cell>
          <cell r="J169">
            <v>8.6</v>
          </cell>
          <cell r="K169">
            <v>8.1</v>
          </cell>
          <cell r="L169">
            <v>0</v>
          </cell>
          <cell r="M169">
            <v>8.6999999999999993</v>
          </cell>
          <cell r="N169">
            <v>0</v>
          </cell>
          <cell r="O169">
            <v>0</v>
          </cell>
          <cell r="P169">
            <v>7.9</v>
          </cell>
          <cell r="Q169">
            <v>0</v>
          </cell>
          <cell r="R169">
            <v>0</v>
          </cell>
          <cell r="S169">
            <v>8.6</v>
          </cell>
          <cell r="T169">
            <v>0</v>
          </cell>
          <cell r="U169">
            <v>0</v>
          </cell>
          <cell r="V169">
            <v>8.6999999999999993</v>
          </cell>
          <cell r="W169">
            <v>0</v>
          </cell>
          <cell r="X169">
            <v>0</v>
          </cell>
          <cell r="Y169">
            <v>7.4</v>
          </cell>
          <cell r="Z169">
            <v>0</v>
          </cell>
          <cell r="AA169">
            <v>0</v>
          </cell>
          <cell r="AB169">
            <v>7.4</v>
          </cell>
          <cell r="AC169">
            <v>0</v>
          </cell>
          <cell r="AD169">
            <v>9.6</v>
          </cell>
          <cell r="AE169">
            <v>8.3000000000000007</v>
          </cell>
          <cell r="AF169">
            <v>9.1999999999999993</v>
          </cell>
          <cell r="AG169">
            <v>9.3000000000000007</v>
          </cell>
          <cell r="AH169">
            <v>0</v>
          </cell>
          <cell r="AI169">
            <v>7.9</v>
          </cell>
          <cell r="AJ169">
            <v>7.9</v>
          </cell>
          <cell r="AK169">
            <v>0</v>
          </cell>
          <cell r="AL169">
            <v>8.5</v>
          </cell>
          <cell r="AM169">
            <v>8.8000000000000007</v>
          </cell>
          <cell r="AN169">
            <v>8.8000000000000007</v>
          </cell>
          <cell r="AO169">
            <v>8.5</v>
          </cell>
          <cell r="AP169">
            <v>6.4</v>
          </cell>
          <cell r="AQ169">
            <v>7.1</v>
          </cell>
          <cell r="AR169">
            <v>7.7</v>
          </cell>
          <cell r="AS169">
            <v>8</v>
          </cell>
          <cell r="AT169">
            <v>8.6</v>
          </cell>
          <cell r="AU169">
            <v>47</v>
          </cell>
          <cell r="AV169">
            <v>0</v>
          </cell>
          <cell r="AW169">
            <v>7.8</v>
          </cell>
          <cell r="AX169">
            <v>6.5</v>
          </cell>
          <cell r="AY169">
            <v>0</v>
          </cell>
          <cell r="AZ169">
            <v>0</v>
          </cell>
          <cell r="BA169">
            <v>8.1999999999999993</v>
          </cell>
          <cell r="BB169">
            <v>0</v>
          </cell>
          <cell r="BC169">
            <v>0</v>
          </cell>
          <cell r="BD169">
            <v>0</v>
          </cell>
          <cell r="BE169">
            <v>7.4</v>
          </cell>
          <cell r="BF169">
            <v>0</v>
          </cell>
          <cell r="BG169">
            <v>5.6</v>
          </cell>
          <cell r="BH169">
            <v>5</v>
          </cell>
          <cell r="BI169">
            <v>0</v>
          </cell>
          <cell r="BJ169">
            <v>9.6</v>
          </cell>
          <cell r="BK169">
            <v>9.1999999999999993</v>
          </cell>
          <cell r="BL169">
            <v>9.5</v>
          </cell>
          <cell r="BM169">
            <v>8.8000000000000007</v>
          </cell>
          <cell r="BN169">
            <v>9.5</v>
          </cell>
          <cell r="BO169">
            <v>9.1</v>
          </cell>
          <cell r="BP169">
            <v>9.4</v>
          </cell>
          <cell r="BQ169">
            <v>8.3000000000000007</v>
          </cell>
          <cell r="BR169">
            <v>6.9</v>
          </cell>
          <cell r="BS169">
            <v>8.9</v>
          </cell>
          <cell r="BT169">
            <v>9.1999999999999993</v>
          </cell>
          <cell r="BU169">
            <v>8.8000000000000007</v>
          </cell>
          <cell r="BV169">
            <v>9.1999999999999993</v>
          </cell>
          <cell r="BW169">
            <v>9.6999999999999993</v>
          </cell>
          <cell r="BX169">
            <v>9.1</v>
          </cell>
          <cell r="BY169">
            <v>9.1</v>
          </cell>
          <cell r="BZ169">
            <v>0</v>
          </cell>
          <cell r="CA169">
            <v>8</v>
          </cell>
          <cell r="CB169">
            <v>8</v>
          </cell>
          <cell r="CC169">
            <v>8.5</v>
          </cell>
          <cell r="CD169">
            <v>9.9</v>
          </cell>
          <cell r="CE169">
            <v>8.5</v>
          </cell>
          <cell r="CF169">
            <v>8.5</v>
          </cell>
          <cell r="CH169">
            <v>56</v>
          </cell>
          <cell r="CI169">
            <v>0</v>
          </cell>
          <cell r="CJ169">
            <v>9.1999999999999993</v>
          </cell>
          <cell r="CK169">
            <v>8.9</v>
          </cell>
          <cell r="CL169">
            <v>0</v>
          </cell>
          <cell r="CM169">
            <v>9.5</v>
          </cell>
          <cell r="CN169">
            <v>9.5</v>
          </cell>
          <cell r="CO169">
            <v>9.6999999999999993</v>
          </cell>
          <cell r="CP169">
            <v>7.8</v>
          </cell>
          <cell r="CQ169">
            <v>9.4</v>
          </cell>
          <cell r="CR169">
            <v>0</v>
          </cell>
          <cell r="CS169">
            <v>9.4</v>
          </cell>
          <cell r="CT169">
            <v>0</v>
          </cell>
          <cell r="CU169">
            <v>0</v>
          </cell>
          <cell r="CV169">
            <v>9.4</v>
          </cell>
          <cell r="CW169">
            <v>7.8</v>
          </cell>
          <cell r="CX169">
            <v>8.9</v>
          </cell>
          <cell r="CY169">
            <v>0</v>
          </cell>
          <cell r="CZ169">
            <v>8.5</v>
          </cell>
          <cell r="DA169">
            <v>8.5</v>
          </cell>
          <cell r="DB169">
            <v>23</v>
          </cell>
          <cell r="DC169">
            <v>0</v>
          </cell>
          <cell r="DD169">
            <v>0</v>
          </cell>
          <cell r="DE169">
            <v>9</v>
          </cell>
          <cell r="DF169">
            <v>9</v>
          </cell>
          <cell r="DG169">
            <v>5</v>
          </cell>
          <cell r="DH169">
            <v>0</v>
          </cell>
          <cell r="DI169">
            <v>136</v>
          </cell>
          <cell r="DJ169">
            <v>0</v>
          </cell>
          <cell r="DK169">
            <v>135</v>
          </cell>
          <cell r="DL169">
            <v>131</v>
          </cell>
          <cell r="DM169">
            <v>0</v>
          </cell>
          <cell r="DN169">
            <v>130</v>
          </cell>
          <cell r="DO169">
            <v>131</v>
          </cell>
          <cell r="DP169">
            <v>8.69</v>
          </cell>
          <cell r="DQ169">
            <v>3.79</v>
          </cell>
          <cell r="DR169">
            <v>0</v>
          </cell>
          <cell r="DS169" t="str">
            <v>BVKL</v>
          </cell>
          <cell r="DU169">
            <v>8.7100000000000009</v>
          </cell>
          <cell r="DV169">
            <v>136</v>
          </cell>
          <cell r="DW169">
            <v>8.7100000000000009</v>
          </cell>
          <cell r="DX169">
            <v>3.8</v>
          </cell>
          <cell r="DY169" t="str">
            <v/>
          </cell>
          <cell r="DZ169">
            <v>-5</v>
          </cell>
          <cell r="EA169">
            <v>0</v>
          </cell>
          <cell r="EB169">
            <v>0</v>
          </cell>
          <cell r="EC169">
            <v>-5</v>
          </cell>
          <cell r="ED169">
            <v>0</v>
          </cell>
          <cell r="EE169" t="e">
            <v>#N/A</v>
          </cell>
        </row>
        <row r="170">
          <cell r="B170">
            <v>172528657</v>
          </cell>
          <cell r="C170" t="str">
            <v>Lê</v>
          </cell>
          <cell r="D170" t="str">
            <v>Thị Ngọc</v>
          </cell>
          <cell r="E170" t="str">
            <v>Thúy</v>
          </cell>
          <cell r="F170" t="str">
            <v>12/05/1993</v>
          </cell>
          <cell r="G170" t="str">
            <v>Nữ</v>
          </cell>
          <cell r="H170" t="str">
            <v>Đã Đăng Ký (chưa học xong)</v>
          </cell>
          <cell r="I170">
            <v>9.5</v>
          </cell>
          <cell r="J170">
            <v>7.4</v>
          </cell>
          <cell r="K170">
            <v>7.7</v>
          </cell>
          <cell r="L170">
            <v>0</v>
          </cell>
          <cell r="M170">
            <v>8.6999999999999993</v>
          </cell>
          <cell r="N170">
            <v>0</v>
          </cell>
          <cell r="O170">
            <v>0</v>
          </cell>
          <cell r="P170">
            <v>7.5</v>
          </cell>
          <cell r="Q170">
            <v>0</v>
          </cell>
          <cell r="R170">
            <v>0</v>
          </cell>
          <cell r="S170">
            <v>7.8</v>
          </cell>
          <cell r="T170">
            <v>0</v>
          </cell>
          <cell r="U170">
            <v>0</v>
          </cell>
          <cell r="V170">
            <v>7.4</v>
          </cell>
          <cell r="W170">
            <v>0</v>
          </cell>
          <cell r="X170">
            <v>0</v>
          </cell>
          <cell r="Y170">
            <v>7.1</v>
          </cell>
          <cell r="Z170">
            <v>0</v>
          </cell>
          <cell r="AA170">
            <v>0</v>
          </cell>
          <cell r="AB170">
            <v>7.9</v>
          </cell>
          <cell r="AC170">
            <v>0</v>
          </cell>
          <cell r="AD170">
            <v>9.8000000000000007</v>
          </cell>
          <cell r="AE170">
            <v>8.6</v>
          </cell>
          <cell r="AF170">
            <v>8.9</v>
          </cell>
          <cell r="AG170">
            <v>7.8</v>
          </cell>
          <cell r="AH170">
            <v>0</v>
          </cell>
          <cell r="AI170">
            <v>8</v>
          </cell>
          <cell r="AJ170">
            <v>8</v>
          </cell>
          <cell r="AK170">
            <v>0</v>
          </cell>
          <cell r="AL170">
            <v>8.5</v>
          </cell>
          <cell r="AM170">
            <v>8.5</v>
          </cell>
          <cell r="AN170">
            <v>8.5</v>
          </cell>
          <cell r="AO170">
            <v>8.5</v>
          </cell>
          <cell r="AP170">
            <v>8.5</v>
          </cell>
          <cell r="AQ170">
            <v>8.6999999999999993</v>
          </cell>
          <cell r="AR170">
            <v>8.5</v>
          </cell>
          <cell r="AS170">
            <v>6.2</v>
          </cell>
          <cell r="AT170">
            <v>8.9</v>
          </cell>
          <cell r="AU170">
            <v>47</v>
          </cell>
          <cell r="AV170">
            <v>0</v>
          </cell>
          <cell r="AW170">
            <v>8.9</v>
          </cell>
          <cell r="AX170">
            <v>10</v>
          </cell>
          <cell r="AY170">
            <v>9.1999999999999993</v>
          </cell>
          <cell r="AZ170">
            <v>0</v>
          </cell>
          <cell r="BA170">
            <v>0</v>
          </cell>
          <cell r="BB170">
            <v>0</v>
          </cell>
          <cell r="BC170">
            <v>5.3</v>
          </cell>
          <cell r="BD170">
            <v>0</v>
          </cell>
          <cell r="BE170">
            <v>0</v>
          </cell>
          <cell r="BF170">
            <v>0</v>
          </cell>
          <cell r="BG170">
            <v>9.1</v>
          </cell>
          <cell r="BH170">
            <v>5</v>
          </cell>
          <cell r="BI170">
            <v>0</v>
          </cell>
          <cell r="BJ170">
            <v>9.1</v>
          </cell>
          <cell r="BK170">
            <v>8</v>
          </cell>
          <cell r="BL170">
            <v>9.9</v>
          </cell>
          <cell r="BM170">
            <v>8.8000000000000007</v>
          </cell>
          <cell r="BN170">
            <v>9.1999999999999993</v>
          </cell>
          <cell r="BO170">
            <v>9.3000000000000007</v>
          </cell>
          <cell r="BP170">
            <v>8.1</v>
          </cell>
          <cell r="BQ170">
            <v>8.3000000000000007</v>
          </cell>
          <cell r="BR170">
            <v>6.8</v>
          </cell>
          <cell r="BS170">
            <v>8.1</v>
          </cell>
          <cell r="BT170">
            <v>8.6999999999999993</v>
          </cell>
          <cell r="BU170">
            <v>8.8000000000000007</v>
          </cell>
          <cell r="BV170">
            <v>8.6</v>
          </cell>
          <cell r="BW170">
            <v>9.1</v>
          </cell>
          <cell r="BX170">
            <v>7.7</v>
          </cell>
          <cell r="BY170">
            <v>8.9</v>
          </cell>
          <cell r="BZ170">
            <v>9</v>
          </cell>
          <cell r="CA170">
            <v>0</v>
          </cell>
          <cell r="CB170">
            <v>9</v>
          </cell>
          <cell r="CC170">
            <v>8.5</v>
          </cell>
          <cell r="CD170">
            <v>9</v>
          </cell>
          <cell r="CE170">
            <v>8.6</v>
          </cell>
          <cell r="CF170">
            <v>8.4</v>
          </cell>
          <cell r="CH170">
            <v>56</v>
          </cell>
          <cell r="CI170">
            <v>0</v>
          </cell>
          <cell r="CJ170">
            <v>8.6</v>
          </cell>
          <cell r="CK170">
            <v>8.6999999999999993</v>
          </cell>
          <cell r="CL170">
            <v>0</v>
          </cell>
          <cell r="CM170">
            <v>8.3000000000000007</v>
          </cell>
          <cell r="CN170">
            <v>8.3000000000000007</v>
          </cell>
          <cell r="CO170">
            <v>7.7</v>
          </cell>
          <cell r="CP170">
            <v>7.5</v>
          </cell>
          <cell r="CQ170">
            <v>7.5</v>
          </cell>
          <cell r="CR170">
            <v>8.6999999999999993</v>
          </cell>
          <cell r="CS170">
            <v>0</v>
          </cell>
          <cell r="CT170">
            <v>0</v>
          </cell>
          <cell r="CU170">
            <v>0</v>
          </cell>
          <cell r="CV170">
            <v>8.6999999999999993</v>
          </cell>
          <cell r="CW170">
            <v>8.5</v>
          </cell>
          <cell r="CX170">
            <v>7.4</v>
          </cell>
          <cell r="CY170">
            <v>0</v>
          </cell>
          <cell r="CZ170">
            <v>8</v>
          </cell>
          <cell r="DA170">
            <v>8</v>
          </cell>
          <cell r="DB170">
            <v>23</v>
          </cell>
          <cell r="DC170">
            <v>0</v>
          </cell>
          <cell r="DD170">
            <v>0</v>
          </cell>
          <cell r="DE170">
            <v>7.8</v>
          </cell>
          <cell r="DF170">
            <v>7.8</v>
          </cell>
          <cell r="DG170">
            <v>5</v>
          </cell>
          <cell r="DH170">
            <v>0</v>
          </cell>
          <cell r="DI170">
            <v>136</v>
          </cell>
          <cell r="DJ170">
            <v>0</v>
          </cell>
          <cell r="DK170">
            <v>135</v>
          </cell>
          <cell r="DL170">
            <v>131</v>
          </cell>
          <cell r="DM170">
            <v>0</v>
          </cell>
          <cell r="DN170">
            <v>130</v>
          </cell>
          <cell r="DO170">
            <v>131</v>
          </cell>
          <cell r="DP170">
            <v>8.36</v>
          </cell>
          <cell r="DQ170">
            <v>3.7</v>
          </cell>
          <cell r="DR170">
            <v>0</v>
          </cell>
          <cell r="DS170" t="str">
            <v>BVKL</v>
          </cell>
          <cell r="DU170">
            <v>8.34</v>
          </cell>
          <cell r="DV170">
            <v>136</v>
          </cell>
          <cell r="DW170">
            <v>8.34</v>
          </cell>
          <cell r="DX170">
            <v>3.69</v>
          </cell>
          <cell r="DY170" t="str">
            <v>OB 251; FIN 272; LAW 362</v>
          </cell>
          <cell r="DZ170">
            <v>-5</v>
          </cell>
          <cell r="EA170">
            <v>0</v>
          </cell>
          <cell r="EB170">
            <v>0</v>
          </cell>
          <cell r="EC170">
            <v>-5</v>
          </cell>
          <cell r="ED170">
            <v>0</v>
          </cell>
          <cell r="EE170" t="e">
            <v>#N/A</v>
          </cell>
        </row>
        <row r="171">
          <cell r="B171">
            <v>172318917</v>
          </cell>
          <cell r="C171" t="str">
            <v>Nguyễn</v>
          </cell>
          <cell r="D171" t="str">
            <v>Thị Thảo</v>
          </cell>
          <cell r="E171" t="str">
            <v>Nguyên</v>
          </cell>
          <cell r="F171" t="str">
            <v>11/10/1993</v>
          </cell>
          <cell r="G171" t="str">
            <v>Nữ</v>
          </cell>
          <cell r="H171" t="str">
            <v>Đã Đăng Ký (chưa học xong)</v>
          </cell>
          <cell r="I171">
            <v>8.6</v>
          </cell>
          <cell r="J171">
            <v>8.6</v>
          </cell>
          <cell r="K171">
            <v>7.9</v>
          </cell>
          <cell r="L171">
            <v>0</v>
          </cell>
          <cell r="M171">
            <v>8.6999999999999993</v>
          </cell>
          <cell r="N171">
            <v>0</v>
          </cell>
          <cell r="O171">
            <v>0</v>
          </cell>
          <cell r="P171">
            <v>7.6</v>
          </cell>
          <cell r="Q171">
            <v>0</v>
          </cell>
          <cell r="R171">
            <v>0</v>
          </cell>
          <cell r="S171">
            <v>7.8</v>
          </cell>
          <cell r="T171">
            <v>0</v>
          </cell>
          <cell r="U171">
            <v>0</v>
          </cell>
          <cell r="V171">
            <v>7.5</v>
          </cell>
          <cell r="W171">
            <v>0</v>
          </cell>
          <cell r="X171">
            <v>0</v>
          </cell>
          <cell r="Y171">
            <v>7.1</v>
          </cell>
          <cell r="Z171">
            <v>0</v>
          </cell>
          <cell r="AA171">
            <v>0</v>
          </cell>
          <cell r="AB171">
            <v>7.5</v>
          </cell>
          <cell r="AC171">
            <v>0</v>
          </cell>
          <cell r="AD171">
            <v>8.8000000000000007</v>
          </cell>
          <cell r="AE171">
            <v>6.6</v>
          </cell>
          <cell r="AF171">
            <v>6.1</v>
          </cell>
          <cell r="AG171">
            <v>5.9</v>
          </cell>
          <cell r="AH171">
            <v>0</v>
          </cell>
          <cell r="AI171">
            <v>6.1</v>
          </cell>
          <cell r="AJ171">
            <v>6.1</v>
          </cell>
          <cell r="AK171">
            <v>8.1</v>
          </cell>
          <cell r="AL171">
            <v>8.8000000000000007</v>
          </cell>
          <cell r="AM171">
            <v>0</v>
          </cell>
          <cell r="AN171">
            <v>8.8000000000000007</v>
          </cell>
          <cell r="AO171">
            <v>8.1</v>
          </cell>
          <cell r="AP171">
            <v>7.2</v>
          </cell>
          <cell r="AQ171">
            <v>7.2</v>
          </cell>
          <cell r="AR171">
            <v>5.5</v>
          </cell>
          <cell r="AS171">
            <v>7.3</v>
          </cell>
          <cell r="AT171">
            <v>7.7</v>
          </cell>
          <cell r="AU171">
            <v>47</v>
          </cell>
          <cell r="AV171">
            <v>0</v>
          </cell>
          <cell r="AW171">
            <v>6.7</v>
          </cell>
          <cell r="AX171">
            <v>5.8</v>
          </cell>
          <cell r="AY171">
            <v>6.7</v>
          </cell>
          <cell r="AZ171">
            <v>0</v>
          </cell>
          <cell r="BA171">
            <v>0</v>
          </cell>
          <cell r="BB171">
            <v>0</v>
          </cell>
          <cell r="BC171">
            <v>6.3</v>
          </cell>
          <cell r="BD171">
            <v>0</v>
          </cell>
          <cell r="BE171">
            <v>0</v>
          </cell>
          <cell r="BF171">
            <v>0</v>
          </cell>
          <cell r="BG171">
            <v>5.5</v>
          </cell>
          <cell r="BH171">
            <v>5</v>
          </cell>
          <cell r="BI171">
            <v>0</v>
          </cell>
          <cell r="BJ171">
            <v>6.6</v>
          </cell>
          <cell r="BK171">
            <v>7.9</v>
          </cell>
          <cell r="BL171">
            <v>8.1999999999999993</v>
          </cell>
          <cell r="BM171">
            <v>8.6</v>
          </cell>
          <cell r="BN171">
            <v>7</v>
          </cell>
          <cell r="BO171">
            <v>8.5</v>
          </cell>
          <cell r="BP171">
            <v>7.4</v>
          </cell>
          <cell r="BQ171">
            <v>8.4</v>
          </cell>
          <cell r="BR171">
            <v>7</v>
          </cell>
          <cell r="BS171">
            <v>7.4</v>
          </cell>
          <cell r="BT171">
            <v>7.4</v>
          </cell>
          <cell r="BU171">
            <v>5</v>
          </cell>
          <cell r="BV171">
            <v>7.5</v>
          </cell>
          <cell r="BW171">
            <v>7.1</v>
          </cell>
          <cell r="BX171">
            <v>5.8</v>
          </cell>
          <cell r="BY171">
            <v>7.3</v>
          </cell>
          <cell r="BZ171">
            <v>0</v>
          </cell>
          <cell r="CA171">
            <v>7</v>
          </cell>
          <cell r="CB171">
            <v>7</v>
          </cell>
          <cell r="CC171">
            <v>7.8</v>
          </cell>
          <cell r="CD171">
            <v>7.6</v>
          </cell>
          <cell r="CE171">
            <v>8.6999999999999993</v>
          </cell>
          <cell r="CF171">
            <v>6.8</v>
          </cell>
          <cell r="CH171">
            <v>56</v>
          </cell>
          <cell r="CI171">
            <v>0</v>
          </cell>
          <cell r="CJ171">
            <v>7.6</v>
          </cell>
          <cell r="CK171">
            <v>5.3</v>
          </cell>
          <cell r="CL171">
            <v>0</v>
          </cell>
          <cell r="CM171">
            <v>7.6</v>
          </cell>
          <cell r="CN171">
            <v>7.6</v>
          </cell>
          <cell r="CO171">
            <v>6.5</v>
          </cell>
          <cell r="CP171">
            <v>6.2</v>
          </cell>
          <cell r="CQ171">
            <v>6.7</v>
          </cell>
          <cell r="CR171">
            <v>0</v>
          </cell>
          <cell r="CS171">
            <v>9.1</v>
          </cell>
          <cell r="CT171">
            <v>0</v>
          </cell>
          <cell r="CU171">
            <v>0</v>
          </cell>
          <cell r="CV171">
            <v>9.1</v>
          </cell>
          <cell r="CW171">
            <v>8.3000000000000007</v>
          </cell>
          <cell r="CX171">
            <v>8.1999999999999993</v>
          </cell>
          <cell r="CY171">
            <v>0</v>
          </cell>
          <cell r="CZ171">
            <v>7.3</v>
          </cell>
          <cell r="DA171">
            <v>7.3</v>
          </cell>
          <cell r="DB171">
            <v>23</v>
          </cell>
          <cell r="DC171">
            <v>0</v>
          </cell>
          <cell r="DD171">
            <v>8.5</v>
          </cell>
          <cell r="DE171">
            <v>0</v>
          </cell>
          <cell r="DF171">
            <v>8.5</v>
          </cell>
          <cell r="DG171">
            <v>5</v>
          </cell>
          <cell r="DH171">
            <v>0</v>
          </cell>
          <cell r="DI171">
            <v>136</v>
          </cell>
          <cell r="DJ171">
            <v>0</v>
          </cell>
          <cell r="DK171">
            <v>135</v>
          </cell>
          <cell r="DL171">
            <v>131</v>
          </cell>
          <cell r="DM171">
            <v>0</v>
          </cell>
          <cell r="DN171">
            <v>130</v>
          </cell>
          <cell r="DO171">
            <v>131</v>
          </cell>
          <cell r="DP171">
            <v>7.35</v>
          </cell>
          <cell r="DQ171">
            <v>3.1</v>
          </cell>
          <cell r="DR171">
            <v>0</v>
          </cell>
          <cell r="DS171" t="str">
            <v>ĐỦ ĐK thi TN</v>
          </cell>
          <cell r="DU171">
            <v>7.39</v>
          </cell>
          <cell r="DV171">
            <v>136</v>
          </cell>
          <cell r="DW171">
            <v>7.39</v>
          </cell>
          <cell r="DX171">
            <v>3.14</v>
          </cell>
          <cell r="DY171" t="str">
            <v/>
          </cell>
          <cell r="DZ171">
            <v>-5</v>
          </cell>
          <cell r="EA171">
            <v>0</v>
          </cell>
          <cell r="EB171">
            <v>0</v>
          </cell>
          <cell r="EC171">
            <v>-5</v>
          </cell>
          <cell r="ED171">
            <v>0</v>
          </cell>
          <cell r="EE171" t="e">
            <v>#N/A</v>
          </cell>
        </row>
        <row r="172">
          <cell r="B172">
            <v>172317872</v>
          </cell>
          <cell r="C172" t="str">
            <v>Nguyễn</v>
          </cell>
          <cell r="D172" t="str">
            <v xml:space="preserve">Thị Diệu </v>
          </cell>
          <cell r="E172" t="str">
            <v>Lan</v>
          </cell>
          <cell r="F172" t="str">
            <v>24/11/1993</v>
          </cell>
          <cell r="G172" t="str">
            <v>Nữ</v>
          </cell>
          <cell r="H172" t="str">
            <v>Đã Đăng Ký (chưa học xong)</v>
          </cell>
          <cell r="I172">
            <v>8.1999999999999993</v>
          </cell>
          <cell r="J172">
            <v>8.6</v>
          </cell>
          <cell r="K172">
            <v>8.3000000000000007</v>
          </cell>
          <cell r="L172">
            <v>0</v>
          </cell>
          <cell r="M172">
            <v>8.6</v>
          </cell>
          <cell r="N172">
            <v>0</v>
          </cell>
          <cell r="O172">
            <v>0</v>
          </cell>
          <cell r="P172">
            <v>7.7</v>
          </cell>
          <cell r="Q172">
            <v>0</v>
          </cell>
          <cell r="R172">
            <v>0</v>
          </cell>
          <cell r="S172">
            <v>7.7</v>
          </cell>
          <cell r="T172">
            <v>0</v>
          </cell>
          <cell r="U172">
            <v>0</v>
          </cell>
          <cell r="V172">
            <v>6.8</v>
          </cell>
          <cell r="W172">
            <v>0</v>
          </cell>
          <cell r="X172">
            <v>0</v>
          </cell>
          <cell r="Y172">
            <v>6.4</v>
          </cell>
          <cell r="Z172">
            <v>0</v>
          </cell>
          <cell r="AA172">
            <v>0</v>
          </cell>
          <cell r="AB172">
            <v>7.6</v>
          </cell>
          <cell r="AC172">
            <v>0</v>
          </cell>
          <cell r="AD172">
            <v>8.6999999999999993</v>
          </cell>
          <cell r="AE172">
            <v>7.4</v>
          </cell>
          <cell r="AF172">
            <v>9.3000000000000007</v>
          </cell>
          <cell r="AG172">
            <v>9.6</v>
          </cell>
          <cell r="AH172">
            <v>0</v>
          </cell>
          <cell r="AI172">
            <v>7.2</v>
          </cell>
          <cell r="AJ172">
            <v>7.2</v>
          </cell>
          <cell r="AK172">
            <v>8</v>
          </cell>
          <cell r="AL172">
            <v>8.3000000000000007</v>
          </cell>
          <cell r="AM172">
            <v>0</v>
          </cell>
          <cell r="AN172">
            <v>8.3000000000000007</v>
          </cell>
          <cell r="AO172">
            <v>8</v>
          </cell>
          <cell r="AP172">
            <v>7.5</v>
          </cell>
          <cell r="AQ172">
            <v>8.5</v>
          </cell>
          <cell r="AR172">
            <v>7.2</v>
          </cell>
          <cell r="AS172">
            <v>8</v>
          </cell>
          <cell r="AT172">
            <v>8.5</v>
          </cell>
          <cell r="AU172">
            <v>47</v>
          </cell>
          <cell r="AV172">
            <v>0</v>
          </cell>
          <cell r="AW172">
            <v>6.6</v>
          </cell>
          <cell r="AX172">
            <v>7.2</v>
          </cell>
          <cell r="AY172">
            <v>9.1999999999999993</v>
          </cell>
          <cell r="AZ172">
            <v>0</v>
          </cell>
          <cell r="BA172">
            <v>0</v>
          </cell>
          <cell r="BB172">
            <v>0</v>
          </cell>
          <cell r="BC172">
            <v>7.9</v>
          </cell>
          <cell r="BD172">
            <v>0</v>
          </cell>
          <cell r="BE172">
            <v>0</v>
          </cell>
          <cell r="BF172">
            <v>0</v>
          </cell>
          <cell r="BG172">
            <v>8.1999999999999993</v>
          </cell>
          <cell r="BH172">
            <v>5</v>
          </cell>
          <cell r="BI172">
            <v>0</v>
          </cell>
          <cell r="BJ172">
            <v>8</v>
          </cell>
          <cell r="BK172">
            <v>8.6999999999999993</v>
          </cell>
          <cell r="BL172">
            <v>9.4</v>
          </cell>
          <cell r="BM172">
            <v>7.4</v>
          </cell>
          <cell r="BN172">
            <v>8.9</v>
          </cell>
          <cell r="BO172">
            <v>8.9</v>
          </cell>
          <cell r="BP172">
            <v>8.3000000000000007</v>
          </cell>
          <cell r="BQ172">
            <v>7.2</v>
          </cell>
          <cell r="BR172">
            <v>6.7</v>
          </cell>
          <cell r="BS172">
            <v>7.8</v>
          </cell>
          <cell r="BT172">
            <v>7.6</v>
          </cell>
          <cell r="BU172">
            <v>8.1999999999999993</v>
          </cell>
          <cell r="BV172">
            <v>6.3</v>
          </cell>
          <cell r="BW172">
            <v>8.6</v>
          </cell>
          <cell r="BX172">
            <v>6.7</v>
          </cell>
          <cell r="BY172">
            <v>7.9</v>
          </cell>
          <cell r="BZ172">
            <v>0</v>
          </cell>
          <cell r="CA172">
            <v>8.5</v>
          </cell>
          <cell r="CB172">
            <v>8.5</v>
          </cell>
          <cell r="CC172">
            <v>9.1</v>
          </cell>
          <cell r="CD172">
            <v>8.3000000000000007</v>
          </cell>
          <cell r="CE172">
            <v>8.1</v>
          </cell>
          <cell r="CF172">
            <v>7.1</v>
          </cell>
          <cell r="CH172">
            <v>56</v>
          </cell>
          <cell r="CI172">
            <v>0</v>
          </cell>
          <cell r="CJ172">
            <v>9</v>
          </cell>
          <cell r="CK172">
            <v>8.4</v>
          </cell>
          <cell r="CL172">
            <v>0</v>
          </cell>
          <cell r="CM172">
            <v>7.4</v>
          </cell>
          <cell r="CN172">
            <v>7.4</v>
          </cell>
          <cell r="CO172">
            <v>7.2</v>
          </cell>
          <cell r="CP172">
            <v>8.3000000000000007</v>
          </cell>
          <cell r="CQ172">
            <v>7.9</v>
          </cell>
          <cell r="CR172">
            <v>0</v>
          </cell>
          <cell r="CS172">
            <v>8.6999999999999993</v>
          </cell>
          <cell r="CT172">
            <v>0</v>
          </cell>
          <cell r="CU172">
            <v>0</v>
          </cell>
          <cell r="CV172">
            <v>8.6999999999999993</v>
          </cell>
          <cell r="CW172">
            <v>8.9</v>
          </cell>
          <cell r="CX172">
            <v>8.6999999999999993</v>
          </cell>
          <cell r="CY172">
            <v>0</v>
          </cell>
          <cell r="CZ172">
            <v>9.4</v>
          </cell>
          <cell r="DA172">
            <v>9.4</v>
          </cell>
          <cell r="DB172">
            <v>23</v>
          </cell>
          <cell r="DC172">
            <v>0</v>
          </cell>
          <cell r="DD172">
            <v>0</v>
          </cell>
          <cell r="DE172">
            <v>8.4</v>
          </cell>
          <cell r="DF172">
            <v>8.4</v>
          </cell>
          <cell r="DG172">
            <v>5</v>
          </cell>
          <cell r="DH172">
            <v>0</v>
          </cell>
          <cell r="DI172">
            <v>136</v>
          </cell>
          <cell r="DJ172">
            <v>0</v>
          </cell>
          <cell r="DK172">
            <v>135</v>
          </cell>
          <cell r="DL172">
            <v>131</v>
          </cell>
          <cell r="DM172">
            <v>0</v>
          </cell>
          <cell r="DN172">
            <v>130</v>
          </cell>
          <cell r="DO172">
            <v>131</v>
          </cell>
          <cell r="DP172">
            <v>8.07</v>
          </cell>
          <cell r="DQ172">
            <v>3.52</v>
          </cell>
          <cell r="DR172">
            <v>0</v>
          </cell>
          <cell r="DS172" t="str">
            <v>BVKL</v>
          </cell>
          <cell r="DU172">
            <v>8.09</v>
          </cell>
          <cell r="DV172">
            <v>136</v>
          </cell>
          <cell r="DW172">
            <v>8.09</v>
          </cell>
          <cell r="DX172">
            <v>3.53</v>
          </cell>
          <cell r="DY172" t="str">
            <v>OB 251</v>
          </cell>
          <cell r="DZ172">
            <v>-5</v>
          </cell>
          <cell r="EA172">
            <v>0</v>
          </cell>
          <cell r="EB172">
            <v>0</v>
          </cell>
          <cell r="EC172">
            <v>-5</v>
          </cell>
          <cell r="ED172">
            <v>0</v>
          </cell>
          <cell r="EE172" t="e">
            <v>#N/A</v>
          </cell>
        </row>
        <row r="173">
          <cell r="B173">
            <v>172318916</v>
          </cell>
          <cell r="C173" t="str">
            <v>Vũ</v>
          </cell>
          <cell r="D173" t="str">
            <v>Ngọc Kỳ</v>
          </cell>
          <cell r="E173" t="str">
            <v>Duyên</v>
          </cell>
          <cell r="F173" t="str">
            <v>09/10/1993</v>
          </cell>
          <cell r="G173" t="str">
            <v>Nữ</v>
          </cell>
          <cell r="H173" t="str">
            <v>Đã Đăng Ký (chưa học xong)</v>
          </cell>
          <cell r="I173">
            <v>8.1999999999999993</v>
          </cell>
          <cell r="J173">
            <v>7.4</v>
          </cell>
          <cell r="K173">
            <v>6.6</v>
          </cell>
          <cell r="L173">
            <v>0</v>
          </cell>
          <cell r="M173">
            <v>8.6</v>
          </cell>
          <cell r="N173">
            <v>0</v>
          </cell>
          <cell r="O173">
            <v>0</v>
          </cell>
          <cell r="P173">
            <v>6.9</v>
          </cell>
          <cell r="Q173">
            <v>0</v>
          </cell>
          <cell r="R173">
            <v>0</v>
          </cell>
          <cell r="S173">
            <v>7.4</v>
          </cell>
          <cell r="T173">
            <v>0</v>
          </cell>
          <cell r="U173">
            <v>0</v>
          </cell>
          <cell r="V173">
            <v>6.9</v>
          </cell>
          <cell r="W173">
            <v>0</v>
          </cell>
          <cell r="X173">
            <v>0</v>
          </cell>
          <cell r="Y173">
            <v>6.4</v>
          </cell>
          <cell r="Z173">
            <v>0</v>
          </cell>
          <cell r="AA173">
            <v>0</v>
          </cell>
          <cell r="AB173">
            <v>6.7</v>
          </cell>
          <cell r="AC173">
            <v>0</v>
          </cell>
          <cell r="AD173">
            <v>9.6</v>
          </cell>
          <cell r="AE173">
            <v>8.6999999999999993</v>
          </cell>
          <cell r="AF173">
            <v>9.4</v>
          </cell>
          <cell r="AG173">
            <v>8.1999999999999993</v>
          </cell>
          <cell r="AH173">
            <v>0</v>
          </cell>
          <cell r="AI173">
            <v>7.2</v>
          </cell>
          <cell r="AJ173">
            <v>7.2</v>
          </cell>
          <cell r="AK173">
            <v>0</v>
          </cell>
          <cell r="AL173">
            <v>7.8</v>
          </cell>
          <cell r="AM173">
            <v>7.6</v>
          </cell>
          <cell r="AN173">
            <v>7.8</v>
          </cell>
          <cell r="AO173">
            <v>7.6</v>
          </cell>
          <cell r="AP173">
            <v>6.7</v>
          </cell>
          <cell r="AQ173">
            <v>6</v>
          </cell>
          <cell r="AR173">
            <v>6.8</v>
          </cell>
          <cell r="AS173">
            <v>7.3</v>
          </cell>
          <cell r="AT173">
            <v>8.6999999999999993</v>
          </cell>
          <cell r="AU173">
            <v>47</v>
          </cell>
          <cell r="AV173">
            <v>0</v>
          </cell>
          <cell r="AW173">
            <v>8.1</v>
          </cell>
          <cell r="AX173">
            <v>6.4</v>
          </cell>
          <cell r="AY173">
            <v>0</v>
          </cell>
          <cell r="AZ173">
            <v>0</v>
          </cell>
          <cell r="BA173">
            <v>6.6</v>
          </cell>
          <cell r="BB173">
            <v>0</v>
          </cell>
          <cell r="BC173">
            <v>0</v>
          </cell>
          <cell r="BD173">
            <v>0</v>
          </cell>
          <cell r="BE173">
            <v>7.8</v>
          </cell>
          <cell r="BF173">
            <v>0</v>
          </cell>
          <cell r="BG173">
            <v>7.1</v>
          </cell>
          <cell r="BH173">
            <v>5</v>
          </cell>
          <cell r="BI173">
            <v>0</v>
          </cell>
          <cell r="BJ173">
            <v>8.5</v>
          </cell>
          <cell r="BK173">
            <v>8.5</v>
          </cell>
          <cell r="BL173">
            <v>10</v>
          </cell>
          <cell r="BM173">
            <v>7.4</v>
          </cell>
          <cell r="BN173">
            <v>7.9</v>
          </cell>
          <cell r="BO173">
            <v>8.3000000000000007</v>
          </cell>
          <cell r="BP173">
            <v>7.5</v>
          </cell>
          <cell r="BQ173">
            <v>9.1</v>
          </cell>
          <cell r="BR173">
            <v>8.3000000000000007</v>
          </cell>
          <cell r="BS173">
            <v>8.5</v>
          </cell>
          <cell r="BT173">
            <v>8.1</v>
          </cell>
          <cell r="BU173">
            <v>9.1</v>
          </cell>
          <cell r="BV173">
            <v>7.6</v>
          </cell>
          <cell r="BW173">
            <v>7.7</v>
          </cell>
          <cell r="BX173">
            <v>6.3</v>
          </cell>
          <cell r="BY173">
            <v>8.4</v>
          </cell>
          <cell r="BZ173">
            <v>0</v>
          </cell>
          <cell r="CA173">
            <v>7.6</v>
          </cell>
          <cell r="CB173">
            <v>7.6</v>
          </cell>
          <cell r="CC173">
            <v>7.7</v>
          </cell>
          <cell r="CD173">
            <v>6.9</v>
          </cell>
          <cell r="CE173">
            <v>8.8000000000000007</v>
          </cell>
          <cell r="CF173">
            <v>6.9</v>
          </cell>
          <cell r="CH173">
            <v>56</v>
          </cell>
          <cell r="CI173">
            <v>0</v>
          </cell>
          <cell r="CJ173">
            <v>8.6</v>
          </cell>
          <cell r="CK173">
            <v>8.6999999999999993</v>
          </cell>
          <cell r="CL173">
            <v>0</v>
          </cell>
          <cell r="CM173">
            <v>7.4</v>
          </cell>
          <cell r="CN173">
            <v>7.4</v>
          </cell>
          <cell r="CO173">
            <v>7.3</v>
          </cell>
          <cell r="CP173">
            <v>7.5</v>
          </cell>
          <cell r="CQ173">
            <v>7.1</v>
          </cell>
          <cell r="CR173">
            <v>0</v>
          </cell>
          <cell r="CS173">
            <v>8.5</v>
          </cell>
          <cell r="CT173">
            <v>0</v>
          </cell>
          <cell r="CU173">
            <v>0</v>
          </cell>
          <cell r="CV173">
            <v>8.5</v>
          </cell>
          <cell r="CW173">
            <v>7.8</v>
          </cell>
          <cell r="CX173">
            <v>7.4</v>
          </cell>
          <cell r="CY173">
            <v>0</v>
          </cell>
          <cell r="CZ173">
            <v>9.1</v>
          </cell>
          <cell r="DA173">
            <v>9.1</v>
          </cell>
          <cell r="DB173">
            <v>23</v>
          </cell>
          <cell r="DC173">
            <v>0</v>
          </cell>
          <cell r="DD173">
            <v>8.3000000000000007</v>
          </cell>
          <cell r="DE173">
            <v>0</v>
          </cell>
          <cell r="DF173">
            <v>8.3000000000000007</v>
          </cell>
          <cell r="DG173">
            <v>5</v>
          </cell>
          <cell r="DH173">
            <v>0</v>
          </cell>
          <cell r="DI173">
            <v>136</v>
          </cell>
          <cell r="DJ173">
            <v>0</v>
          </cell>
          <cell r="DK173">
            <v>135</v>
          </cell>
          <cell r="DL173">
            <v>131</v>
          </cell>
          <cell r="DM173">
            <v>0</v>
          </cell>
          <cell r="DN173">
            <v>130</v>
          </cell>
          <cell r="DO173">
            <v>131</v>
          </cell>
          <cell r="DP173">
            <v>7.86</v>
          </cell>
          <cell r="DQ173">
            <v>3.37</v>
          </cell>
          <cell r="DR173">
            <v>0</v>
          </cell>
          <cell r="DS173" t="str">
            <v>BVKL</v>
          </cell>
          <cell r="DU173">
            <v>7.88</v>
          </cell>
          <cell r="DV173">
            <v>136</v>
          </cell>
          <cell r="DW173">
            <v>7.88</v>
          </cell>
          <cell r="DX173">
            <v>3.38</v>
          </cell>
          <cell r="DY173" t="str">
            <v/>
          </cell>
          <cell r="DZ173">
            <v>-5</v>
          </cell>
          <cell r="EA173">
            <v>0</v>
          </cell>
          <cell r="EB173">
            <v>0</v>
          </cell>
          <cell r="EC173">
            <v>-5</v>
          </cell>
          <cell r="ED173">
            <v>0</v>
          </cell>
          <cell r="EE173" t="e">
            <v>#N/A</v>
          </cell>
        </row>
        <row r="174">
          <cell r="B174">
            <v>172529039</v>
          </cell>
          <cell r="C174" t="str">
            <v>Nguyễn</v>
          </cell>
          <cell r="D174" t="str">
            <v>Thị Thanh</v>
          </cell>
          <cell r="E174" t="str">
            <v>Vân</v>
          </cell>
          <cell r="F174" t="str">
            <v>21/08/1993</v>
          </cell>
          <cell r="G174" t="str">
            <v>Nữ</v>
          </cell>
          <cell r="H174" t="str">
            <v>Đã Đăng Ký (chưa học xong)</v>
          </cell>
          <cell r="I174">
            <v>8.1999999999999993</v>
          </cell>
          <cell r="J174">
            <v>7</v>
          </cell>
          <cell r="K174">
            <v>4.0999999999999996</v>
          </cell>
          <cell r="L174">
            <v>0</v>
          </cell>
          <cell r="M174">
            <v>8.6</v>
          </cell>
          <cell r="N174">
            <v>0</v>
          </cell>
          <cell r="O174">
            <v>0</v>
          </cell>
          <cell r="P174">
            <v>8.5</v>
          </cell>
          <cell r="Q174">
            <v>0</v>
          </cell>
          <cell r="R174">
            <v>0</v>
          </cell>
          <cell r="S174">
            <v>8.1</v>
          </cell>
          <cell r="T174">
            <v>0</v>
          </cell>
          <cell r="U174">
            <v>0</v>
          </cell>
          <cell r="V174">
            <v>8.1999999999999993</v>
          </cell>
          <cell r="W174">
            <v>0</v>
          </cell>
          <cell r="X174">
            <v>0</v>
          </cell>
          <cell r="Y174">
            <v>8</v>
          </cell>
          <cell r="Z174">
            <v>0</v>
          </cell>
          <cell r="AA174">
            <v>0</v>
          </cell>
          <cell r="AB174">
            <v>8.5</v>
          </cell>
          <cell r="AC174">
            <v>0</v>
          </cell>
          <cell r="AD174">
            <v>8.6</v>
          </cell>
          <cell r="AE174">
            <v>7.4</v>
          </cell>
          <cell r="AF174">
            <v>6.1</v>
          </cell>
          <cell r="AG174">
            <v>5.0999999999999996</v>
          </cell>
          <cell r="AH174">
            <v>0</v>
          </cell>
          <cell r="AI174">
            <v>7.4</v>
          </cell>
          <cell r="AJ174">
            <v>7.4</v>
          </cell>
          <cell r="AK174">
            <v>8.3000000000000007</v>
          </cell>
          <cell r="AL174">
            <v>8.3000000000000007</v>
          </cell>
          <cell r="AM174">
            <v>0</v>
          </cell>
          <cell r="AN174">
            <v>8.3000000000000007</v>
          </cell>
          <cell r="AO174">
            <v>8.3000000000000007</v>
          </cell>
          <cell r="AP174">
            <v>4.5999999999999996</v>
          </cell>
          <cell r="AQ174">
            <v>6.3</v>
          </cell>
          <cell r="AR174">
            <v>6.9</v>
          </cell>
          <cell r="AS174">
            <v>5.3</v>
          </cell>
          <cell r="AT174">
            <v>6.9</v>
          </cell>
          <cell r="AU174">
            <v>47</v>
          </cell>
          <cell r="AV174">
            <v>0</v>
          </cell>
          <cell r="AW174">
            <v>5.9</v>
          </cell>
          <cell r="AX174">
            <v>5.9</v>
          </cell>
          <cell r="AY174">
            <v>6.5</v>
          </cell>
          <cell r="AZ174">
            <v>0</v>
          </cell>
          <cell r="BA174">
            <v>0</v>
          </cell>
          <cell r="BB174">
            <v>0</v>
          </cell>
          <cell r="BC174">
            <v>8</v>
          </cell>
          <cell r="BD174">
            <v>0</v>
          </cell>
          <cell r="BE174">
            <v>0</v>
          </cell>
          <cell r="BF174">
            <v>0</v>
          </cell>
          <cell r="BG174">
            <v>7.5</v>
          </cell>
          <cell r="BH174">
            <v>5</v>
          </cell>
          <cell r="BI174">
            <v>0</v>
          </cell>
          <cell r="BJ174">
            <v>8.1999999999999993</v>
          </cell>
          <cell r="BK174">
            <v>5.8</v>
          </cell>
          <cell r="BL174">
            <v>8.9</v>
          </cell>
          <cell r="BM174">
            <v>7.2</v>
          </cell>
          <cell r="BN174">
            <v>7.3</v>
          </cell>
          <cell r="BO174">
            <v>4.0999999999999996</v>
          </cell>
          <cell r="BP174">
            <v>7.5</v>
          </cell>
          <cell r="BQ174">
            <v>7.2</v>
          </cell>
          <cell r="BR174">
            <v>6.1</v>
          </cell>
          <cell r="BS174">
            <v>7.8</v>
          </cell>
          <cell r="BT174">
            <v>7.8</v>
          </cell>
          <cell r="BU174">
            <v>7.5</v>
          </cell>
          <cell r="BV174">
            <v>9.1999999999999993</v>
          </cell>
          <cell r="BW174">
            <v>9.4</v>
          </cell>
          <cell r="BX174">
            <v>6.7</v>
          </cell>
          <cell r="BY174">
            <v>7.8</v>
          </cell>
          <cell r="BZ174">
            <v>8.1</v>
          </cell>
          <cell r="CA174">
            <v>0</v>
          </cell>
          <cell r="CB174">
            <v>8.1</v>
          </cell>
          <cell r="CC174">
            <v>7.6</v>
          </cell>
          <cell r="CD174">
            <v>8.6</v>
          </cell>
          <cell r="CE174">
            <v>7.9</v>
          </cell>
          <cell r="CF174">
            <v>6.7</v>
          </cell>
          <cell r="CH174">
            <v>56</v>
          </cell>
          <cell r="CI174">
            <v>0</v>
          </cell>
          <cell r="CJ174">
            <v>7.1</v>
          </cell>
          <cell r="CK174">
            <v>6.9</v>
          </cell>
          <cell r="CL174">
            <v>0</v>
          </cell>
          <cell r="CM174">
            <v>7.7</v>
          </cell>
          <cell r="CN174">
            <v>7.7</v>
          </cell>
          <cell r="CO174">
            <v>5.4</v>
          </cell>
          <cell r="CP174">
            <v>8.1</v>
          </cell>
          <cell r="CQ174">
            <v>5.6</v>
          </cell>
          <cell r="CR174">
            <v>6.9</v>
          </cell>
          <cell r="CS174">
            <v>0</v>
          </cell>
          <cell r="CT174">
            <v>0</v>
          </cell>
          <cell r="CU174">
            <v>0</v>
          </cell>
          <cell r="CV174">
            <v>6.9</v>
          </cell>
          <cell r="CW174">
            <v>8.8000000000000007</v>
          </cell>
          <cell r="CX174">
            <v>6.9</v>
          </cell>
          <cell r="CY174">
            <v>0</v>
          </cell>
          <cell r="CZ174">
            <v>7.6</v>
          </cell>
          <cell r="DA174">
            <v>7.6</v>
          </cell>
          <cell r="DB174">
            <v>23</v>
          </cell>
          <cell r="DC174">
            <v>0</v>
          </cell>
          <cell r="DD174">
            <v>7.2</v>
          </cell>
          <cell r="DE174">
            <v>0</v>
          </cell>
          <cell r="DF174">
            <v>7.2</v>
          </cell>
          <cell r="DG174">
            <v>5</v>
          </cell>
          <cell r="DH174">
            <v>0</v>
          </cell>
          <cell r="DI174">
            <v>136</v>
          </cell>
          <cell r="DJ174">
            <v>0</v>
          </cell>
          <cell r="DK174">
            <v>135</v>
          </cell>
          <cell r="DL174">
            <v>131</v>
          </cell>
          <cell r="DM174">
            <v>0</v>
          </cell>
          <cell r="DN174">
            <v>130</v>
          </cell>
          <cell r="DO174">
            <v>131</v>
          </cell>
          <cell r="DP174">
            <v>7.24</v>
          </cell>
          <cell r="DQ174">
            <v>3.01</v>
          </cell>
          <cell r="DR174">
            <v>0</v>
          </cell>
          <cell r="DS174" t="str">
            <v>ĐỦ ĐK thi TN</v>
          </cell>
          <cell r="DU174">
            <v>7.24</v>
          </cell>
          <cell r="DV174">
            <v>136</v>
          </cell>
          <cell r="DW174">
            <v>7.24</v>
          </cell>
          <cell r="DX174">
            <v>3.01</v>
          </cell>
          <cell r="DY174" t="str">
            <v>OB 251; FIN 272; LAW 362</v>
          </cell>
          <cell r="DZ174">
            <v>-5</v>
          </cell>
          <cell r="EA174">
            <v>0</v>
          </cell>
          <cell r="EB174">
            <v>0</v>
          </cell>
          <cell r="EC174">
            <v>-5</v>
          </cell>
          <cell r="ED174">
            <v>0</v>
          </cell>
          <cell r="EE174" t="e">
            <v>#N/A</v>
          </cell>
        </row>
        <row r="175">
          <cell r="B175">
            <v>172317734</v>
          </cell>
          <cell r="C175" t="str">
            <v>Huỳnh</v>
          </cell>
          <cell r="D175" t="str">
            <v xml:space="preserve">Ngọc </v>
          </cell>
          <cell r="E175" t="str">
            <v>Huyền</v>
          </cell>
          <cell r="F175" t="str">
            <v>22/11/1993</v>
          </cell>
          <cell r="G175" t="str">
            <v>Nữ</v>
          </cell>
          <cell r="H175" t="str">
            <v>Đã Đăng Ký (chưa học xong)</v>
          </cell>
          <cell r="I175">
            <v>8.6</v>
          </cell>
          <cell r="J175">
            <v>8.5</v>
          </cell>
          <cell r="K175">
            <v>8.1999999999999993</v>
          </cell>
          <cell r="L175">
            <v>0</v>
          </cell>
          <cell r="M175">
            <v>8.5</v>
          </cell>
          <cell r="N175">
            <v>0</v>
          </cell>
          <cell r="O175">
            <v>0</v>
          </cell>
          <cell r="P175">
            <v>7.8</v>
          </cell>
          <cell r="Q175">
            <v>0</v>
          </cell>
          <cell r="R175">
            <v>0</v>
          </cell>
          <cell r="S175">
            <v>7.7</v>
          </cell>
          <cell r="T175">
            <v>0</v>
          </cell>
          <cell r="U175">
            <v>0</v>
          </cell>
          <cell r="V175">
            <v>7.1</v>
          </cell>
          <cell r="W175">
            <v>0</v>
          </cell>
          <cell r="X175">
            <v>0</v>
          </cell>
          <cell r="Y175">
            <v>7.4</v>
          </cell>
          <cell r="Z175">
            <v>0</v>
          </cell>
          <cell r="AA175">
            <v>0</v>
          </cell>
          <cell r="AB175">
            <v>7</v>
          </cell>
          <cell r="AC175">
            <v>0</v>
          </cell>
          <cell r="AD175">
            <v>9.4</v>
          </cell>
          <cell r="AE175">
            <v>9.1</v>
          </cell>
          <cell r="AF175">
            <v>9.6</v>
          </cell>
          <cell r="AG175">
            <v>9.5</v>
          </cell>
          <cell r="AH175">
            <v>0</v>
          </cell>
          <cell r="AI175">
            <v>7.8</v>
          </cell>
          <cell r="AJ175">
            <v>7.8</v>
          </cell>
          <cell r="AK175">
            <v>0</v>
          </cell>
          <cell r="AL175">
            <v>8.9</v>
          </cell>
          <cell r="AM175">
            <v>9.3000000000000007</v>
          </cell>
          <cell r="AN175">
            <v>9.3000000000000007</v>
          </cell>
          <cell r="AO175">
            <v>8.9</v>
          </cell>
          <cell r="AP175">
            <v>8.6999999999999993</v>
          </cell>
          <cell r="AQ175">
            <v>7.2</v>
          </cell>
          <cell r="AR175">
            <v>6.8</v>
          </cell>
          <cell r="AS175">
            <v>8.1</v>
          </cell>
          <cell r="AT175">
            <v>9.3000000000000007</v>
          </cell>
          <cell r="AU175">
            <v>47</v>
          </cell>
          <cell r="AV175">
            <v>0</v>
          </cell>
          <cell r="AW175">
            <v>7.2</v>
          </cell>
          <cell r="AX175">
            <v>7.7</v>
          </cell>
          <cell r="AY175">
            <v>0</v>
          </cell>
          <cell r="AZ175">
            <v>0</v>
          </cell>
          <cell r="BA175">
            <v>7.7</v>
          </cell>
          <cell r="BB175">
            <v>0</v>
          </cell>
          <cell r="BC175">
            <v>0</v>
          </cell>
          <cell r="BD175">
            <v>0</v>
          </cell>
          <cell r="BE175">
            <v>7.5</v>
          </cell>
          <cell r="BF175">
            <v>0</v>
          </cell>
          <cell r="BG175">
            <v>7.4</v>
          </cell>
          <cell r="BH175">
            <v>5</v>
          </cell>
          <cell r="BI175">
            <v>0</v>
          </cell>
          <cell r="BJ175">
            <v>8.6999999999999993</v>
          </cell>
          <cell r="BK175">
            <v>9.6999999999999993</v>
          </cell>
          <cell r="BL175">
            <v>10</v>
          </cell>
          <cell r="BM175">
            <v>8.3000000000000007</v>
          </cell>
          <cell r="BN175">
            <v>8.4</v>
          </cell>
          <cell r="BO175">
            <v>9.5</v>
          </cell>
          <cell r="BP175">
            <v>9.1</v>
          </cell>
          <cell r="BQ175">
            <v>8.8000000000000007</v>
          </cell>
          <cell r="BR175">
            <v>9</v>
          </cell>
          <cell r="BS175">
            <v>9.1999999999999993</v>
          </cell>
          <cell r="BT175">
            <v>9.9</v>
          </cell>
          <cell r="BU175">
            <v>9.3000000000000007</v>
          </cell>
          <cell r="BV175">
            <v>9.4</v>
          </cell>
          <cell r="BW175">
            <v>8.6</v>
          </cell>
          <cell r="BX175">
            <v>9.6</v>
          </cell>
          <cell r="BY175">
            <v>8</v>
          </cell>
          <cell r="BZ175">
            <v>0</v>
          </cell>
          <cell r="CA175">
            <v>8.4</v>
          </cell>
          <cell r="CB175">
            <v>8.4</v>
          </cell>
          <cell r="CC175">
            <v>8.3000000000000007</v>
          </cell>
          <cell r="CD175">
            <v>7.7</v>
          </cell>
          <cell r="CE175">
            <v>9.1</v>
          </cell>
          <cell r="CF175">
            <v>8</v>
          </cell>
          <cell r="CH175">
            <v>56</v>
          </cell>
          <cell r="CI175">
            <v>0</v>
          </cell>
          <cell r="CJ175">
            <v>9.1</v>
          </cell>
          <cell r="CK175">
            <v>9.6999999999999993</v>
          </cell>
          <cell r="CL175">
            <v>0</v>
          </cell>
          <cell r="CM175">
            <v>9.1999999999999993</v>
          </cell>
          <cell r="CN175">
            <v>9.1999999999999993</v>
          </cell>
          <cell r="CO175">
            <v>9.5</v>
          </cell>
          <cell r="CP175">
            <v>8</v>
          </cell>
          <cell r="CQ175">
            <v>9.1999999999999993</v>
          </cell>
          <cell r="CR175">
            <v>0</v>
          </cell>
          <cell r="CS175">
            <v>9.3000000000000007</v>
          </cell>
          <cell r="CT175">
            <v>0</v>
          </cell>
          <cell r="CU175">
            <v>0</v>
          </cell>
          <cell r="CV175">
            <v>9.3000000000000007</v>
          </cell>
          <cell r="CW175">
            <v>9.1</v>
          </cell>
          <cell r="CX175">
            <v>9.6</v>
          </cell>
          <cell r="CY175">
            <v>0</v>
          </cell>
          <cell r="CZ175">
            <v>9</v>
          </cell>
          <cell r="DA175">
            <v>9</v>
          </cell>
          <cell r="DB175">
            <v>23</v>
          </cell>
          <cell r="DC175">
            <v>0</v>
          </cell>
          <cell r="DD175">
            <v>0</v>
          </cell>
          <cell r="DE175">
            <v>9.3000000000000007</v>
          </cell>
          <cell r="DF175">
            <v>9.3000000000000007</v>
          </cell>
          <cell r="DG175">
            <v>5</v>
          </cell>
          <cell r="DH175">
            <v>0</v>
          </cell>
          <cell r="DI175">
            <v>136</v>
          </cell>
          <cell r="DJ175">
            <v>0</v>
          </cell>
          <cell r="DK175">
            <v>135</v>
          </cell>
          <cell r="DL175">
            <v>131</v>
          </cell>
          <cell r="DM175">
            <v>0</v>
          </cell>
          <cell r="DN175">
            <v>130</v>
          </cell>
          <cell r="DO175">
            <v>131</v>
          </cell>
          <cell r="DP175">
            <v>8.73</v>
          </cell>
          <cell r="DQ175">
            <v>3.79</v>
          </cell>
          <cell r="DR175">
            <v>0</v>
          </cell>
          <cell r="DS175" t="str">
            <v>BVKL</v>
          </cell>
          <cell r="DU175">
            <v>8.75</v>
          </cell>
          <cell r="DV175">
            <v>136</v>
          </cell>
          <cell r="DW175">
            <v>8.75</v>
          </cell>
          <cell r="DX175">
            <v>3.8</v>
          </cell>
          <cell r="DY175" t="str">
            <v/>
          </cell>
          <cell r="DZ175">
            <v>-5</v>
          </cell>
          <cell r="EA175">
            <v>0</v>
          </cell>
          <cell r="EB175">
            <v>0</v>
          </cell>
          <cell r="EC175">
            <v>-5</v>
          </cell>
          <cell r="ED175">
            <v>0</v>
          </cell>
          <cell r="EE175" t="e">
            <v>#N/A</v>
          </cell>
        </row>
        <row r="176">
          <cell r="B176">
            <v>172317779</v>
          </cell>
          <cell r="C176" t="str">
            <v>Nguyễn</v>
          </cell>
          <cell r="D176" t="str">
            <v xml:space="preserve">Thị Ngọc </v>
          </cell>
          <cell r="E176" t="str">
            <v>Vinh</v>
          </cell>
          <cell r="F176" t="str">
            <v>10/10/1993</v>
          </cell>
          <cell r="G176" t="str">
            <v>Nữ</v>
          </cell>
          <cell r="H176" t="str">
            <v>Đã Đăng Ký (chưa học xong)</v>
          </cell>
          <cell r="I176">
            <v>7.9</v>
          </cell>
          <cell r="J176">
            <v>8.3000000000000007</v>
          </cell>
          <cell r="K176">
            <v>7.8</v>
          </cell>
          <cell r="L176">
            <v>0</v>
          </cell>
          <cell r="M176">
            <v>8.5</v>
          </cell>
          <cell r="N176">
            <v>0</v>
          </cell>
          <cell r="O176">
            <v>0</v>
          </cell>
          <cell r="P176">
            <v>7.1</v>
          </cell>
          <cell r="Q176">
            <v>0</v>
          </cell>
          <cell r="R176">
            <v>0</v>
          </cell>
          <cell r="S176">
            <v>7.3</v>
          </cell>
          <cell r="T176">
            <v>0</v>
          </cell>
          <cell r="U176">
            <v>0</v>
          </cell>
          <cell r="V176">
            <v>6.9</v>
          </cell>
          <cell r="W176">
            <v>0</v>
          </cell>
          <cell r="X176">
            <v>0</v>
          </cell>
          <cell r="Y176">
            <v>6.6</v>
          </cell>
          <cell r="Z176">
            <v>0</v>
          </cell>
          <cell r="AA176">
            <v>0</v>
          </cell>
          <cell r="AB176">
            <v>6.8</v>
          </cell>
          <cell r="AC176">
            <v>0</v>
          </cell>
          <cell r="AD176">
            <v>8.4</v>
          </cell>
          <cell r="AE176">
            <v>7.8</v>
          </cell>
          <cell r="AF176">
            <v>8.6999999999999993</v>
          </cell>
          <cell r="AG176">
            <v>7.6</v>
          </cell>
          <cell r="AH176">
            <v>0</v>
          </cell>
          <cell r="AI176">
            <v>7.2</v>
          </cell>
          <cell r="AJ176">
            <v>7.2</v>
          </cell>
          <cell r="AK176">
            <v>8.1999999999999993</v>
          </cell>
          <cell r="AL176">
            <v>8.6999999999999993</v>
          </cell>
          <cell r="AM176">
            <v>0</v>
          </cell>
          <cell r="AN176">
            <v>8.6999999999999993</v>
          </cell>
          <cell r="AO176">
            <v>8.1999999999999993</v>
          </cell>
          <cell r="AP176">
            <v>6.6</v>
          </cell>
          <cell r="AQ176">
            <v>8</v>
          </cell>
          <cell r="AR176">
            <v>6.7</v>
          </cell>
          <cell r="AS176">
            <v>8.1</v>
          </cell>
          <cell r="AT176">
            <v>9</v>
          </cell>
          <cell r="AU176">
            <v>47</v>
          </cell>
          <cell r="AV176">
            <v>0</v>
          </cell>
          <cell r="AW176">
            <v>7.8</v>
          </cell>
          <cell r="AX176">
            <v>7.6</v>
          </cell>
          <cell r="AY176">
            <v>0</v>
          </cell>
          <cell r="AZ176">
            <v>0</v>
          </cell>
          <cell r="BA176">
            <v>5.8</v>
          </cell>
          <cell r="BB176">
            <v>0</v>
          </cell>
          <cell r="BC176">
            <v>0</v>
          </cell>
          <cell r="BD176">
            <v>0</v>
          </cell>
          <cell r="BE176">
            <v>6.8</v>
          </cell>
          <cell r="BF176">
            <v>0</v>
          </cell>
          <cell r="BG176">
            <v>7.6</v>
          </cell>
          <cell r="BH176">
            <v>5</v>
          </cell>
          <cell r="BI176">
            <v>0</v>
          </cell>
          <cell r="BJ176">
            <v>8.6</v>
          </cell>
          <cell r="BK176">
            <v>8.9</v>
          </cell>
          <cell r="BL176">
            <v>8.6999999999999993</v>
          </cell>
          <cell r="BM176">
            <v>7</v>
          </cell>
          <cell r="BN176">
            <v>7.9</v>
          </cell>
          <cell r="BO176">
            <v>7.3</v>
          </cell>
          <cell r="BP176">
            <v>7.9</v>
          </cell>
          <cell r="BQ176">
            <v>8.6</v>
          </cell>
          <cell r="BR176">
            <v>7</v>
          </cell>
          <cell r="BS176">
            <v>8.9</v>
          </cell>
          <cell r="BT176">
            <v>7.5</v>
          </cell>
          <cell r="BU176">
            <v>9.1</v>
          </cell>
          <cell r="BV176">
            <v>6.9</v>
          </cell>
          <cell r="BW176">
            <v>9</v>
          </cell>
          <cell r="BX176">
            <v>8.8000000000000007</v>
          </cell>
          <cell r="BY176">
            <v>7.4</v>
          </cell>
          <cell r="BZ176">
            <v>0</v>
          </cell>
          <cell r="CA176">
            <v>7.8</v>
          </cell>
          <cell r="CB176">
            <v>7.8</v>
          </cell>
          <cell r="CC176">
            <v>7.8</v>
          </cell>
          <cell r="CD176">
            <v>8.1</v>
          </cell>
          <cell r="CE176">
            <v>8.9</v>
          </cell>
          <cell r="CF176">
            <v>8</v>
          </cell>
          <cell r="CH176">
            <v>56</v>
          </cell>
          <cell r="CI176">
            <v>0</v>
          </cell>
          <cell r="CJ176">
            <v>8.5</v>
          </cell>
          <cell r="CK176">
            <v>9</v>
          </cell>
          <cell r="CL176">
            <v>0</v>
          </cell>
          <cell r="CM176">
            <v>9.1</v>
          </cell>
          <cell r="CN176">
            <v>9.1</v>
          </cell>
          <cell r="CO176">
            <v>8.6</v>
          </cell>
          <cell r="CP176">
            <v>8.1</v>
          </cell>
          <cell r="CQ176">
            <v>8.4</v>
          </cell>
          <cell r="CR176">
            <v>0</v>
          </cell>
          <cell r="CS176">
            <v>8.8000000000000007</v>
          </cell>
          <cell r="CT176">
            <v>0</v>
          </cell>
          <cell r="CU176">
            <v>0</v>
          </cell>
          <cell r="CV176">
            <v>8.8000000000000007</v>
          </cell>
          <cell r="CW176">
            <v>8.6999999999999993</v>
          </cell>
          <cell r="CX176">
            <v>8</v>
          </cell>
          <cell r="CY176">
            <v>0</v>
          </cell>
          <cell r="CZ176">
            <v>9.3000000000000007</v>
          </cell>
          <cell r="DA176">
            <v>9.3000000000000007</v>
          </cell>
          <cell r="DB176">
            <v>23</v>
          </cell>
          <cell r="DC176">
            <v>0</v>
          </cell>
          <cell r="DD176">
            <v>0</v>
          </cell>
          <cell r="DE176">
            <v>8.1</v>
          </cell>
          <cell r="DF176">
            <v>8.1</v>
          </cell>
          <cell r="DG176">
            <v>5</v>
          </cell>
          <cell r="DH176">
            <v>0</v>
          </cell>
          <cell r="DI176">
            <v>136</v>
          </cell>
          <cell r="DJ176">
            <v>0</v>
          </cell>
          <cell r="DK176">
            <v>135</v>
          </cell>
          <cell r="DL176">
            <v>131</v>
          </cell>
          <cell r="DM176">
            <v>0</v>
          </cell>
          <cell r="DN176">
            <v>130</v>
          </cell>
          <cell r="DO176">
            <v>131</v>
          </cell>
          <cell r="DP176">
            <v>8.08</v>
          </cell>
          <cell r="DQ176">
            <v>3.54</v>
          </cell>
          <cell r="DR176">
            <v>0</v>
          </cell>
          <cell r="DS176" t="str">
            <v>BVKL</v>
          </cell>
          <cell r="DU176">
            <v>8.08</v>
          </cell>
          <cell r="DV176">
            <v>136</v>
          </cell>
          <cell r="DW176">
            <v>8.08</v>
          </cell>
          <cell r="DX176">
            <v>3.55</v>
          </cell>
          <cell r="DY176" t="str">
            <v/>
          </cell>
          <cell r="DZ176">
            <v>-5</v>
          </cell>
          <cell r="EA176">
            <v>0</v>
          </cell>
          <cell r="EB176">
            <v>0</v>
          </cell>
          <cell r="EC176">
            <v>-5</v>
          </cell>
          <cell r="ED176">
            <v>0</v>
          </cell>
          <cell r="EE176" t="e">
            <v>#N/A</v>
          </cell>
        </row>
        <row r="177">
          <cell r="B177">
            <v>172317758</v>
          </cell>
          <cell r="C177" t="str">
            <v>Nguyễn</v>
          </cell>
          <cell r="D177" t="str">
            <v xml:space="preserve">Quang </v>
          </cell>
          <cell r="E177" t="str">
            <v>Nhật</v>
          </cell>
          <cell r="F177" t="str">
            <v>15/02/1991</v>
          </cell>
          <cell r="G177" t="str">
            <v>Nam</v>
          </cell>
          <cell r="H177" t="str">
            <v>Đã Đăng Ký (chưa học xong)</v>
          </cell>
          <cell r="I177">
            <v>7.9</v>
          </cell>
          <cell r="J177">
            <v>8.4</v>
          </cell>
          <cell r="K177">
            <v>7.9</v>
          </cell>
          <cell r="L177">
            <v>0</v>
          </cell>
          <cell r="M177">
            <v>8.5</v>
          </cell>
          <cell r="N177">
            <v>0</v>
          </cell>
          <cell r="O177">
            <v>0</v>
          </cell>
          <cell r="P177">
            <v>6.1</v>
          </cell>
          <cell r="Q177">
            <v>0</v>
          </cell>
          <cell r="R177">
            <v>0</v>
          </cell>
          <cell r="S177">
            <v>7</v>
          </cell>
          <cell r="T177">
            <v>0</v>
          </cell>
          <cell r="U177">
            <v>0</v>
          </cell>
          <cell r="V177">
            <v>7</v>
          </cell>
          <cell r="W177">
            <v>0</v>
          </cell>
          <cell r="X177">
            <v>0</v>
          </cell>
          <cell r="Y177">
            <v>6</v>
          </cell>
          <cell r="Z177">
            <v>0</v>
          </cell>
          <cell r="AA177">
            <v>0</v>
          </cell>
          <cell r="AB177">
            <v>7.1</v>
          </cell>
          <cell r="AC177">
            <v>0</v>
          </cell>
          <cell r="AD177">
            <v>8.3000000000000007</v>
          </cell>
          <cell r="AE177">
            <v>7.5</v>
          </cell>
          <cell r="AF177">
            <v>8.3000000000000007</v>
          </cell>
          <cell r="AG177">
            <v>6.4</v>
          </cell>
          <cell r="AH177">
            <v>0</v>
          </cell>
          <cell r="AI177">
            <v>6.3</v>
          </cell>
          <cell r="AJ177">
            <v>6.3</v>
          </cell>
          <cell r="AK177">
            <v>7.5</v>
          </cell>
          <cell r="AL177">
            <v>8.3000000000000007</v>
          </cell>
          <cell r="AM177">
            <v>0</v>
          </cell>
          <cell r="AN177">
            <v>8.3000000000000007</v>
          </cell>
          <cell r="AO177">
            <v>7.5</v>
          </cell>
          <cell r="AP177">
            <v>7.3</v>
          </cell>
          <cell r="AQ177">
            <v>5.4</v>
          </cell>
          <cell r="AR177">
            <v>6.1</v>
          </cell>
          <cell r="AS177">
            <v>6.4</v>
          </cell>
          <cell r="AT177">
            <v>6.9</v>
          </cell>
          <cell r="AU177">
            <v>47</v>
          </cell>
          <cell r="AV177">
            <v>0</v>
          </cell>
          <cell r="AW177">
            <v>7.5</v>
          </cell>
          <cell r="AX177">
            <v>6.4</v>
          </cell>
          <cell r="AY177">
            <v>5.2</v>
          </cell>
          <cell r="AZ177">
            <v>0</v>
          </cell>
          <cell r="BA177">
            <v>0</v>
          </cell>
          <cell r="BB177">
            <v>0</v>
          </cell>
          <cell r="BC177">
            <v>7.8</v>
          </cell>
          <cell r="BD177">
            <v>0</v>
          </cell>
          <cell r="BE177">
            <v>0</v>
          </cell>
          <cell r="BF177">
            <v>0</v>
          </cell>
          <cell r="BG177">
            <v>6.2</v>
          </cell>
          <cell r="BH177">
            <v>5</v>
          </cell>
          <cell r="BI177">
            <v>0</v>
          </cell>
          <cell r="BJ177">
            <v>6.6</v>
          </cell>
          <cell r="BK177">
            <v>8</v>
          </cell>
          <cell r="BL177">
            <v>6.4</v>
          </cell>
          <cell r="BM177">
            <v>5.5</v>
          </cell>
          <cell r="BN177">
            <v>4.9000000000000004</v>
          </cell>
          <cell r="BO177">
            <v>8.4</v>
          </cell>
          <cell r="BP177">
            <v>7.4</v>
          </cell>
          <cell r="BQ177">
            <v>7.2</v>
          </cell>
          <cell r="BR177">
            <v>7.4</v>
          </cell>
          <cell r="BS177">
            <v>5.8</v>
          </cell>
          <cell r="BT177">
            <v>5.6</v>
          </cell>
          <cell r="BU177">
            <v>7.3</v>
          </cell>
          <cell r="BV177">
            <v>4</v>
          </cell>
          <cell r="BW177">
            <v>6</v>
          </cell>
          <cell r="BX177">
            <v>7.7</v>
          </cell>
          <cell r="BY177">
            <v>6.7</v>
          </cell>
          <cell r="BZ177">
            <v>0</v>
          </cell>
          <cell r="CA177">
            <v>5.8</v>
          </cell>
          <cell r="CB177">
            <v>5.8</v>
          </cell>
          <cell r="CC177">
            <v>5.8</v>
          </cell>
          <cell r="CD177">
            <v>6.3</v>
          </cell>
          <cell r="CE177">
            <v>7.4</v>
          </cell>
          <cell r="CF177">
            <v>7.1</v>
          </cell>
          <cell r="CH177">
            <v>56</v>
          </cell>
          <cell r="CI177">
            <v>0</v>
          </cell>
          <cell r="CJ177">
            <v>7.5</v>
          </cell>
          <cell r="CK177">
            <v>5.6</v>
          </cell>
          <cell r="CL177">
            <v>0</v>
          </cell>
          <cell r="CM177">
            <v>7</v>
          </cell>
          <cell r="CN177">
            <v>7</v>
          </cell>
          <cell r="CO177">
            <v>6.4</v>
          </cell>
          <cell r="CP177">
            <v>5.4</v>
          </cell>
          <cell r="CQ177">
            <v>5.2</v>
          </cell>
          <cell r="CR177">
            <v>5.7</v>
          </cell>
          <cell r="CS177">
            <v>0</v>
          </cell>
          <cell r="CT177">
            <v>0</v>
          </cell>
          <cell r="CU177">
            <v>0</v>
          </cell>
          <cell r="CV177">
            <v>5.7</v>
          </cell>
          <cell r="CW177">
            <v>4.4000000000000004</v>
          </cell>
          <cell r="CX177">
            <v>7.8</v>
          </cell>
          <cell r="CY177">
            <v>0</v>
          </cell>
          <cell r="CZ177">
            <v>6.8</v>
          </cell>
          <cell r="DA177">
            <v>6.8</v>
          </cell>
          <cell r="DB177">
            <v>23</v>
          </cell>
          <cell r="DC177">
            <v>0</v>
          </cell>
          <cell r="DD177">
            <v>6.1</v>
          </cell>
          <cell r="DE177">
            <v>0</v>
          </cell>
          <cell r="DF177">
            <v>6.1</v>
          </cell>
          <cell r="DG177">
            <v>5</v>
          </cell>
          <cell r="DH177">
            <v>0</v>
          </cell>
          <cell r="DI177">
            <v>136</v>
          </cell>
          <cell r="DJ177">
            <v>0</v>
          </cell>
          <cell r="DK177">
            <v>135</v>
          </cell>
          <cell r="DL177">
            <v>131</v>
          </cell>
          <cell r="DM177">
            <v>0</v>
          </cell>
          <cell r="DN177">
            <v>130</v>
          </cell>
          <cell r="DO177">
            <v>131</v>
          </cell>
          <cell r="DP177">
            <v>6.72</v>
          </cell>
          <cell r="DQ177">
            <v>2.67</v>
          </cell>
          <cell r="DR177">
            <v>0</v>
          </cell>
          <cell r="DS177" t="str">
            <v>ĐỦ ĐK thi TN</v>
          </cell>
          <cell r="DU177">
            <v>6.7</v>
          </cell>
          <cell r="DV177">
            <v>138</v>
          </cell>
          <cell r="DW177">
            <v>6.6</v>
          </cell>
          <cell r="DX177">
            <v>2.61</v>
          </cell>
          <cell r="DY177" t="str">
            <v/>
          </cell>
          <cell r="DZ177">
            <v>-7</v>
          </cell>
          <cell r="EA177">
            <v>2</v>
          </cell>
          <cell r="EB177">
            <v>0</v>
          </cell>
          <cell r="EC177">
            <v>-5</v>
          </cell>
          <cell r="ED177">
            <v>0</v>
          </cell>
          <cell r="EE177" t="e">
            <v>#N/A</v>
          </cell>
        </row>
        <row r="178">
          <cell r="B178">
            <v>172317735</v>
          </cell>
          <cell r="C178" t="str">
            <v>Trịnh</v>
          </cell>
          <cell r="D178" t="str">
            <v>Thị Thanh</v>
          </cell>
          <cell r="E178" t="str">
            <v>Thùy</v>
          </cell>
          <cell r="F178" t="str">
            <v>09/10/1993</v>
          </cell>
          <cell r="G178" t="str">
            <v>Nữ</v>
          </cell>
          <cell r="H178" t="str">
            <v>Đã Đăng Ký (chưa học xong)</v>
          </cell>
          <cell r="I178">
            <v>7.7</v>
          </cell>
          <cell r="J178">
            <v>8</v>
          </cell>
          <cell r="K178">
            <v>6.9</v>
          </cell>
          <cell r="L178">
            <v>0</v>
          </cell>
          <cell r="M178">
            <v>8.5</v>
          </cell>
          <cell r="N178">
            <v>0</v>
          </cell>
          <cell r="O178">
            <v>0</v>
          </cell>
          <cell r="P178">
            <v>5.6</v>
          </cell>
          <cell r="Q178">
            <v>0</v>
          </cell>
          <cell r="R178">
            <v>0</v>
          </cell>
          <cell r="S178">
            <v>6.8</v>
          </cell>
          <cell r="T178">
            <v>0</v>
          </cell>
          <cell r="U178">
            <v>0</v>
          </cell>
          <cell r="V178">
            <v>6.5</v>
          </cell>
          <cell r="W178">
            <v>0</v>
          </cell>
          <cell r="X178">
            <v>0</v>
          </cell>
          <cell r="Y178">
            <v>6.8</v>
          </cell>
          <cell r="Z178">
            <v>0</v>
          </cell>
          <cell r="AA178">
            <v>0</v>
          </cell>
          <cell r="AB178">
            <v>7.4</v>
          </cell>
          <cell r="AC178">
            <v>0</v>
          </cell>
          <cell r="AD178">
            <v>8.6</v>
          </cell>
          <cell r="AE178">
            <v>6.4</v>
          </cell>
          <cell r="AF178">
            <v>8.6</v>
          </cell>
          <cell r="AG178">
            <v>7.8</v>
          </cell>
          <cell r="AH178">
            <v>0</v>
          </cell>
          <cell r="AI178">
            <v>5.6</v>
          </cell>
          <cell r="AJ178">
            <v>5.6</v>
          </cell>
          <cell r="AK178">
            <v>0</v>
          </cell>
          <cell r="AL178">
            <v>8</v>
          </cell>
          <cell r="AM178">
            <v>7.2</v>
          </cell>
          <cell r="AN178">
            <v>8</v>
          </cell>
          <cell r="AO178">
            <v>7.2</v>
          </cell>
          <cell r="AP178">
            <v>7.3</v>
          </cell>
          <cell r="AQ178">
            <v>5.8</v>
          </cell>
          <cell r="AR178">
            <v>6.2</v>
          </cell>
          <cell r="AS178">
            <v>8.1</v>
          </cell>
          <cell r="AT178">
            <v>8.6</v>
          </cell>
          <cell r="AU178">
            <v>47</v>
          </cell>
          <cell r="AV178">
            <v>0</v>
          </cell>
          <cell r="AW178">
            <v>7.6</v>
          </cell>
          <cell r="AX178">
            <v>4.7</v>
          </cell>
          <cell r="AY178">
            <v>0</v>
          </cell>
          <cell r="AZ178">
            <v>0</v>
          </cell>
          <cell r="BA178">
            <v>6.3</v>
          </cell>
          <cell r="BB178">
            <v>0</v>
          </cell>
          <cell r="BC178">
            <v>0</v>
          </cell>
          <cell r="BD178">
            <v>0</v>
          </cell>
          <cell r="BE178">
            <v>7.6</v>
          </cell>
          <cell r="BF178">
            <v>0</v>
          </cell>
          <cell r="BG178">
            <v>6.6</v>
          </cell>
          <cell r="BH178">
            <v>5</v>
          </cell>
          <cell r="BI178">
            <v>0</v>
          </cell>
          <cell r="BJ178">
            <v>7.8</v>
          </cell>
          <cell r="BK178">
            <v>8.9</v>
          </cell>
          <cell r="BL178">
            <v>8.6</v>
          </cell>
          <cell r="BM178">
            <v>6.8</v>
          </cell>
          <cell r="BN178">
            <v>7.8</v>
          </cell>
          <cell r="BO178">
            <v>9.3000000000000007</v>
          </cell>
          <cell r="BP178">
            <v>7.8</v>
          </cell>
          <cell r="BQ178">
            <v>8.6</v>
          </cell>
          <cell r="BR178">
            <v>7.9</v>
          </cell>
          <cell r="BS178">
            <v>7.7</v>
          </cell>
          <cell r="BT178">
            <v>8.6999999999999993</v>
          </cell>
          <cell r="BU178">
            <v>6.5</v>
          </cell>
          <cell r="BV178">
            <v>7.9</v>
          </cell>
          <cell r="BW178">
            <v>8.4</v>
          </cell>
          <cell r="BX178">
            <v>5.0999999999999996</v>
          </cell>
          <cell r="BY178">
            <v>7.7</v>
          </cell>
          <cell r="BZ178">
            <v>0</v>
          </cell>
          <cell r="CA178">
            <v>8.1999999999999993</v>
          </cell>
          <cell r="CB178">
            <v>8.1999999999999993</v>
          </cell>
          <cell r="CC178">
            <v>7.5</v>
          </cell>
          <cell r="CD178">
            <v>6.7</v>
          </cell>
          <cell r="CE178">
            <v>7.7</v>
          </cell>
          <cell r="CF178">
            <v>7.4</v>
          </cell>
          <cell r="CH178">
            <v>56</v>
          </cell>
          <cell r="CI178">
            <v>0</v>
          </cell>
          <cell r="CJ178">
            <v>8.4</v>
          </cell>
          <cell r="CK178">
            <v>6.4</v>
          </cell>
          <cell r="CL178">
            <v>0</v>
          </cell>
          <cell r="CM178">
            <v>8.5</v>
          </cell>
          <cell r="CN178">
            <v>8.5</v>
          </cell>
          <cell r="CO178">
            <v>7.8</v>
          </cell>
          <cell r="CP178">
            <v>7</v>
          </cell>
          <cell r="CQ178">
            <v>6.9</v>
          </cell>
          <cell r="CR178">
            <v>0</v>
          </cell>
          <cell r="CS178">
            <v>8.1999999999999993</v>
          </cell>
          <cell r="CT178">
            <v>0</v>
          </cell>
          <cell r="CU178">
            <v>0</v>
          </cell>
          <cell r="CV178">
            <v>8.1999999999999993</v>
          </cell>
          <cell r="CW178">
            <v>8.9</v>
          </cell>
          <cell r="CX178">
            <v>7.3</v>
          </cell>
          <cell r="CY178">
            <v>0</v>
          </cell>
          <cell r="CZ178">
            <v>6.5</v>
          </cell>
          <cell r="DA178">
            <v>6.5</v>
          </cell>
          <cell r="DB178">
            <v>23</v>
          </cell>
          <cell r="DC178">
            <v>0</v>
          </cell>
          <cell r="DD178">
            <v>8.4</v>
          </cell>
          <cell r="DE178">
            <v>0</v>
          </cell>
          <cell r="DF178">
            <v>8.4</v>
          </cell>
          <cell r="DG178">
            <v>5</v>
          </cell>
          <cell r="DH178">
            <v>0</v>
          </cell>
          <cell r="DI178">
            <v>136</v>
          </cell>
          <cell r="DJ178">
            <v>0</v>
          </cell>
          <cell r="DK178">
            <v>135</v>
          </cell>
          <cell r="DL178">
            <v>131</v>
          </cell>
          <cell r="DM178">
            <v>0</v>
          </cell>
          <cell r="DN178">
            <v>130</v>
          </cell>
          <cell r="DO178">
            <v>131</v>
          </cell>
          <cell r="DP178">
            <v>7.55</v>
          </cell>
          <cell r="DQ178">
            <v>3.21</v>
          </cell>
          <cell r="DR178">
            <v>0</v>
          </cell>
          <cell r="DS178" t="str">
            <v>BVKL</v>
          </cell>
          <cell r="DU178">
            <v>7.59</v>
          </cell>
          <cell r="DV178">
            <v>136</v>
          </cell>
          <cell r="DW178">
            <v>7.59</v>
          </cell>
          <cell r="DX178">
            <v>3.23</v>
          </cell>
          <cell r="DY178" t="str">
            <v/>
          </cell>
          <cell r="DZ178">
            <v>-5</v>
          </cell>
          <cell r="EA178">
            <v>0</v>
          </cell>
          <cell r="EB178">
            <v>0</v>
          </cell>
          <cell r="EC178">
            <v>-5</v>
          </cell>
          <cell r="ED178">
            <v>0</v>
          </cell>
          <cell r="EE178" t="e">
            <v>#N/A</v>
          </cell>
        </row>
        <row r="179">
          <cell r="B179">
            <v>172318927</v>
          </cell>
          <cell r="C179" t="str">
            <v>Nguyễn</v>
          </cell>
          <cell r="D179" t="str">
            <v xml:space="preserve">Thị Ngọc </v>
          </cell>
          <cell r="E179" t="str">
            <v>Bích</v>
          </cell>
          <cell r="F179" t="str">
            <v>14/12/1993</v>
          </cell>
          <cell r="G179" t="str">
            <v>Nữ</v>
          </cell>
          <cell r="H179" t="str">
            <v>Đã Đăng Ký (chưa học xong)</v>
          </cell>
          <cell r="I179">
            <v>8.5</v>
          </cell>
          <cell r="J179">
            <v>7.8</v>
          </cell>
          <cell r="K179">
            <v>7.9</v>
          </cell>
          <cell r="L179">
            <v>0</v>
          </cell>
          <cell r="M179">
            <v>8.4</v>
          </cell>
          <cell r="N179">
            <v>0</v>
          </cell>
          <cell r="O179">
            <v>0</v>
          </cell>
          <cell r="P179">
            <v>8.1999999999999993</v>
          </cell>
          <cell r="Q179">
            <v>0</v>
          </cell>
          <cell r="R179">
            <v>0</v>
          </cell>
          <cell r="S179">
            <v>8</v>
          </cell>
          <cell r="T179">
            <v>0</v>
          </cell>
          <cell r="U179">
            <v>0</v>
          </cell>
          <cell r="V179">
            <v>7.9</v>
          </cell>
          <cell r="W179">
            <v>0</v>
          </cell>
          <cell r="X179">
            <v>0</v>
          </cell>
          <cell r="Y179">
            <v>6.7</v>
          </cell>
          <cell r="Z179">
            <v>0</v>
          </cell>
          <cell r="AA179">
            <v>0</v>
          </cell>
          <cell r="AB179">
            <v>8.1</v>
          </cell>
          <cell r="AC179">
            <v>0</v>
          </cell>
          <cell r="AD179">
            <v>8.6999999999999993</v>
          </cell>
          <cell r="AE179">
            <v>8.3000000000000007</v>
          </cell>
          <cell r="AF179">
            <v>9.1</v>
          </cell>
          <cell r="AG179">
            <v>7.8</v>
          </cell>
          <cell r="AH179">
            <v>0</v>
          </cell>
          <cell r="AI179">
            <v>7.7</v>
          </cell>
          <cell r="AJ179">
            <v>7.7</v>
          </cell>
          <cell r="AK179">
            <v>0</v>
          </cell>
          <cell r="AL179">
            <v>8.3000000000000007</v>
          </cell>
          <cell r="AM179">
            <v>9</v>
          </cell>
          <cell r="AN179">
            <v>9</v>
          </cell>
          <cell r="AO179">
            <v>8.3000000000000007</v>
          </cell>
          <cell r="AP179">
            <v>7.8</v>
          </cell>
          <cell r="AQ179">
            <v>6.9</v>
          </cell>
          <cell r="AR179">
            <v>6.5</v>
          </cell>
          <cell r="AS179">
            <v>8.4</v>
          </cell>
          <cell r="AT179">
            <v>9.3000000000000007</v>
          </cell>
          <cell r="AU179">
            <v>47</v>
          </cell>
          <cell r="AV179">
            <v>0</v>
          </cell>
          <cell r="AW179">
            <v>8.6</v>
          </cell>
          <cell r="AX179">
            <v>9.1999999999999993</v>
          </cell>
          <cell r="AY179">
            <v>0</v>
          </cell>
          <cell r="AZ179">
            <v>0</v>
          </cell>
          <cell r="BA179">
            <v>8.4</v>
          </cell>
          <cell r="BB179">
            <v>0</v>
          </cell>
          <cell r="BC179">
            <v>0</v>
          </cell>
          <cell r="BD179">
            <v>0</v>
          </cell>
          <cell r="BE179">
            <v>9.1999999999999993</v>
          </cell>
          <cell r="BF179">
            <v>0</v>
          </cell>
          <cell r="BG179">
            <v>9.5</v>
          </cell>
          <cell r="BH179">
            <v>5</v>
          </cell>
          <cell r="BI179">
            <v>0</v>
          </cell>
          <cell r="BJ179">
            <v>7.7</v>
          </cell>
          <cell r="BK179">
            <v>9.5</v>
          </cell>
          <cell r="BL179">
            <v>6.7</v>
          </cell>
          <cell r="BM179">
            <v>8.4</v>
          </cell>
          <cell r="BN179">
            <v>8.5</v>
          </cell>
          <cell r="BO179">
            <v>8.3000000000000007</v>
          </cell>
          <cell r="BP179">
            <v>9</v>
          </cell>
          <cell r="BQ179">
            <v>7.5</v>
          </cell>
          <cell r="BR179">
            <v>8.6</v>
          </cell>
          <cell r="BS179">
            <v>8.3000000000000007</v>
          </cell>
          <cell r="BT179">
            <v>9.8000000000000007</v>
          </cell>
          <cell r="BU179">
            <v>8.1999999999999993</v>
          </cell>
          <cell r="BV179">
            <v>7.3</v>
          </cell>
          <cell r="BW179">
            <v>8.4</v>
          </cell>
          <cell r="BX179">
            <v>7.2</v>
          </cell>
          <cell r="BY179">
            <v>7.3</v>
          </cell>
          <cell r="BZ179">
            <v>0</v>
          </cell>
          <cell r="CA179">
            <v>8.8000000000000007</v>
          </cell>
          <cell r="CB179">
            <v>8.8000000000000007</v>
          </cell>
          <cell r="CC179">
            <v>8.4</v>
          </cell>
          <cell r="CD179">
            <v>7.9</v>
          </cell>
          <cell r="CE179">
            <v>8.4</v>
          </cell>
          <cell r="CF179">
            <v>7.2</v>
          </cell>
          <cell r="CH179">
            <v>56</v>
          </cell>
          <cell r="CI179">
            <v>0</v>
          </cell>
          <cell r="CJ179">
            <v>9.1</v>
          </cell>
          <cell r="CK179">
            <v>8.9</v>
          </cell>
          <cell r="CL179">
            <v>0</v>
          </cell>
          <cell r="CM179">
            <v>9.1</v>
          </cell>
          <cell r="CN179">
            <v>9.1</v>
          </cell>
          <cell r="CO179">
            <v>9.3000000000000007</v>
          </cell>
          <cell r="CP179">
            <v>7.5</v>
          </cell>
          <cell r="CQ179">
            <v>7.4</v>
          </cell>
          <cell r="CR179">
            <v>8.1</v>
          </cell>
          <cell r="CS179">
            <v>0</v>
          </cell>
          <cell r="CT179">
            <v>0</v>
          </cell>
          <cell r="CU179">
            <v>0</v>
          </cell>
          <cell r="CV179">
            <v>8.1</v>
          </cell>
          <cell r="CW179">
            <v>7.8</v>
          </cell>
          <cell r="CX179">
            <v>8.6999999999999993</v>
          </cell>
          <cell r="CY179">
            <v>0</v>
          </cell>
          <cell r="CZ179">
            <v>9.3000000000000007</v>
          </cell>
          <cell r="DA179">
            <v>9.3000000000000007</v>
          </cell>
          <cell r="DB179">
            <v>23</v>
          </cell>
          <cell r="DC179">
            <v>0</v>
          </cell>
          <cell r="DD179">
            <v>0</v>
          </cell>
          <cell r="DE179">
            <v>8.5</v>
          </cell>
          <cell r="DF179">
            <v>8.5</v>
          </cell>
          <cell r="DG179">
            <v>5</v>
          </cell>
          <cell r="DH179">
            <v>0</v>
          </cell>
          <cell r="DI179">
            <v>136</v>
          </cell>
          <cell r="DJ179">
            <v>0</v>
          </cell>
          <cell r="DK179">
            <v>135</v>
          </cell>
          <cell r="DL179">
            <v>131</v>
          </cell>
          <cell r="DM179">
            <v>0</v>
          </cell>
          <cell r="DN179">
            <v>130</v>
          </cell>
          <cell r="DO179">
            <v>131</v>
          </cell>
          <cell r="DP179">
            <v>8.2200000000000006</v>
          </cell>
          <cell r="DQ179">
            <v>3.57</v>
          </cell>
          <cell r="DR179">
            <v>0</v>
          </cell>
          <cell r="DS179" t="str">
            <v>BVKL</v>
          </cell>
          <cell r="DU179">
            <v>8.23</v>
          </cell>
          <cell r="DV179">
            <v>136</v>
          </cell>
          <cell r="DW179">
            <v>8.23</v>
          </cell>
          <cell r="DX179">
            <v>3.59</v>
          </cell>
          <cell r="DY179" t="str">
            <v/>
          </cell>
          <cell r="DZ179">
            <v>-5</v>
          </cell>
          <cell r="EA179">
            <v>0</v>
          </cell>
          <cell r="EB179">
            <v>0</v>
          </cell>
          <cell r="EC179">
            <v>-5</v>
          </cell>
          <cell r="ED179">
            <v>0</v>
          </cell>
          <cell r="EE179" t="e">
            <v>#N/A</v>
          </cell>
        </row>
        <row r="180">
          <cell r="B180">
            <v>172317975</v>
          </cell>
          <cell r="C180" t="str">
            <v>Lê</v>
          </cell>
          <cell r="D180" t="str">
            <v>Thị</v>
          </cell>
          <cell r="E180" t="str">
            <v>Dương</v>
          </cell>
          <cell r="F180" t="str">
            <v>06/05/1993</v>
          </cell>
          <cell r="G180" t="str">
            <v>Nữ</v>
          </cell>
          <cell r="H180" t="str">
            <v>Đã Đăng Ký (chưa học xong)</v>
          </cell>
          <cell r="I180">
            <v>7.8</v>
          </cell>
          <cell r="J180">
            <v>8.5</v>
          </cell>
          <cell r="K180">
            <v>7.8</v>
          </cell>
          <cell r="L180">
            <v>0</v>
          </cell>
          <cell r="M180">
            <v>8.4</v>
          </cell>
          <cell r="N180">
            <v>0</v>
          </cell>
          <cell r="O180">
            <v>0</v>
          </cell>
          <cell r="P180">
            <v>7.2</v>
          </cell>
          <cell r="Q180">
            <v>0</v>
          </cell>
          <cell r="R180">
            <v>0</v>
          </cell>
          <cell r="S180">
            <v>7.4</v>
          </cell>
          <cell r="T180">
            <v>0</v>
          </cell>
          <cell r="U180">
            <v>0</v>
          </cell>
          <cell r="V180">
            <v>6.5</v>
          </cell>
          <cell r="W180">
            <v>0</v>
          </cell>
          <cell r="X180">
            <v>0</v>
          </cell>
          <cell r="Y180">
            <v>7.2</v>
          </cell>
          <cell r="Z180">
            <v>0</v>
          </cell>
          <cell r="AA180">
            <v>0</v>
          </cell>
          <cell r="AB180">
            <v>6.7</v>
          </cell>
          <cell r="AC180">
            <v>0</v>
          </cell>
          <cell r="AD180">
            <v>8.6999999999999993</v>
          </cell>
          <cell r="AE180">
            <v>8</v>
          </cell>
          <cell r="AF180">
            <v>9.1</v>
          </cell>
          <cell r="AG180">
            <v>8.6</v>
          </cell>
          <cell r="AH180">
            <v>0</v>
          </cell>
          <cell r="AI180">
            <v>6.7</v>
          </cell>
          <cell r="AJ180">
            <v>6.7</v>
          </cell>
          <cell r="AK180">
            <v>0</v>
          </cell>
          <cell r="AL180">
            <v>6.5</v>
          </cell>
          <cell r="AM180">
            <v>8.3000000000000007</v>
          </cell>
          <cell r="AN180">
            <v>8.3000000000000007</v>
          </cell>
          <cell r="AO180">
            <v>6.5</v>
          </cell>
          <cell r="AP180">
            <v>7.6</v>
          </cell>
          <cell r="AQ180">
            <v>8</v>
          </cell>
          <cell r="AR180">
            <v>7.4</v>
          </cell>
          <cell r="AS180">
            <v>6.8</v>
          </cell>
          <cell r="AT180">
            <v>8.5</v>
          </cell>
          <cell r="AU180">
            <v>47</v>
          </cell>
          <cell r="AV180">
            <v>0</v>
          </cell>
          <cell r="AW180">
            <v>8.1</v>
          </cell>
          <cell r="AX180">
            <v>8.6999999999999993</v>
          </cell>
          <cell r="AY180">
            <v>7.6</v>
          </cell>
          <cell r="AZ180">
            <v>0</v>
          </cell>
          <cell r="BA180">
            <v>0</v>
          </cell>
          <cell r="BB180">
            <v>0</v>
          </cell>
          <cell r="BC180">
            <v>5.3</v>
          </cell>
          <cell r="BD180">
            <v>0</v>
          </cell>
          <cell r="BE180">
            <v>0</v>
          </cell>
          <cell r="BF180">
            <v>0</v>
          </cell>
          <cell r="BG180">
            <v>6.4</v>
          </cell>
          <cell r="BH180">
            <v>5</v>
          </cell>
          <cell r="BI180">
            <v>0</v>
          </cell>
          <cell r="BJ180">
            <v>7.8</v>
          </cell>
          <cell r="BK180">
            <v>7.8</v>
          </cell>
          <cell r="BL180">
            <v>7.4</v>
          </cell>
          <cell r="BM180">
            <v>8.4</v>
          </cell>
          <cell r="BN180">
            <v>6.7</v>
          </cell>
          <cell r="BO180">
            <v>8.4</v>
          </cell>
          <cell r="BP180">
            <v>6.1</v>
          </cell>
          <cell r="BQ180">
            <v>7.1</v>
          </cell>
          <cell r="BR180">
            <v>6.7</v>
          </cell>
          <cell r="BS180">
            <v>9.1999999999999993</v>
          </cell>
          <cell r="BT180">
            <v>6.8</v>
          </cell>
          <cell r="BU180">
            <v>8.4</v>
          </cell>
          <cell r="BV180">
            <v>8.6999999999999993</v>
          </cell>
          <cell r="BW180">
            <v>7.8</v>
          </cell>
          <cell r="BX180">
            <v>7.4</v>
          </cell>
          <cell r="BY180">
            <v>7.3</v>
          </cell>
          <cell r="BZ180">
            <v>0</v>
          </cell>
          <cell r="CA180">
            <v>8.1</v>
          </cell>
          <cell r="CB180">
            <v>8.1</v>
          </cell>
          <cell r="CC180">
            <v>9.3000000000000007</v>
          </cell>
          <cell r="CD180">
            <v>7.8</v>
          </cell>
          <cell r="CE180">
            <v>8.6999999999999993</v>
          </cell>
          <cell r="CF180">
            <v>6.1</v>
          </cell>
          <cell r="CH180">
            <v>56</v>
          </cell>
          <cell r="CI180">
            <v>0</v>
          </cell>
          <cell r="CJ180">
            <v>8.8000000000000007</v>
          </cell>
          <cell r="CK180">
            <v>7.7</v>
          </cell>
          <cell r="CL180">
            <v>0</v>
          </cell>
          <cell r="CM180">
            <v>8.6999999999999993</v>
          </cell>
          <cell r="CN180">
            <v>8.6999999999999993</v>
          </cell>
          <cell r="CO180">
            <v>9.4</v>
          </cell>
          <cell r="CP180">
            <v>7.6</v>
          </cell>
          <cell r="CQ180">
            <v>9.1999999999999993</v>
          </cell>
          <cell r="CR180">
            <v>0</v>
          </cell>
          <cell r="CS180">
            <v>8.8000000000000007</v>
          </cell>
          <cell r="CT180">
            <v>0</v>
          </cell>
          <cell r="CU180">
            <v>0</v>
          </cell>
          <cell r="CV180">
            <v>8.8000000000000007</v>
          </cell>
          <cell r="CW180">
            <v>8.9</v>
          </cell>
          <cell r="CX180">
            <v>8.1999999999999993</v>
          </cell>
          <cell r="CY180">
            <v>0</v>
          </cell>
          <cell r="CZ180">
            <v>9.4</v>
          </cell>
          <cell r="DA180">
            <v>9.4</v>
          </cell>
          <cell r="DB180">
            <v>23</v>
          </cell>
          <cell r="DC180">
            <v>0</v>
          </cell>
          <cell r="DD180">
            <v>0</v>
          </cell>
          <cell r="DE180">
            <v>8.5</v>
          </cell>
          <cell r="DF180">
            <v>8.5</v>
          </cell>
          <cell r="DG180">
            <v>5</v>
          </cell>
          <cell r="DH180">
            <v>0</v>
          </cell>
          <cell r="DI180">
            <v>136</v>
          </cell>
          <cell r="DJ180">
            <v>0</v>
          </cell>
          <cell r="DK180">
            <v>135</v>
          </cell>
          <cell r="DL180">
            <v>131</v>
          </cell>
          <cell r="DM180">
            <v>0</v>
          </cell>
          <cell r="DN180">
            <v>130</v>
          </cell>
          <cell r="DO180">
            <v>131</v>
          </cell>
          <cell r="DP180">
            <v>7.92</v>
          </cell>
          <cell r="DQ180">
            <v>3.41</v>
          </cell>
          <cell r="DR180">
            <v>0</v>
          </cell>
          <cell r="DS180" t="str">
            <v>BVKL</v>
          </cell>
          <cell r="DU180">
            <v>7.94</v>
          </cell>
          <cell r="DV180">
            <v>136</v>
          </cell>
          <cell r="DW180">
            <v>7.94</v>
          </cell>
          <cell r="DX180">
            <v>3.43</v>
          </cell>
          <cell r="DY180" t="str">
            <v>OB 251</v>
          </cell>
          <cell r="DZ180">
            <v>-5</v>
          </cell>
          <cell r="EA180">
            <v>0</v>
          </cell>
          <cell r="EB180">
            <v>0</v>
          </cell>
          <cell r="EC180">
            <v>-5</v>
          </cell>
          <cell r="ED180">
            <v>0</v>
          </cell>
          <cell r="EE180" t="e">
            <v>#N/A</v>
          </cell>
        </row>
        <row r="181">
          <cell r="B181">
            <v>162314607</v>
          </cell>
          <cell r="C181" t="str">
            <v>Nguyễn</v>
          </cell>
          <cell r="D181" t="str">
            <v>Thị Thuỳ</v>
          </cell>
          <cell r="E181" t="str">
            <v>Linh</v>
          </cell>
          <cell r="F181" t="str">
            <v>05/05/1992</v>
          </cell>
          <cell r="G181" t="str">
            <v>Nữ</v>
          </cell>
          <cell r="H181" t="str">
            <v>Đã Đăng Ký (chưa học xong)</v>
          </cell>
          <cell r="I181">
            <v>8.9</v>
          </cell>
          <cell r="J181">
            <v>8.3000000000000007</v>
          </cell>
          <cell r="K181">
            <v>7.6</v>
          </cell>
          <cell r="L181">
            <v>0</v>
          </cell>
          <cell r="M181">
            <v>8.4</v>
          </cell>
          <cell r="N181">
            <v>0</v>
          </cell>
          <cell r="O181">
            <v>0</v>
          </cell>
          <cell r="P181">
            <v>8.1</v>
          </cell>
          <cell r="Q181">
            <v>0</v>
          </cell>
          <cell r="R181">
            <v>0</v>
          </cell>
          <cell r="S181">
            <v>7.6</v>
          </cell>
          <cell r="T181">
            <v>0</v>
          </cell>
          <cell r="U181">
            <v>0</v>
          </cell>
          <cell r="V181">
            <v>7.3</v>
          </cell>
          <cell r="W181">
            <v>0</v>
          </cell>
          <cell r="X181">
            <v>0</v>
          </cell>
          <cell r="Y181">
            <v>6.7</v>
          </cell>
          <cell r="Z181">
            <v>0</v>
          </cell>
          <cell r="AA181">
            <v>0</v>
          </cell>
          <cell r="AB181">
            <v>6.6</v>
          </cell>
          <cell r="AC181">
            <v>0</v>
          </cell>
          <cell r="AD181">
            <v>9.6999999999999993</v>
          </cell>
          <cell r="AE181">
            <v>8.8000000000000007</v>
          </cell>
          <cell r="AF181">
            <v>9.1</v>
          </cell>
          <cell r="AG181">
            <v>9</v>
          </cell>
          <cell r="AH181">
            <v>0</v>
          </cell>
          <cell r="AI181">
            <v>6.1</v>
          </cell>
          <cell r="AJ181">
            <v>6.1</v>
          </cell>
          <cell r="AK181">
            <v>0</v>
          </cell>
          <cell r="AL181">
            <v>9.3000000000000007</v>
          </cell>
          <cell r="AM181">
            <v>8.1</v>
          </cell>
          <cell r="AN181">
            <v>9.3000000000000007</v>
          </cell>
          <cell r="AO181">
            <v>8.1</v>
          </cell>
          <cell r="AP181">
            <v>8.1</v>
          </cell>
          <cell r="AQ181">
            <v>6.9</v>
          </cell>
          <cell r="AR181">
            <v>6.5</v>
          </cell>
          <cell r="AS181">
            <v>7.8</v>
          </cell>
          <cell r="AT181">
            <v>8.6999999999999993</v>
          </cell>
          <cell r="AU181">
            <v>47</v>
          </cell>
          <cell r="AV181">
            <v>0</v>
          </cell>
          <cell r="AW181">
            <v>7.6</v>
          </cell>
          <cell r="AX181">
            <v>9.8000000000000007</v>
          </cell>
          <cell r="AY181">
            <v>0</v>
          </cell>
          <cell r="AZ181">
            <v>8.3000000000000007</v>
          </cell>
          <cell r="BA181">
            <v>0</v>
          </cell>
          <cell r="BB181">
            <v>0</v>
          </cell>
          <cell r="BC181">
            <v>0</v>
          </cell>
          <cell r="BD181">
            <v>7.8</v>
          </cell>
          <cell r="BE181">
            <v>0</v>
          </cell>
          <cell r="BF181">
            <v>0</v>
          </cell>
          <cell r="BG181">
            <v>7.6</v>
          </cell>
          <cell r="BH181">
            <v>5</v>
          </cell>
          <cell r="BI181">
            <v>0</v>
          </cell>
          <cell r="BJ181">
            <v>7.3</v>
          </cell>
          <cell r="BK181">
            <v>6.4</v>
          </cell>
          <cell r="BL181">
            <v>9.1999999999999993</v>
          </cell>
          <cell r="BM181">
            <v>6.9</v>
          </cell>
          <cell r="BN181">
            <v>9.3000000000000007</v>
          </cell>
          <cell r="BO181">
            <v>8.6</v>
          </cell>
          <cell r="BP181">
            <v>8.3000000000000007</v>
          </cell>
          <cell r="BQ181">
            <v>8.1</v>
          </cell>
          <cell r="BR181">
            <v>6.6</v>
          </cell>
          <cell r="BS181">
            <v>7.9</v>
          </cell>
          <cell r="BT181">
            <v>9.6999999999999993</v>
          </cell>
          <cell r="BU181">
            <v>7.2</v>
          </cell>
          <cell r="BV181">
            <v>7</v>
          </cell>
          <cell r="BW181">
            <v>8.1999999999999993</v>
          </cell>
          <cell r="BX181">
            <v>8.6999999999999993</v>
          </cell>
          <cell r="BY181">
            <v>8.9</v>
          </cell>
          <cell r="BZ181">
            <v>0</v>
          </cell>
          <cell r="CA181">
            <v>7.6</v>
          </cell>
          <cell r="CB181">
            <v>7.6</v>
          </cell>
          <cell r="CC181">
            <v>8.1</v>
          </cell>
          <cell r="CD181">
            <v>9</v>
          </cell>
          <cell r="CE181">
            <v>8.8000000000000007</v>
          </cell>
          <cell r="CF181">
            <v>7.1</v>
          </cell>
          <cell r="CH181">
            <v>56</v>
          </cell>
          <cell r="CI181">
            <v>0</v>
          </cell>
          <cell r="CJ181">
            <v>9.6</v>
          </cell>
          <cell r="CK181">
            <v>9</v>
          </cell>
          <cell r="CL181">
            <v>0</v>
          </cell>
          <cell r="CM181">
            <v>8.5</v>
          </cell>
          <cell r="CN181">
            <v>8.5</v>
          </cell>
          <cell r="CO181">
            <v>9.4</v>
          </cell>
          <cell r="CP181">
            <v>8.1</v>
          </cell>
          <cell r="CQ181">
            <v>7.5</v>
          </cell>
          <cell r="CR181">
            <v>0</v>
          </cell>
          <cell r="CS181">
            <v>8.1999999999999993</v>
          </cell>
          <cell r="CT181">
            <v>0</v>
          </cell>
          <cell r="CU181">
            <v>0</v>
          </cell>
          <cell r="CV181">
            <v>8.1999999999999993</v>
          </cell>
          <cell r="CW181">
            <v>8</v>
          </cell>
          <cell r="CX181">
            <v>9.5</v>
          </cell>
          <cell r="CY181">
            <v>0</v>
          </cell>
          <cell r="CZ181">
            <v>9.4</v>
          </cell>
          <cell r="DA181">
            <v>9.4</v>
          </cell>
          <cell r="DB181">
            <v>23</v>
          </cell>
          <cell r="DC181">
            <v>0</v>
          </cell>
          <cell r="DD181">
            <v>0</v>
          </cell>
          <cell r="DE181">
            <v>8.4</v>
          </cell>
          <cell r="DF181">
            <v>8.4</v>
          </cell>
          <cell r="DG181">
            <v>5</v>
          </cell>
          <cell r="DH181">
            <v>0</v>
          </cell>
          <cell r="DI181">
            <v>136</v>
          </cell>
          <cell r="DJ181">
            <v>0</v>
          </cell>
          <cell r="DK181">
            <v>135</v>
          </cell>
          <cell r="DL181">
            <v>131</v>
          </cell>
          <cell r="DM181">
            <v>0</v>
          </cell>
          <cell r="DN181">
            <v>130</v>
          </cell>
          <cell r="DO181">
            <v>131</v>
          </cell>
          <cell r="DP181">
            <v>8.18</v>
          </cell>
          <cell r="DQ181">
            <v>3.54</v>
          </cell>
          <cell r="DR181">
            <v>0</v>
          </cell>
          <cell r="DS181" t="str">
            <v>BVKL</v>
          </cell>
          <cell r="DU181">
            <v>8.19</v>
          </cell>
          <cell r="DV181">
            <v>136</v>
          </cell>
          <cell r="DW181">
            <v>8.19</v>
          </cell>
          <cell r="DX181">
            <v>3.54</v>
          </cell>
          <cell r="DY181" t="str">
            <v/>
          </cell>
          <cell r="DZ181">
            <v>-5</v>
          </cell>
          <cell r="EA181">
            <v>0</v>
          </cell>
          <cell r="EB181">
            <v>0</v>
          </cell>
          <cell r="EC181">
            <v>-5</v>
          </cell>
          <cell r="ED181">
            <v>0</v>
          </cell>
          <cell r="EE181" t="e">
            <v>#N/A</v>
          </cell>
        </row>
        <row r="182">
          <cell r="B182">
            <v>172318925</v>
          </cell>
          <cell r="C182" t="str">
            <v>Nguyễn</v>
          </cell>
          <cell r="D182" t="str">
            <v xml:space="preserve">Thị Thanh </v>
          </cell>
          <cell r="E182" t="str">
            <v>Thảo</v>
          </cell>
          <cell r="F182" t="str">
            <v>26/09/1992</v>
          </cell>
          <cell r="G182" t="str">
            <v>Nữ</v>
          </cell>
          <cell r="H182" t="str">
            <v>Đã Đăng Ký (chưa học xong)</v>
          </cell>
          <cell r="I182">
            <v>8.6999999999999993</v>
          </cell>
          <cell r="J182">
            <v>8.6</v>
          </cell>
          <cell r="K182">
            <v>8</v>
          </cell>
          <cell r="L182">
            <v>0</v>
          </cell>
          <cell r="M182">
            <v>8.4</v>
          </cell>
          <cell r="N182">
            <v>0</v>
          </cell>
          <cell r="O182">
            <v>0</v>
          </cell>
          <cell r="P182">
            <v>7</v>
          </cell>
          <cell r="Q182">
            <v>0</v>
          </cell>
          <cell r="R182">
            <v>0</v>
          </cell>
          <cell r="S182">
            <v>6.9</v>
          </cell>
          <cell r="T182">
            <v>0</v>
          </cell>
          <cell r="U182">
            <v>0</v>
          </cell>
          <cell r="V182">
            <v>6.9</v>
          </cell>
          <cell r="W182">
            <v>0</v>
          </cell>
          <cell r="X182">
            <v>0</v>
          </cell>
          <cell r="Y182">
            <v>6.6</v>
          </cell>
          <cell r="Z182">
            <v>0</v>
          </cell>
          <cell r="AA182">
            <v>0</v>
          </cell>
          <cell r="AB182">
            <v>6.7</v>
          </cell>
          <cell r="AC182">
            <v>0</v>
          </cell>
          <cell r="AD182">
            <v>8.1999999999999993</v>
          </cell>
          <cell r="AE182">
            <v>7.7</v>
          </cell>
          <cell r="AF182">
            <v>7.8</v>
          </cell>
          <cell r="AG182">
            <v>6.7</v>
          </cell>
          <cell r="AH182">
            <v>0</v>
          </cell>
          <cell r="AI182">
            <v>5.6</v>
          </cell>
          <cell r="AJ182">
            <v>5.6</v>
          </cell>
          <cell r="AK182">
            <v>0</v>
          </cell>
          <cell r="AL182">
            <v>8.1</v>
          </cell>
          <cell r="AM182">
            <v>8.3000000000000007</v>
          </cell>
          <cell r="AN182">
            <v>8.3000000000000007</v>
          </cell>
          <cell r="AO182">
            <v>8.1</v>
          </cell>
          <cell r="AP182">
            <v>8.1999999999999993</v>
          </cell>
          <cell r="AQ182">
            <v>7.1</v>
          </cell>
          <cell r="AR182">
            <v>7.3</v>
          </cell>
          <cell r="AS182">
            <v>7.5</v>
          </cell>
          <cell r="AT182">
            <v>8.4</v>
          </cell>
          <cell r="AU182">
            <v>47</v>
          </cell>
          <cell r="AV182">
            <v>0</v>
          </cell>
          <cell r="AW182">
            <v>7.6</v>
          </cell>
          <cell r="AX182">
            <v>7</v>
          </cell>
          <cell r="AY182">
            <v>0</v>
          </cell>
          <cell r="AZ182">
            <v>8.1</v>
          </cell>
          <cell r="BA182">
            <v>0</v>
          </cell>
          <cell r="BB182">
            <v>0</v>
          </cell>
          <cell r="BC182">
            <v>0</v>
          </cell>
          <cell r="BD182">
            <v>6.7</v>
          </cell>
          <cell r="BE182">
            <v>0</v>
          </cell>
          <cell r="BF182">
            <v>0</v>
          </cell>
          <cell r="BG182">
            <v>6.9</v>
          </cell>
          <cell r="BH182">
            <v>5</v>
          </cell>
          <cell r="BI182">
            <v>0</v>
          </cell>
          <cell r="BJ182">
            <v>7.7</v>
          </cell>
          <cell r="BK182">
            <v>7.9</v>
          </cell>
          <cell r="BL182">
            <v>7.3</v>
          </cell>
          <cell r="BM182">
            <v>6.6</v>
          </cell>
          <cell r="BN182">
            <v>6.4</v>
          </cell>
          <cell r="BO182">
            <v>9.1</v>
          </cell>
          <cell r="BP182">
            <v>6.1</v>
          </cell>
          <cell r="BQ182">
            <v>6.9</v>
          </cell>
          <cell r="BR182">
            <v>7.4</v>
          </cell>
          <cell r="BS182">
            <v>8</v>
          </cell>
          <cell r="BT182">
            <v>6.9</v>
          </cell>
          <cell r="BU182">
            <v>6.5</v>
          </cell>
          <cell r="BV182">
            <v>8.4</v>
          </cell>
          <cell r="BW182">
            <v>6.6</v>
          </cell>
          <cell r="BX182">
            <v>8.1</v>
          </cell>
          <cell r="BY182">
            <v>5.9</v>
          </cell>
          <cell r="BZ182">
            <v>0</v>
          </cell>
          <cell r="CA182">
            <v>6.8</v>
          </cell>
          <cell r="CB182">
            <v>6.8</v>
          </cell>
          <cell r="CC182">
            <v>7.3</v>
          </cell>
          <cell r="CD182">
            <v>5.6</v>
          </cell>
          <cell r="CE182">
            <v>7.9</v>
          </cell>
          <cell r="CF182">
            <v>6.8</v>
          </cell>
          <cell r="CH182">
            <v>56</v>
          </cell>
          <cell r="CI182">
            <v>0</v>
          </cell>
          <cell r="CJ182">
            <v>7.3</v>
          </cell>
          <cell r="CK182">
            <v>7.7</v>
          </cell>
          <cell r="CL182">
            <v>0</v>
          </cell>
          <cell r="CM182">
            <v>6.7</v>
          </cell>
          <cell r="CN182">
            <v>6.7</v>
          </cell>
          <cell r="CO182">
            <v>7.4</v>
          </cell>
          <cell r="CP182">
            <v>4.5999999999999996</v>
          </cell>
          <cell r="CQ182">
            <v>5.9</v>
          </cell>
          <cell r="CR182">
            <v>0</v>
          </cell>
          <cell r="CS182">
            <v>7.2</v>
          </cell>
          <cell r="CT182">
            <v>0</v>
          </cell>
          <cell r="CU182">
            <v>0</v>
          </cell>
          <cell r="CV182">
            <v>7.2</v>
          </cell>
          <cell r="CW182">
            <v>7.7</v>
          </cell>
          <cell r="CX182">
            <v>8.6999999999999993</v>
          </cell>
          <cell r="CY182">
            <v>0</v>
          </cell>
          <cell r="CZ182">
            <v>7.4</v>
          </cell>
          <cell r="DA182">
            <v>7.4</v>
          </cell>
          <cell r="DB182">
            <v>23</v>
          </cell>
          <cell r="DC182">
            <v>0</v>
          </cell>
          <cell r="DD182">
            <v>6.6</v>
          </cell>
          <cell r="DE182">
            <v>0</v>
          </cell>
          <cell r="DF182">
            <v>6.6</v>
          </cell>
          <cell r="DG182">
            <v>5</v>
          </cell>
          <cell r="DH182">
            <v>0</v>
          </cell>
          <cell r="DI182">
            <v>136</v>
          </cell>
          <cell r="DJ182">
            <v>0</v>
          </cell>
          <cell r="DK182">
            <v>135</v>
          </cell>
          <cell r="DL182">
            <v>131</v>
          </cell>
          <cell r="DM182">
            <v>0</v>
          </cell>
          <cell r="DN182">
            <v>130</v>
          </cell>
          <cell r="DO182">
            <v>131</v>
          </cell>
          <cell r="DP182">
            <v>7.26</v>
          </cell>
          <cell r="DQ182">
            <v>3.01</v>
          </cell>
          <cell r="DR182">
            <v>0</v>
          </cell>
          <cell r="DS182" t="str">
            <v>ĐỦ ĐK thi TN</v>
          </cell>
          <cell r="DU182">
            <v>7.23</v>
          </cell>
          <cell r="DV182">
            <v>136</v>
          </cell>
          <cell r="DW182">
            <v>7.23</v>
          </cell>
          <cell r="DX182">
            <v>2.99</v>
          </cell>
          <cell r="DY182" t="str">
            <v/>
          </cell>
          <cell r="DZ182">
            <v>-5</v>
          </cell>
          <cell r="EA182">
            <v>0</v>
          </cell>
          <cell r="EB182">
            <v>0</v>
          </cell>
          <cell r="EC182">
            <v>-5</v>
          </cell>
          <cell r="ED182">
            <v>0</v>
          </cell>
          <cell r="EE182" t="e">
            <v>#N/A</v>
          </cell>
        </row>
        <row r="183">
          <cell r="B183">
            <v>172319026</v>
          </cell>
          <cell r="C183" t="str">
            <v>Trần</v>
          </cell>
          <cell r="D183" t="str">
            <v xml:space="preserve">Diệp </v>
          </cell>
          <cell r="E183" t="str">
            <v>Linh</v>
          </cell>
          <cell r="F183" t="str">
            <v>25/04/1993</v>
          </cell>
          <cell r="G183" t="str">
            <v>Nữ</v>
          </cell>
          <cell r="H183" t="str">
            <v>Đã Đăng Ký (chưa học xong)</v>
          </cell>
          <cell r="I183">
            <v>8.1</v>
          </cell>
          <cell r="J183">
            <v>7.9</v>
          </cell>
          <cell r="K183">
            <v>8.1999999999999993</v>
          </cell>
          <cell r="L183">
            <v>0</v>
          </cell>
          <cell r="M183">
            <v>8.4</v>
          </cell>
          <cell r="N183">
            <v>0</v>
          </cell>
          <cell r="O183">
            <v>0</v>
          </cell>
          <cell r="P183">
            <v>6.4</v>
          </cell>
          <cell r="Q183">
            <v>0</v>
          </cell>
          <cell r="R183">
            <v>0</v>
          </cell>
          <cell r="S183">
            <v>7</v>
          </cell>
          <cell r="T183">
            <v>0</v>
          </cell>
          <cell r="U183">
            <v>0</v>
          </cell>
          <cell r="V183">
            <v>7.8</v>
          </cell>
          <cell r="W183">
            <v>0</v>
          </cell>
          <cell r="X183">
            <v>0</v>
          </cell>
          <cell r="Y183">
            <v>5.8</v>
          </cell>
          <cell r="Z183">
            <v>0</v>
          </cell>
          <cell r="AA183">
            <v>0</v>
          </cell>
          <cell r="AB183">
            <v>7.1</v>
          </cell>
          <cell r="AC183">
            <v>0</v>
          </cell>
          <cell r="AD183">
            <v>8.1999999999999993</v>
          </cell>
          <cell r="AE183">
            <v>5.9</v>
          </cell>
          <cell r="AF183">
            <v>9.1</v>
          </cell>
          <cell r="AG183">
            <v>8.8000000000000007</v>
          </cell>
          <cell r="AH183">
            <v>0</v>
          </cell>
          <cell r="AI183">
            <v>7.3</v>
          </cell>
          <cell r="AJ183">
            <v>7.3</v>
          </cell>
          <cell r="AK183">
            <v>0</v>
          </cell>
          <cell r="AL183">
            <v>9.1</v>
          </cell>
          <cell r="AM183">
            <v>8.6</v>
          </cell>
          <cell r="AN183">
            <v>9.1</v>
          </cell>
          <cell r="AO183">
            <v>8.6</v>
          </cell>
          <cell r="AP183">
            <v>8.1</v>
          </cell>
          <cell r="AQ183">
            <v>7.7</v>
          </cell>
          <cell r="AR183">
            <v>7</v>
          </cell>
          <cell r="AS183">
            <v>7.4</v>
          </cell>
          <cell r="AT183">
            <v>8</v>
          </cell>
          <cell r="AU183">
            <v>47</v>
          </cell>
          <cell r="AV183">
            <v>0</v>
          </cell>
          <cell r="AW183">
            <v>7.2</v>
          </cell>
          <cell r="AX183">
            <v>5.4</v>
          </cell>
          <cell r="AY183">
            <v>0</v>
          </cell>
          <cell r="AZ183">
            <v>0</v>
          </cell>
          <cell r="BA183">
            <v>6.1</v>
          </cell>
          <cell r="BB183">
            <v>0</v>
          </cell>
          <cell r="BC183">
            <v>0</v>
          </cell>
          <cell r="BD183">
            <v>0</v>
          </cell>
          <cell r="BE183">
            <v>5</v>
          </cell>
          <cell r="BF183">
            <v>0</v>
          </cell>
          <cell r="BG183">
            <v>5.8</v>
          </cell>
          <cell r="BH183">
            <v>5</v>
          </cell>
          <cell r="BI183">
            <v>0</v>
          </cell>
          <cell r="BJ183">
            <v>9.1999999999999993</v>
          </cell>
          <cell r="BK183">
            <v>8.6999999999999993</v>
          </cell>
          <cell r="BL183">
            <v>7.3</v>
          </cell>
          <cell r="BM183">
            <v>6.9</v>
          </cell>
          <cell r="BN183">
            <v>9.3000000000000007</v>
          </cell>
          <cell r="BO183">
            <v>8.9</v>
          </cell>
          <cell r="BP183">
            <v>9.3000000000000007</v>
          </cell>
          <cell r="BQ183">
            <v>8.6</v>
          </cell>
          <cell r="BR183">
            <v>8.1999999999999993</v>
          </cell>
          <cell r="BS183">
            <v>6.6</v>
          </cell>
          <cell r="BT183">
            <v>8.3000000000000007</v>
          </cell>
          <cell r="BU183">
            <v>7.9</v>
          </cell>
          <cell r="BV183">
            <v>7</v>
          </cell>
          <cell r="BW183">
            <v>8.1999999999999993</v>
          </cell>
          <cell r="BX183">
            <v>5.7</v>
          </cell>
          <cell r="BY183">
            <v>6.7</v>
          </cell>
          <cell r="BZ183">
            <v>0</v>
          </cell>
          <cell r="CA183">
            <v>7.2</v>
          </cell>
          <cell r="CB183">
            <v>7.2</v>
          </cell>
          <cell r="CC183">
            <v>7.9</v>
          </cell>
          <cell r="CD183">
            <v>7</v>
          </cell>
          <cell r="CE183">
            <v>7.6</v>
          </cell>
          <cell r="CF183">
            <v>7.5</v>
          </cell>
          <cell r="CH183">
            <v>56</v>
          </cell>
          <cell r="CI183">
            <v>0</v>
          </cell>
          <cell r="CJ183">
            <v>7.9</v>
          </cell>
          <cell r="CK183">
            <v>8.5</v>
          </cell>
          <cell r="CL183">
            <v>0</v>
          </cell>
          <cell r="CM183">
            <v>8.6</v>
          </cell>
          <cell r="CN183">
            <v>8.6</v>
          </cell>
          <cell r="CO183">
            <v>6.1</v>
          </cell>
          <cell r="CP183">
            <v>7.2</v>
          </cell>
          <cell r="CQ183">
            <v>6.4</v>
          </cell>
          <cell r="CR183">
            <v>0</v>
          </cell>
          <cell r="CS183">
            <v>8.5</v>
          </cell>
          <cell r="CT183">
            <v>0</v>
          </cell>
          <cell r="CU183">
            <v>0</v>
          </cell>
          <cell r="CV183">
            <v>8.5</v>
          </cell>
          <cell r="CW183">
            <v>7.9</v>
          </cell>
          <cell r="CX183">
            <v>8.8000000000000007</v>
          </cell>
          <cell r="CY183">
            <v>0</v>
          </cell>
          <cell r="CZ183">
            <v>8.1</v>
          </cell>
          <cell r="DA183">
            <v>8.1</v>
          </cell>
          <cell r="DB183">
            <v>23</v>
          </cell>
          <cell r="DC183">
            <v>0</v>
          </cell>
          <cell r="DD183">
            <v>7.4</v>
          </cell>
          <cell r="DE183">
            <v>0</v>
          </cell>
          <cell r="DF183">
            <v>7.4</v>
          </cell>
          <cell r="DG183">
            <v>5</v>
          </cell>
          <cell r="DH183">
            <v>0</v>
          </cell>
          <cell r="DI183">
            <v>136</v>
          </cell>
          <cell r="DJ183">
            <v>0</v>
          </cell>
          <cell r="DK183">
            <v>135</v>
          </cell>
          <cell r="DL183">
            <v>131</v>
          </cell>
          <cell r="DM183">
            <v>0</v>
          </cell>
          <cell r="DN183">
            <v>130</v>
          </cell>
          <cell r="DO183">
            <v>131</v>
          </cell>
          <cell r="DP183">
            <v>7.74</v>
          </cell>
          <cell r="DQ183">
            <v>3.31</v>
          </cell>
          <cell r="DR183">
            <v>0</v>
          </cell>
          <cell r="DS183" t="str">
            <v>BVKL</v>
          </cell>
          <cell r="DU183">
            <v>7.73</v>
          </cell>
          <cell r="DV183">
            <v>136</v>
          </cell>
          <cell r="DW183">
            <v>7.73</v>
          </cell>
          <cell r="DX183">
            <v>3.3</v>
          </cell>
          <cell r="DY183" t="str">
            <v/>
          </cell>
          <cell r="DZ183">
            <v>-5</v>
          </cell>
          <cell r="EA183">
            <v>0</v>
          </cell>
          <cell r="EB183">
            <v>0</v>
          </cell>
          <cell r="EC183">
            <v>-5</v>
          </cell>
          <cell r="ED183">
            <v>0</v>
          </cell>
          <cell r="EE183" t="e">
            <v>#N/A</v>
          </cell>
        </row>
        <row r="184">
          <cell r="B184">
            <v>172317834</v>
          </cell>
          <cell r="C184" t="str">
            <v>Chu</v>
          </cell>
          <cell r="D184" t="str">
            <v>Thị</v>
          </cell>
          <cell r="E184" t="str">
            <v>Uyên</v>
          </cell>
          <cell r="F184" t="str">
            <v>26/02/1993</v>
          </cell>
          <cell r="G184" t="str">
            <v>Nữ</v>
          </cell>
          <cell r="H184" t="str">
            <v>Đã Đăng Ký (chưa học xong)</v>
          </cell>
          <cell r="I184">
            <v>8.1</v>
          </cell>
          <cell r="J184">
            <v>8.4</v>
          </cell>
          <cell r="K184">
            <v>8.1</v>
          </cell>
          <cell r="L184">
            <v>0</v>
          </cell>
          <cell r="M184">
            <v>8.4</v>
          </cell>
          <cell r="N184">
            <v>0</v>
          </cell>
          <cell r="O184">
            <v>0</v>
          </cell>
          <cell r="P184">
            <v>8.1999999999999993</v>
          </cell>
          <cell r="Q184">
            <v>0</v>
          </cell>
          <cell r="R184">
            <v>0</v>
          </cell>
          <cell r="S184">
            <v>7.5</v>
          </cell>
          <cell r="T184">
            <v>0</v>
          </cell>
          <cell r="U184">
            <v>0</v>
          </cell>
          <cell r="V184">
            <v>7</v>
          </cell>
          <cell r="W184">
            <v>0</v>
          </cell>
          <cell r="X184">
            <v>0</v>
          </cell>
          <cell r="Y184">
            <v>6</v>
          </cell>
          <cell r="Z184">
            <v>0</v>
          </cell>
          <cell r="AA184">
            <v>0</v>
          </cell>
          <cell r="AB184">
            <v>7</v>
          </cell>
          <cell r="AC184">
            <v>0</v>
          </cell>
          <cell r="AD184">
            <v>8</v>
          </cell>
          <cell r="AE184">
            <v>6</v>
          </cell>
          <cell r="AF184">
            <v>6.4</v>
          </cell>
          <cell r="AG184">
            <v>6.6</v>
          </cell>
          <cell r="AH184">
            <v>0</v>
          </cell>
          <cell r="AI184">
            <v>7.2</v>
          </cell>
          <cell r="AJ184">
            <v>7.2</v>
          </cell>
          <cell r="AK184">
            <v>6.9</v>
          </cell>
          <cell r="AL184">
            <v>8.8000000000000007</v>
          </cell>
          <cell r="AM184">
            <v>0</v>
          </cell>
          <cell r="AN184">
            <v>8.8000000000000007</v>
          </cell>
          <cell r="AO184">
            <v>6.9</v>
          </cell>
          <cell r="AP184">
            <v>7.2</v>
          </cell>
          <cell r="AQ184">
            <v>6.4</v>
          </cell>
          <cell r="AR184">
            <v>6.8</v>
          </cell>
          <cell r="AS184">
            <v>7.9</v>
          </cell>
          <cell r="AT184">
            <v>7.8</v>
          </cell>
          <cell r="AU184">
            <v>47</v>
          </cell>
          <cell r="AV184">
            <v>0</v>
          </cell>
          <cell r="AW184">
            <v>6.5</v>
          </cell>
          <cell r="AX184">
            <v>7.4</v>
          </cell>
          <cell r="AY184">
            <v>0</v>
          </cell>
          <cell r="AZ184">
            <v>0</v>
          </cell>
          <cell r="BA184">
            <v>9.5</v>
          </cell>
          <cell r="BB184">
            <v>0</v>
          </cell>
          <cell r="BC184">
            <v>0</v>
          </cell>
          <cell r="BD184">
            <v>0</v>
          </cell>
          <cell r="BE184">
            <v>8.9</v>
          </cell>
          <cell r="BF184">
            <v>0</v>
          </cell>
          <cell r="BG184">
            <v>8.3000000000000007</v>
          </cell>
          <cell r="BH184">
            <v>5</v>
          </cell>
          <cell r="BI184">
            <v>0</v>
          </cell>
          <cell r="BJ184">
            <v>6.8</v>
          </cell>
          <cell r="BK184">
            <v>7.5</v>
          </cell>
          <cell r="BL184">
            <v>7.1</v>
          </cell>
          <cell r="BM184">
            <v>6.7</v>
          </cell>
          <cell r="BN184">
            <v>6.5</v>
          </cell>
          <cell r="BO184">
            <v>5.5</v>
          </cell>
          <cell r="BP184">
            <v>7.5</v>
          </cell>
          <cell r="BQ184">
            <v>8.1</v>
          </cell>
          <cell r="BR184">
            <v>8.1999999999999993</v>
          </cell>
          <cell r="BS184">
            <v>7.3</v>
          </cell>
          <cell r="BT184">
            <v>6.3</v>
          </cell>
          <cell r="BU184">
            <v>7.2</v>
          </cell>
          <cell r="BV184">
            <v>5.9</v>
          </cell>
          <cell r="BW184">
            <v>7.7</v>
          </cell>
          <cell r="BX184">
            <v>5.8</v>
          </cell>
          <cell r="BY184">
            <v>7</v>
          </cell>
          <cell r="BZ184">
            <v>0</v>
          </cell>
          <cell r="CA184">
            <v>6.7</v>
          </cell>
          <cell r="CB184">
            <v>6.7</v>
          </cell>
          <cell r="CC184">
            <v>7.2</v>
          </cell>
          <cell r="CD184">
            <v>7.7</v>
          </cell>
          <cell r="CE184">
            <v>7.1</v>
          </cell>
          <cell r="CF184">
            <v>7.4</v>
          </cell>
          <cell r="CH184">
            <v>56</v>
          </cell>
          <cell r="CI184">
            <v>0</v>
          </cell>
          <cell r="CJ184">
            <v>7.4</v>
          </cell>
          <cell r="CK184">
            <v>8.3000000000000007</v>
          </cell>
          <cell r="CL184">
            <v>0</v>
          </cell>
          <cell r="CM184">
            <v>7.8</v>
          </cell>
          <cell r="CN184">
            <v>7.8</v>
          </cell>
          <cell r="CO184">
            <v>5.9</v>
          </cell>
          <cell r="CP184">
            <v>5.8</v>
          </cell>
          <cell r="CQ184">
            <v>7.1</v>
          </cell>
          <cell r="CR184">
            <v>0</v>
          </cell>
          <cell r="CS184">
            <v>7</v>
          </cell>
          <cell r="CT184">
            <v>0</v>
          </cell>
          <cell r="CU184">
            <v>0</v>
          </cell>
          <cell r="CV184">
            <v>7</v>
          </cell>
          <cell r="CW184">
            <v>7.5</v>
          </cell>
          <cell r="CX184">
            <v>8.5</v>
          </cell>
          <cell r="CY184">
            <v>0</v>
          </cell>
          <cell r="CZ184">
            <v>6.7</v>
          </cell>
          <cell r="DA184">
            <v>6.7</v>
          </cell>
          <cell r="DB184">
            <v>23</v>
          </cell>
          <cell r="DC184">
            <v>0</v>
          </cell>
          <cell r="DD184">
            <v>7</v>
          </cell>
          <cell r="DE184">
            <v>0</v>
          </cell>
          <cell r="DF184">
            <v>7</v>
          </cell>
          <cell r="DG184">
            <v>5</v>
          </cell>
          <cell r="DH184">
            <v>0</v>
          </cell>
          <cell r="DI184">
            <v>136</v>
          </cell>
          <cell r="DJ184">
            <v>0</v>
          </cell>
          <cell r="DK184">
            <v>135</v>
          </cell>
          <cell r="DL184">
            <v>131</v>
          </cell>
          <cell r="DM184">
            <v>0</v>
          </cell>
          <cell r="DN184">
            <v>130</v>
          </cell>
          <cell r="DO184">
            <v>131</v>
          </cell>
          <cell r="DP184">
            <v>7.13</v>
          </cell>
          <cell r="DQ184">
            <v>2.95</v>
          </cell>
          <cell r="DR184">
            <v>0</v>
          </cell>
          <cell r="DS184" t="str">
            <v>ĐỦ ĐK thi TN</v>
          </cell>
          <cell r="DU184">
            <v>7.12</v>
          </cell>
          <cell r="DV184">
            <v>136</v>
          </cell>
          <cell r="DW184">
            <v>7.12</v>
          </cell>
          <cell r="DX184">
            <v>2.95</v>
          </cell>
          <cell r="DY184" t="str">
            <v/>
          </cell>
          <cell r="DZ184">
            <v>-5</v>
          </cell>
          <cell r="EA184">
            <v>0</v>
          </cell>
          <cell r="EB184">
            <v>0</v>
          </cell>
          <cell r="EC184">
            <v>-5</v>
          </cell>
          <cell r="ED184">
            <v>0</v>
          </cell>
          <cell r="EE184" t="e">
            <v>#N/A</v>
          </cell>
        </row>
        <row r="185">
          <cell r="B185">
            <v>172317920</v>
          </cell>
          <cell r="C185" t="str">
            <v>Mai</v>
          </cell>
          <cell r="D185" t="str">
            <v>Thị Hồng</v>
          </cell>
          <cell r="E185" t="str">
            <v>Hạnh</v>
          </cell>
          <cell r="F185" t="str">
            <v>13/08/1993</v>
          </cell>
          <cell r="G185" t="str">
            <v>Nữ</v>
          </cell>
          <cell r="H185" t="str">
            <v>Đã Đăng Ký (chưa học xong)</v>
          </cell>
          <cell r="I185">
            <v>7.7</v>
          </cell>
          <cell r="J185">
            <v>8.4</v>
          </cell>
          <cell r="K185">
            <v>7.5</v>
          </cell>
          <cell r="L185">
            <v>0</v>
          </cell>
          <cell r="M185">
            <v>8.3000000000000007</v>
          </cell>
          <cell r="N185">
            <v>0</v>
          </cell>
          <cell r="O185">
            <v>0</v>
          </cell>
          <cell r="P185">
            <v>6.9</v>
          </cell>
          <cell r="Q185">
            <v>0</v>
          </cell>
          <cell r="R185">
            <v>0</v>
          </cell>
          <cell r="S185">
            <v>6.8</v>
          </cell>
          <cell r="T185">
            <v>0</v>
          </cell>
          <cell r="U185">
            <v>0</v>
          </cell>
          <cell r="V185">
            <v>6.7</v>
          </cell>
          <cell r="W185">
            <v>0</v>
          </cell>
          <cell r="X185">
            <v>0</v>
          </cell>
          <cell r="Y185">
            <v>7</v>
          </cell>
          <cell r="Z185">
            <v>0</v>
          </cell>
          <cell r="AA185">
            <v>0</v>
          </cell>
          <cell r="AB185">
            <v>7.1</v>
          </cell>
          <cell r="AC185">
            <v>0</v>
          </cell>
          <cell r="AD185">
            <v>9.1</v>
          </cell>
          <cell r="AE185">
            <v>9.1999999999999993</v>
          </cell>
          <cell r="AF185">
            <v>8.4</v>
          </cell>
          <cell r="AG185">
            <v>6.1</v>
          </cell>
          <cell r="AH185">
            <v>0</v>
          </cell>
          <cell r="AI185">
            <v>6.4</v>
          </cell>
          <cell r="AJ185">
            <v>6.4</v>
          </cell>
          <cell r="AK185">
            <v>0</v>
          </cell>
          <cell r="AL185">
            <v>6.5</v>
          </cell>
          <cell r="AM185">
            <v>8</v>
          </cell>
          <cell r="AN185">
            <v>8</v>
          </cell>
          <cell r="AO185">
            <v>6.5</v>
          </cell>
          <cell r="AP185">
            <v>7.3</v>
          </cell>
          <cell r="AQ185">
            <v>5.7</v>
          </cell>
          <cell r="AR185">
            <v>6.3</v>
          </cell>
          <cell r="AS185">
            <v>7.6</v>
          </cell>
          <cell r="AT185">
            <v>6.7</v>
          </cell>
          <cell r="AU185">
            <v>47</v>
          </cell>
          <cell r="AV185">
            <v>0</v>
          </cell>
          <cell r="AW185">
            <v>7.1</v>
          </cell>
          <cell r="AX185">
            <v>8.1999999999999993</v>
          </cell>
          <cell r="AY185">
            <v>0</v>
          </cell>
          <cell r="AZ185">
            <v>0</v>
          </cell>
          <cell r="BA185">
            <v>6.5</v>
          </cell>
          <cell r="BB185">
            <v>0</v>
          </cell>
          <cell r="BC185">
            <v>0</v>
          </cell>
          <cell r="BD185">
            <v>0</v>
          </cell>
          <cell r="BE185">
            <v>5</v>
          </cell>
          <cell r="BF185">
            <v>0</v>
          </cell>
          <cell r="BG185">
            <v>6.9</v>
          </cell>
          <cell r="BH185">
            <v>5</v>
          </cell>
          <cell r="BI185">
            <v>0</v>
          </cell>
          <cell r="BJ185">
            <v>7.1</v>
          </cell>
          <cell r="BK185">
            <v>8.9</v>
          </cell>
          <cell r="BL185">
            <v>7.2</v>
          </cell>
          <cell r="BM185">
            <v>8.6</v>
          </cell>
          <cell r="BN185">
            <v>9.4</v>
          </cell>
          <cell r="BO185">
            <v>8.1</v>
          </cell>
          <cell r="BP185">
            <v>8.5</v>
          </cell>
          <cell r="BQ185">
            <v>8.1999999999999993</v>
          </cell>
          <cell r="BR185">
            <v>7.2</v>
          </cell>
          <cell r="BS185">
            <v>7</v>
          </cell>
          <cell r="BT185">
            <v>9.1</v>
          </cell>
          <cell r="BU185">
            <v>8.1999999999999993</v>
          </cell>
          <cell r="BV185">
            <v>6.2</v>
          </cell>
          <cell r="BW185">
            <v>8.3000000000000007</v>
          </cell>
          <cell r="BX185">
            <v>6.5</v>
          </cell>
          <cell r="BY185">
            <v>7.3</v>
          </cell>
          <cell r="BZ185">
            <v>0</v>
          </cell>
          <cell r="CA185">
            <v>7.5</v>
          </cell>
          <cell r="CB185">
            <v>7.5</v>
          </cell>
          <cell r="CC185">
            <v>7.3</v>
          </cell>
          <cell r="CD185">
            <v>8.4</v>
          </cell>
          <cell r="CE185">
            <v>8</v>
          </cell>
          <cell r="CF185">
            <v>6.7</v>
          </cell>
          <cell r="CH185">
            <v>56</v>
          </cell>
          <cell r="CI185">
            <v>0</v>
          </cell>
          <cell r="CJ185">
            <v>8.6999999999999993</v>
          </cell>
          <cell r="CK185">
            <v>7.9</v>
          </cell>
          <cell r="CL185">
            <v>0</v>
          </cell>
          <cell r="CM185">
            <v>8.1</v>
          </cell>
          <cell r="CN185">
            <v>8.1</v>
          </cell>
          <cell r="CO185">
            <v>8.5</v>
          </cell>
          <cell r="CP185">
            <v>8.6</v>
          </cell>
          <cell r="CQ185">
            <v>6</v>
          </cell>
          <cell r="CR185">
            <v>0</v>
          </cell>
          <cell r="CS185">
            <v>8.6999999999999993</v>
          </cell>
          <cell r="CT185">
            <v>0</v>
          </cell>
          <cell r="CU185">
            <v>0</v>
          </cell>
          <cell r="CV185">
            <v>8.6999999999999993</v>
          </cell>
          <cell r="CW185">
            <v>7.8</v>
          </cell>
          <cell r="CX185">
            <v>8</v>
          </cell>
          <cell r="CY185">
            <v>0</v>
          </cell>
          <cell r="CZ185">
            <v>9.3000000000000007</v>
          </cell>
          <cell r="DA185">
            <v>9.3000000000000007</v>
          </cell>
          <cell r="DB185">
            <v>23</v>
          </cell>
          <cell r="DC185">
            <v>0</v>
          </cell>
          <cell r="DD185">
            <v>0</v>
          </cell>
          <cell r="DE185">
            <v>8.3000000000000007</v>
          </cell>
          <cell r="DF185">
            <v>8.3000000000000007</v>
          </cell>
          <cell r="DG185">
            <v>5</v>
          </cell>
          <cell r="DH185">
            <v>0</v>
          </cell>
          <cell r="DI185">
            <v>136</v>
          </cell>
          <cell r="DJ185">
            <v>0</v>
          </cell>
          <cell r="DK185">
            <v>135</v>
          </cell>
          <cell r="DL185">
            <v>131</v>
          </cell>
          <cell r="DM185">
            <v>0</v>
          </cell>
          <cell r="DN185">
            <v>130</v>
          </cell>
          <cell r="DO185">
            <v>131</v>
          </cell>
          <cell r="DP185">
            <v>7.72</v>
          </cell>
          <cell r="DQ185">
            <v>3.31</v>
          </cell>
          <cell r="DR185">
            <v>0</v>
          </cell>
          <cell r="DS185" t="str">
            <v>BVKL</v>
          </cell>
          <cell r="DU185">
            <v>7.74</v>
          </cell>
          <cell r="DV185">
            <v>136</v>
          </cell>
          <cell r="DW185">
            <v>7.74</v>
          </cell>
          <cell r="DX185">
            <v>3.33</v>
          </cell>
          <cell r="DY185" t="str">
            <v/>
          </cell>
          <cell r="DZ185">
            <v>-5</v>
          </cell>
          <cell r="EA185">
            <v>0</v>
          </cell>
          <cell r="EB185">
            <v>0</v>
          </cell>
          <cell r="EC185">
            <v>-5</v>
          </cell>
          <cell r="ED185">
            <v>0</v>
          </cell>
          <cell r="EE185" t="e">
            <v>#N/A</v>
          </cell>
        </row>
        <row r="186">
          <cell r="B186">
            <v>172528556</v>
          </cell>
          <cell r="C186" t="str">
            <v>Huỳnh</v>
          </cell>
          <cell r="D186" t="str">
            <v>Ngọc</v>
          </cell>
          <cell r="E186" t="str">
            <v>Linh</v>
          </cell>
          <cell r="F186" t="str">
            <v>20/02/1993</v>
          </cell>
          <cell r="G186" t="str">
            <v>Nữ</v>
          </cell>
          <cell r="H186" t="str">
            <v>Đã Đăng Ký (chưa học xong)</v>
          </cell>
          <cell r="I186">
            <v>7.7</v>
          </cell>
          <cell r="J186">
            <v>7.8</v>
          </cell>
          <cell r="K186">
            <v>6</v>
          </cell>
          <cell r="L186">
            <v>0</v>
          </cell>
          <cell r="M186">
            <v>8.3000000000000007</v>
          </cell>
          <cell r="N186">
            <v>0</v>
          </cell>
          <cell r="O186">
            <v>0</v>
          </cell>
          <cell r="P186">
            <v>6</v>
          </cell>
          <cell r="Q186">
            <v>0</v>
          </cell>
          <cell r="R186">
            <v>0</v>
          </cell>
          <cell r="S186">
            <v>6.7</v>
          </cell>
          <cell r="T186">
            <v>0</v>
          </cell>
          <cell r="U186">
            <v>0</v>
          </cell>
          <cell r="V186">
            <v>6.8</v>
          </cell>
          <cell r="W186">
            <v>0</v>
          </cell>
          <cell r="X186">
            <v>0</v>
          </cell>
          <cell r="Y186">
            <v>5.4</v>
          </cell>
          <cell r="Z186">
            <v>0</v>
          </cell>
          <cell r="AA186">
            <v>0</v>
          </cell>
          <cell r="AB186">
            <v>6.8</v>
          </cell>
          <cell r="AC186">
            <v>0</v>
          </cell>
          <cell r="AD186">
            <v>8.6999999999999993</v>
          </cell>
          <cell r="AE186">
            <v>7.7</v>
          </cell>
          <cell r="AF186">
            <v>7.8</v>
          </cell>
          <cell r="AG186">
            <v>8.9</v>
          </cell>
          <cell r="AH186">
            <v>0</v>
          </cell>
          <cell r="AI186">
            <v>7.2</v>
          </cell>
          <cell r="AJ186">
            <v>7.2</v>
          </cell>
          <cell r="AK186">
            <v>0</v>
          </cell>
          <cell r="AL186">
            <v>7.5</v>
          </cell>
          <cell r="AM186">
            <v>8.3000000000000007</v>
          </cell>
          <cell r="AN186">
            <v>8.3000000000000007</v>
          </cell>
          <cell r="AO186">
            <v>7.5</v>
          </cell>
          <cell r="AP186">
            <v>7.9</v>
          </cell>
          <cell r="AQ186">
            <v>6.5</v>
          </cell>
          <cell r="AR186">
            <v>7.6</v>
          </cell>
          <cell r="AS186">
            <v>7.1</v>
          </cell>
          <cell r="AT186">
            <v>8.4</v>
          </cell>
          <cell r="AU186">
            <v>47</v>
          </cell>
          <cell r="AV186">
            <v>0</v>
          </cell>
          <cell r="AW186">
            <v>9.5</v>
          </cell>
          <cell r="AX186">
            <v>7</v>
          </cell>
          <cell r="AY186">
            <v>6.7</v>
          </cell>
          <cell r="AZ186">
            <v>0</v>
          </cell>
          <cell r="BA186">
            <v>0</v>
          </cell>
          <cell r="BB186">
            <v>0</v>
          </cell>
          <cell r="BC186">
            <v>8.6</v>
          </cell>
          <cell r="BD186">
            <v>0</v>
          </cell>
          <cell r="BE186">
            <v>0</v>
          </cell>
          <cell r="BF186">
            <v>0</v>
          </cell>
          <cell r="BG186">
            <v>5.6</v>
          </cell>
          <cell r="BH186">
            <v>5</v>
          </cell>
          <cell r="BI186">
            <v>0</v>
          </cell>
          <cell r="BJ186">
            <v>7.2</v>
          </cell>
          <cell r="BK186">
            <v>7.6</v>
          </cell>
          <cell r="BL186">
            <v>7.4</v>
          </cell>
          <cell r="BM186">
            <v>9.1999999999999993</v>
          </cell>
          <cell r="BN186">
            <v>6.5</v>
          </cell>
          <cell r="BO186">
            <v>8.8000000000000007</v>
          </cell>
          <cell r="BP186">
            <v>8.1999999999999993</v>
          </cell>
          <cell r="BQ186">
            <v>8.1</v>
          </cell>
          <cell r="BR186">
            <v>6.6</v>
          </cell>
          <cell r="BS186">
            <v>7.2</v>
          </cell>
          <cell r="BT186">
            <v>6.9</v>
          </cell>
          <cell r="BU186">
            <v>7.6</v>
          </cell>
          <cell r="BV186">
            <v>8.6</v>
          </cell>
          <cell r="BW186">
            <v>7.6</v>
          </cell>
          <cell r="BX186">
            <v>9.1</v>
          </cell>
          <cell r="BY186">
            <v>5.8</v>
          </cell>
          <cell r="BZ186">
            <v>0</v>
          </cell>
          <cell r="CA186">
            <v>7.3</v>
          </cell>
          <cell r="CB186">
            <v>7.3</v>
          </cell>
          <cell r="CC186">
            <v>6.7</v>
          </cell>
          <cell r="CD186">
            <v>7.3</v>
          </cell>
          <cell r="CE186">
            <v>7.6</v>
          </cell>
          <cell r="CF186">
            <v>6.4</v>
          </cell>
          <cell r="CH186">
            <v>56</v>
          </cell>
          <cell r="CI186">
            <v>0</v>
          </cell>
          <cell r="CJ186">
            <v>7.7</v>
          </cell>
          <cell r="CK186">
            <v>7.9</v>
          </cell>
          <cell r="CL186">
            <v>0</v>
          </cell>
          <cell r="CM186">
            <v>8.4</v>
          </cell>
          <cell r="CN186">
            <v>8.4</v>
          </cell>
          <cell r="CO186">
            <v>6.4</v>
          </cell>
          <cell r="CP186">
            <v>7</v>
          </cell>
          <cell r="CQ186">
            <v>6.1</v>
          </cell>
          <cell r="CR186">
            <v>0</v>
          </cell>
          <cell r="CS186">
            <v>8</v>
          </cell>
          <cell r="CT186">
            <v>0</v>
          </cell>
          <cell r="CU186">
            <v>0</v>
          </cell>
          <cell r="CV186">
            <v>8</v>
          </cell>
          <cell r="CW186">
            <v>8.8000000000000007</v>
          </cell>
          <cell r="CX186">
            <v>8.1</v>
          </cell>
          <cell r="CY186">
            <v>0</v>
          </cell>
          <cell r="CZ186">
            <v>7.9</v>
          </cell>
          <cell r="DA186">
            <v>7.9</v>
          </cell>
          <cell r="DB186">
            <v>23</v>
          </cell>
          <cell r="DC186">
            <v>0</v>
          </cell>
          <cell r="DD186">
            <v>0</v>
          </cell>
          <cell r="DE186">
            <v>8.4</v>
          </cell>
          <cell r="DF186">
            <v>8.4</v>
          </cell>
          <cell r="DG186">
            <v>5</v>
          </cell>
          <cell r="DH186">
            <v>0</v>
          </cell>
          <cell r="DI186">
            <v>136</v>
          </cell>
          <cell r="DJ186">
            <v>0</v>
          </cell>
          <cell r="DK186">
            <v>135</v>
          </cell>
          <cell r="DL186">
            <v>131</v>
          </cell>
          <cell r="DM186">
            <v>0</v>
          </cell>
          <cell r="DN186">
            <v>130</v>
          </cell>
          <cell r="DO186">
            <v>131</v>
          </cell>
          <cell r="DP186">
            <v>7.44</v>
          </cell>
          <cell r="DQ186">
            <v>3.13</v>
          </cell>
          <cell r="DR186">
            <v>0</v>
          </cell>
          <cell r="DS186" t="str">
            <v>ĐỦ ĐK thi TN</v>
          </cell>
          <cell r="DU186">
            <v>7.47</v>
          </cell>
          <cell r="DV186">
            <v>136</v>
          </cell>
          <cell r="DW186">
            <v>7.47</v>
          </cell>
          <cell r="DX186">
            <v>3.15</v>
          </cell>
          <cell r="DY186" t="str">
            <v>OB 251; LAW 362</v>
          </cell>
          <cell r="DZ186">
            <v>-5</v>
          </cell>
          <cell r="EA186">
            <v>0</v>
          </cell>
          <cell r="EB186">
            <v>0</v>
          </cell>
          <cell r="EC186">
            <v>-5</v>
          </cell>
          <cell r="ED186">
            <v>0</v>
          </cell>
          <cell r="EE186" t="e">
            <v>#N/A</v>
          </cell>
        </row>
        <row r="187">
          <cell r="B187">
            <v>172317837</v>
          </cell>
          <cell r="C187" t="str">
            <v>Trần</v>
          </cell>
          <cell r="D187" t="str">
            <v>Thu</v>
          </cell>
          <cell r="E187" t="str">
            <v>Thảo</v>
          </cell>
          <cell r="F187" t="str">
            <v>29/12/1993</v>
          </cell>
          <cell r="G187" t="str">
            <v>Nữ</v>
          </cell>
          <cell r="H187" t="str">
            <v>Đã Đăng Ký (chưa học xong)</v>
          </cell>
          <cell r="I187">
            <v>8.4</v>
          </cell>
          <cell r="J187">
            <v>8.5</v>
          </cell>
          <cell r="K187">
            <v>6.7</v>
          </cell>
          <cell r="L187">
            <v>0</v>
          </cell>
          <cell r="M187">
            <v>8.3000000000000007</v>
          </cell>
          <cell r="N187">
            <v>0</v>
          </cell>
          <cell r="O187">
            <v>0</v>
          </cell>
          <cell r="P187">
            <v>7.6</v>
          </cell>
          <cell r="Q187">
            <v>0</v>
          </cell>
          <cell r="R187">
            <v>0</v>
          </cell>
          <cell r="S187">
            <v>7.2</v>
          </cell>
          <cell r="T187">
            <v>0</v>
          </cell>
          <cell r="U187">
            <v>0</v>
          </cell>
          <cell r="V187">
            <v>7.7</v>
          </cell>
          <cell r="W187">
            <v>0</v>
          </cell>
          <cell r="X187">
            <v>0</v>
          </cell>
          <cell r="Y187">
            <v>7.2</v>
          </cell>
          <cell r="Z187">
            <v>0</v>
          </cell>
          <cell r="AA187">
            <v>0</v>
          </cell>
          <cell r="AB187">
            <v>7.5</v>
          </cell>
          <cell r="AC187">
            <v>0</v>
          </cell>
          <cell r="AD187">
            <v>9.8000000000000007</v>
          </cell>
          <cell r="AE187">
            <v>8.4</v>
          </cell>
          <cell r="AF187">
            <v>7.6</v>
          </cell>
          <cell r="AG187">
            <v>7.3</v>
          </cell>
          <cell r="AH187">
            <v>0</v>
          </cell>
          <cell r="AI187">
            <v>6.1</v>
          </cell>
          <cell r="AJ187">
            <v>6.1</v>
          </cell>
          <cell r="AK187">
            <v>0</v>
          </cell>
          <cell r="AL187">
            <v>8.1</v>
          </cell>
          <cell r="AM187">
            <v>7.2</v>
          </cell>
          <cell r="AN187">
            <v>8.1</v>
          </cell>
          <cell r="AO187">
            <v>7.2</v>
          </cell>
          <cell r="AP187">
            <v>6.9</v>
          </cell>
          <cell r="AQ187">
            <v>7.8</v>
          </cell>
          <cell r="AR187">
            <v>7.1</v>
          </cell>
          <cell r="AS187">
            <v>7.5</v>
          </cell>
          <cell r="AT187">
            <v>8.6</v>
          </cell>
          <cell r="AU187">
            <v>47</v>
          </cell>
          <cell r="AV187">
            <v>0</v>
          </cell>
          <cell r="AW187">
            <v>6.8</v>
          </cell>
          <cell r="AX187">
            <v>7.3</v>
          </cell>
          <cell r="AY187">
            <v>0</v>
          </cell>
          <cell r="AZ187">
            <v>0</v>
          </cell>
          <cell r="BA187">
            <v>7</v>
          </cell>
          <cell r="BB187">
            <v>0</v>
          </cell>
          <cell r="BC187">
            <v>0</v>
          </cell>
          <cell r="BD187">
            <v>0</v>
          </cell>
          <cell r="BE187">
            <v>7.7</v>
          </cell>
          <cell r="BF187">
            <v>0</v>
          </cell>
          <cell r="BG187">
            <v>6.3</v>
          </cell>
          <cell r="BH187">
            <v>5</v>
          </cell>
          <cell r="BI187">
            <v>0</v>
          </cell>
          <cell r="BJ187">
            <v>6</v>
          </cell>
          <cell r="BK187">
            <v>8.3000000000000007</v>
          </cell>
          <cell r="BL187">
            <v>7.4</v>
          </cell>
          <cell r="BM187">
            <v>8.3000000000000007</v>
          </cell>
          <cell r="BN187">
            <v>9.6</v>
          </cell>
          <cell r="BO187">
            <v>7.9</v>
          </cell>
          <cell r="BP187">
            <v>8.6</v>
          </cell>
          <cell r="BQ187">
            <v>8.1</v>
          </cell>
          <cell r="BR187">
            <v>8.1</v>
          </cell>
          <cell r="BS187">
            <v>7.7</v>
          </cell>
          <cell r="BT187">
            <v>9.5</v>
          </cell>
          <cell r="BU187">
            <v>7.2</v>
          </cell>
          <cell r="BV187">
            <v>6.1</v>
          </cell>
          <cell r="BW187">
            <v>8.4</v>
          </cell>
          <cell r="BX187">
            <v>6.3</v>
          </cell>
          <cell r="BY187">
            <v>7.5</v>
          </cell>
          <cell r="BZ187">
            <v>0</v>
          </cell>
          <cell r="CA187">
            <v>7.2</v>
          </cell>
          <cell r="CB187">
            <v>7.2</v>
          </cell>
          <cell r="CC187">
            <v>8.1</v>
          </cell>
          <cell r="CD187">
            <v>8.6999999999999993</v>
          </cell>
          <cell r="CE187">
            <v>8.1999999999999993</v>
          </cell>
          <cell r="CF187">
            <v>6.5</v>
          </cell>
          <cell r="CH187">
            <v>56</v>
          </cell>
          <cell r="CI187">
            <v>0</v>
          </cell>
          <cell r="CJ187">
            <v>7</v>
          </cell>
          <cell r="CK187">
            <v>6.8</v>
          </cell>
          <cell r="CL187">
            <v>0</v>
          </cell>
          <cell r="CM187">
            <v>9.3000000000000007</v>
          </cell>
          <cell r="CN187">
            <v>9.3000000000000007</v>
          </cell>
          <cell r="CO187">
            <v>8.4</v>
          </cell>
          <cell r="CP187">
            <v>6.6</v>
          </cell>
          <cell r="CQ187">
            <v>6.8</v>
          </cell>
          <cell r="CR187">
            <v>0</v>
          </cell>
          <cell r="CS187">
            <v>8.8000000000000007</v>
          </cell>
          <cell r="CT187">
            <v>0</v>
          </cell>
          <cell r="CU187">
            <v>0</v>
          </cell>
          <cell r="CV187">
            <v>8.8000000000000007</v>
          </cell>
          <cell r="CW187">
            <v>7.8</v>
          </cell>
          <cell r="CX187">
            <v>8.4</v>
          </cell>
          <cell r="CY187">
            <v>0</v>
          </cell>
          <cell r="CZ187">
            <v>8.5</v>
          </cell>
          <cell r="DA187">
            <v>8.5</v>
          </cell>
          <cell r="DB187">
            <v>23</v>
          </cell>
          <cell r="DC187">
            <v>0</v>
          </cell>
          <cell r="DD187">
            <v>0</v>
          </cell>
          <cell r="DE187">
            <v>8.5</v>
          </cell>
          <cell r="DF187">
            <v>8.5</v>
          </cell>
          <cell r="DG187">
            <v>5</v>
          </cell>
          <cell r="DH187">
            <v>0</v>
          </cell>
          <cell r="DI187">
            <v>136</v>
          </cell>
          <cell r="DJ187">
            <v>0</v>
          </cell>
          <cell r="DK187">
            <v>135</v>
          </cell>
          <cell r="DL187">
            <v>131</v>
          </cell>
          <cell r="DM187">
            <v>0</v>
          </cell>
          <cell r="DN187">
            <v>130</v>
          </cell>
          <cell r="DO187">
            <v>131</v>
          </cell>
          <cell r="DP187">
            <v>7.79</v>
          </cell>
          <cell r="DQ187">
            <v>3.34</v>
          </cell>
          <cell r="DR187">
            <v>0</v>
          </cell>
          <cell r="DS187" t="str">
            <v>BVKL</v>
          </cell>
          <cell r="DU187">
            <v>7.82</v>
          </cell>
          <cell r="DV187">
            <v>136</v>
          </cell>
          <cell r="DW187">
            <v>7.82</v>
          </cell>
          <cell r="DX187">
            <v>3.36</v>
          </cell>
          <cell r="DY187" t="str">
            <v/>
          </cell>
          <cell r="DZ187">
            <v>-5</v>
          </cell>
          <cell r="EA187">
            <v>0</v>
          </cell>
          <cell r="EB187">
            <v>0</v>
          </cell>
          <cell r="EC187">
            <v>-5</v>
          </cell>
          <cell r="ED187">
            <v>0</v>
          </cell>
          <cell r="EE187" t="e">
            <v>#N/A</v>
          </cell>
        </row>
        <row r="188">
          <cell r="B188">
            <v>172318928</v>
          </cell>
          <cell r="C188" t="str">
            <v>Nguyễn</v>
          </cell>
          <cell r="D188" t="str">
            <v xml:space="preserve">Thị Bích </v>
          </cell>
          <cell r="E188" t="str">
            <v>Viên</v>
          </cell>
          <cell r="F188" t="str">
            <v>22/03/1993</v>
          </cell>
          <cell r="G188" t="str">
            <v>Nữ</v>
          </cell>
          <cell r="H188" t="str">
            <v>Đã Đăng Ký (chưa học xong)</v>
          </cell>
          <cell r="I188">
            <v>8.1</v>
          </cell>
          <cell r="J188">
            <v>8.1999999999999993</v>
          </cell>
          <cell r="K188">
            <v>8</v>
          </cell>
          <cell r="L188">
            <v>0</v>
          </cell>
          <cell r="M188">
            <v>8.3000000000000007</v>
          </cell>
          <cell r="N188">
            <v>0</v>
          </cell>
          <cell r="O188">
            <v>0</v>
          </cell>
          <cell r="P188">
            <v>8</v>
          </cell>
          <cell r="Q188">
            <v>0</v>
          </cell>
          <cell r="R188">
            <v>0</v>
          </cell>
          <cell r="S188">
            <v>8.6999999999999993</v>
          </cell>
          <cell r="T188">
            <v>0</v>
          </cell>
          <cell r="U188">
            <v>0</v>
          </cell>
          <cell r="V188">
            <v>7.8</v>
          </cell>
          <cell r="W188">
            <v>0</v>
          </cell>
          <cell r="X188">
            <v>0</v>
          </cell>
          <cell r="Y188">
            <v>7.3</v>
          </cell>
          <cell r="Z188">
            <v>0</v>
          </cell>
          <cell r="AA188">
            <v>0</v>
          </cell>
          <cell r="AB188">
            <v>7.7</v>
          </cell>
          <cell r="AC188">
            <v>0</v>
          </cell>
          <cell r="AD188">
            <v>9.8000000000000007</v>
          </cell>
          <cell r="AE188">
            <v>8.5</v>
          </cell>
          <cell r="AF188">
            <v>9.3000000000000007</v>
          </cell>
          <cell r="AG188">
            <v>8</v>
          </cell>
          <cell r="AH188">
            <v>0</v>
          </cell>
          <cell r="AI188">
            <v>7.2</v>
          </cell>
          <cell r="AJ188">
            <v>7.2</v>
          </cell>
          <cell r="AK188">
            <v>8.3000000000000007</v>
          </cell>
          <cell r="AL188">
            <v>9</v>
          </cell>
          <cell r="AM188">
            <v>0</v>
          </cell>
          <cell r="AN188">
            <v>9</v>
          </cell>
          <cell r="AO188">
            <v>8.3000000000000007</v>
          </cell>
          <cell r="AP188">
            <v>8.1999999999999993</v>
          </cell>
          <cell r="AQ188">
            <v>6.4</v>
          </cell>
          <cell r="AR188">
            <v>8.1999999999999993</v>
          </cell>
          <cell r="AS188">
            <v>6.5</v>
          </cell>
          <cell r="AT188">
            <v>8.9</v>
          </cell>
          <cell r="AU188">
            <v>47</v>
          </cell>
          <cell r="AV188">
            <v>0</v>
          </cell>
          <cell r="AW188">
            <v>8.3000000000000007</v>
          </cell>
          <cell r="AX188">
            <v>7.4</v>
          </cell>
          <cell r="AY188">
            <v>0</v>
          </cell>
          <cell r="AZ188">
            <v>0</v>
          </cell>
          <cell r="BA188">
            <v>8.5</v>
          </cell>
          <cell r="BB188">
            <v>0</v>
          </cell>
          <cell r="BC188">
            <v>0</v>
          </cell>
          <cell r="BD188">
            <v>0</v>
          </cell>
          <cell r="BE188">
            <v>8</v>
          </cell>
          <cell r="BF188">
            <v>0</v>
          </cell>
          <cell r="BG188">
            <v>9.1999999999999993</v>
          </cell>
          <cell r="BH188">
            <v>5</v>
          </cell>
          <cell r="BI188">
            <v>0</v>
          </cell>
          <cell r="BJ188">
            <v>7.8</v>
          </cell>
          <cell r="BK188">
            <v>7.6</v>
          </cell>
          <cell r="BL188">
            <v>9.1999999999999993</v>
          </cell>
          <cell r="BM188">
            <v>8.6999999999999993</v>
          </cell>
          <cell r="BN188">
            <v>8.8000000000000007</v>
          </cell>
          <cell r="BO188">
            <v>9</v>
          </cell>
          <cell r="BP188">
            <v>8.6999999999999993</v>
          </cell>
          <cell r="BQ188">
            <v>8.4</v>
          </cell>
          <cell r="BR188">
            <v>8.1</v>
          </cell>
          <cell r="BS188">
            <v>7.5</v>
          </cell>
          <cell r="BT188">
            <v>9.8000000000000007</v>
          </cell>
          <cell r="BU188">
            <v>8.9</v>
          </cell>
          <cell r="BV188">
            <v>8.1</v>
          </cell>
          <cell r="BW188">
            <v>8.9</v>
          </cell>
          <cell r="BX188">
            <v>8.5</v>
          </cell>
          <cell r="BY188">
            <v>7.8</v>
          </cell>
          <cell r="BZ188">
            <v>0</v>
          </cell>
          <cell r="CA188">
            <v>8.3000000000000007</v>
          </cell>
          <cell r="CB188">
            <v>8.3000000000000007</v>
          </cell>
          <cell r="CC188">
            <v>8.4</v>
          </cell>
          <cell r="CD188">
            <v>9.6</v>
          </cell>
          <cell r="CE188">
            <v>8.1999999999999993</v>
          </cell>
          <cell r="CF188">
            <v>7.8</v>
          </cell>
          <cell r="CH188">
            <v>56</v>
          </cell>
          <cell r="CI188">
            <v>0</v>
          </cell>
          <cell r="CJ188">
            <v>8.5</v>
          </cell>
          <cell r="CK188">
            <v>8.8000000000000007</v>
          </cell>
          <cell r="CL188">
            <v>0</v>
          </cell>
          <cell r="CM188">
            <v>9.1</v>
          </cell>
          <cell r="CN188">
            <v>9.1</v>
          </cell>
          <cell r="CO188">
            <v>8.6999999999999993</v>
          </cell>
          <cell r="CP188">
            <v>8.3000000000000007</v>
          </cell>
          <cell r="CQ188">
            <v>8</v>
          </cell>
          <cell r="CR188">
            <v>7.8</v>
          </cell>
          <cell r="CS188">
            <v>0</v>
          </cell>
          <cell r="CT188">
            <v>0</v>
          </cell>
          <cell r="CU188">
            <v>0</v>
          </cell>
          <cell r="CV188">
            <v>7.8</v>
          </cell>
          <cell r="CW188">
            <v>9.1</v>
          </cell>
          <cell r="CX188">
            <v>8</v>
          </cell>
          <cell r="CY188">
            <v>0</v>
          </cell>
          <cell r="CZ188">
            <v>8.9</v>
          </cell>
          <cell r="DA188">
            <v>8.9</v>
          </cell>
          <cell r="DB188">
            <v>23</v>
          </cell>
          <cell r="DC188">
            <v>0</v>
          </cell>
          <cell r="DD188">
            <v>0</v>
          </cell>
          <cell r="DE188">
            <v>8.6</v>
          </cell>
          <cell r="DF188">
            <v>8.6</v>
          </cell>
          <cell r="DG188">
            <v>5</v>
          </cell>
          <cell r="DH188">
            <v>0</v>
          </cell>
          <cell r="DI188">
            <v>136</v>
          </cell>
          <cell r="DJ188">
            <v>0</v>
          </cell>
          <cell r="DK188">
            <v>135</v>
          </cell>
          <cell r="DL188">
            <v>131</v>
          </cell>
          <cell r="DM188">
            <v>0</v>
          </cell>
          <cell r="DN188">
            <v>130</v>
          </cell>
          <cell r="DO188">
            <v>131</v>
          </cell>
          <cell r="DP188">
            <v>8.35</v>
          </cell>
          <cell r="DQ188">
            <v>3.68</v>
          </cell>
          <cell r="DR188">
            <v>0</v>
          </cell>
          <cell r="DS188" t="str">
            <v>BVKL</v>
          </cell>
          <cell r="DU188">
            <v>8.36</v>
          </cell>
          <cell r="DV188">
            <v>136</v>
          </cell>
          <cell r="DW188">
            <v>8.36</v>
          </cell>
          <cell r="DX188">
            <v>3.69</v>
          </cell>
          <cell r="DY188" t="str">
            <v/>
          </cell>
          <cell r="DZ188">
            <v>-5</v>
          </cell>
          <cell r="EA188">
            <v>0</v>
          </cell>
          <cell r="EB188">
            <v>0</v>
          </cell>
          <cell r="EC188">
            <v>-5</v>
          </cell>
          <cell r="ED188">
            <v>0</v>
          </cell>
          <cell r="EE188" t="e">
            <v>#N/A</v>
          </cell>
        </row>
        <row r="189">
          <cell r="B189">
            <v>172317752</v>
          </cell>
          <cell r="C189" t="str">
            <v>Hồ</v>
          </cell>
          <cell r="D189" t="str">
            <v>Thị Thảo</v>
          </cell>
          <cell r="E189" t="str">
            <v>Vy</v>
          </cell>
          <cell r="F189" t="str">
            <v>01/06/1993</v>
          </cell>
          <cell r="G189" t="str">
            <v>Nữ</v>
          </cell>
          <cell r="H189" t="str">
            <v>Đã Đăng Ký (chưa học xong)</v>
          </cell>
          <cell r="I189">
            <v>8.5</v>
          </cell>
          <cell r="J189">
            <v>8.4</v>
          </cell>
          <cell r="K189">
            <v>8.1</v>
          </cell>
          <cell r="L189">
            <v>0</v>
          </cell>
          <cell r="M189">
            <v>8.3000000000000007</v>
          </cell>
          <cell r="N189">
            <v>0</v>
          </cell>
          <cell r="O189">
            <v>0</v>
          </cell>
          <cell r="P189">
            <v>6.4</v>
          </cell>
          <cell r="Q189">
            <v>0</v>
          </cell>
          <cell r="R189">
            <v>0</v>
          </cell>
          <cell r="S189">
            <v>7.8</v>
          </cell>
          <cell r="T189">
            <v>0</v>
          </cell>
          <cell r="U189">
            <v>0</v>
          </cell>
          <cell r="V189">
            <v>6.8</v>
          </cell>
          <cell r="W189">
            <v>0</v>
          </cell>
          <cell r="X189">
            <v>0</v>
          </cell>
          <cell r="Y189">
            <v>6</v>
          </cell>
          <cell r="Z189">
            <v>0</v>
          </cell>
          <cell r="AA189">
            <v>0</v>
          </cell>
          <cell r="AB189">
            <v>6.1</v>
          </cell>
          <cell r="AC189">
            <v>0</v>
          </cell>
          <cell r="AD189">
            <v>7.9</v>
          </cell>
          <cell r="AE189">
            <v>8.3000000000000007</v>
          </cell>
          <cell r="AF189">
            <v>8</v>
          </cell>
          <cell r="AG189">
            <v>9.1999999999999993</v>
          </cell>
          <cell r="AH189">
            <v>0</v>
          </cell>
          <cell r="AI189">
            <v>7.4</v>
          </cell>
          <cell r="AJ189">
            <v>7.4</v>
          </cell>
          <cell r="AK189">
            <v>8.1999999999999993</v>
          </cell>
          <cell r="AL189">
            <v>8.5</v>
          </cell>
          <cell r="AM189">
            <v>0</v>
          </cell>
          <cell r="AN189">
            <v>8.5</v>
          </cell>
          <cell r="AO189">
            <v>8.1999999999999993</v>
          </cell>
          <cell r="AP189">
            <v>8.1999999999999993</v>
          </cell>
          <cell r="AQ189">
            <v>6.6</v>
          </cell>
          <cell r="AR189">
            <v>6.6</v>
          </cell>
          <cell r="AS189">
            <v>7.2</v>
          </cell>
          <cell r="AT189">
            <v>8.8000000000000007</v>
          </cell>
          <cell r="AU189">
            <v>47</v>
          </cell>
          <cell r="AV189">
            <v>0</v>
          </cell>
          <cell r="AW189">
            <v>4.8</v>
          </cell>
          <cell r="AX189">
            <v>6.7</v>
          </cell>
          <cell r="AY189">
            <v>7.9</v>
          </cell>
          <cell r="AZ189">
            <v>0</v>
          </cell>
          <cell r="BA189">
            <v>0</v>
          </cell>
          <cell r="BB189">
            <v>0</v>
          </cell>
          <cell r="BC189">
            <v>6.3</v>
          </cell>
          <cell r="BD189">
            <v>0</v>
          </cell>
          <cell r="BE189">
            <v>0</v>
          </cell>
          <cell r="BF189">
            <v>0</v>
          </cell>
          <cell r="BG189">
            <v>7</v>
          </cell>
          <cell r="BH189">
            <v>5</v>
          </cell>
          <cell r="BI189">
            <v>0</v>
          </cell>
          <cell r="BJ189">
            <v>7.6</v>
          </cell>
          <cell r="BK189">
            <v>9.1</v>
          </cell>
          <cell r="BL189">
            <v>6.3</v>
          </cell>
          <cell r="BM189">
            <v>8.6</v>
          </cell>
          <cell r="BN189">
            <v>8.9</v>
          </cell>
          <cell r="BO189">
            <v>7.7</v>
          </cell>
          <cell r="BP189">
            <v>6.6</v>
          </cell>
          <cell r="BQ189">
            <v>7.7</v>
          </cell>
          <cell r="BR189">
            <v>6.7</v>
          </cell>
          <cell r="BS189">
            <v>7.7</v>
          </cell>
          <cell r="BT189">
            <v>8.6999999999999993</v>
          </cell>
          <cell r="BU189">
            <v>6.5</v>
          </cell>
          <cell r="BV189">
            <v>9</v>
          </cell>
          <cell r="BW189">
            <v>7.7</v>
          </cell>
          <cell r="BX189">
            <v>6</v>
          </cell>
          <cell r="BY189">
            <v>6.9</v>
          </cell>
          <cell r="BZ189">
            <v>0</v>
          </cell>
          <cell r="CA189">
            <v>8.6</v>
          </cell>
          <cell r="CB189">
            <v>8.6</v>
          </cell>
          <cell r="CC189">
            <v>7.9</v>
          </cell>
          <cell r="CD189">
            <v>7.5</v>
          </cell>
          <cell r="CE189">
            <v>8.8000000000000007</v>
          </cell>
          <cell r="CF189">
            <v>7.4</v>
          </cell>
          <cell r="CH189">
            <v>56</v>
          </cell>
          <cell r="CI189">
            <v>0</v>
          </cell>
          <cell r="CJ189">
            <v>7.4</v>
          </cell>
          <cell r="CK189">
            <v>8</v>
          </cell>
          <cell r="CL189">
            <v>0</v>
          </cell>
          <cell r="CM189">
            <v>9.6</v>
          </cell>
          <cell r="CN189">
            <v>9.6</v>
          </cell>
          <cell r="CO189">
            <v>7.9</v>
          </cell>
          <cell r="CP189">
            <v>7</v>
          </cell>
          <cell r="CQ189">
            <v>7.6</v>
          </cell>
          <cell r="CR189">
            <v>0</v>
          </cell>
          <cell r="CS189">
            <v>9.1999999999999993</v>
          </cell>
          <cell r="CT189">
            <v>0</v>
          </cell>
          <cell r="CU189">
            <v>0</v>
          </cell>
          <cell r="CV189">
            <v>9.1999999999999993</v>
          </cell>
          <cell r="CW189">
            <v>8.5</v>
          </cell>
          <cell r="CX189">
            <v>8</v>
          </cell>
          <cell r="CY189">
            <v>0</v>
          </cell>
          <cell r="CZ189">
            <v>8.5</v>
          </cell>
          <cell r="DA189">
            <v>8.5</v>
          </cell>
          <cell r="DB189">
            <v>23</v>
          </cell>
          <cell r="DC189">
            <v>0</v>
          </cell>
          <cell r="DD189">
            <v>0</v>
          </cell>
          <cell r="DE189">
            <v>7.9</v>
          </cell>
          <cell r="DF189">
            <v>7.9</v>
          </cell>
          <cell r="DG189">
            <v>5</v>
          </cell>
          <cell r="DH189">
            <v>0</v>
          </cell>
          <cell r="DI189">
            <v>136</v>
          </cell>
          <cell r="DJ189">
            <v>0</v>
          </cell>
          <cell r="DK189">
            <v>135</v>
          </cell>
          <cell r="DL189">
            <v>131</v>
          </cell>
          <cell r="DM189">
            <v>0</v>
          </cell>
          <cell r="DN189">
            <v>130</v>
          </cell>
          <cell r="DO189">
            <v>131</v>
          </cell>
          <cell r="DP189">
            <v>7.78</v>
          </cell>
          <cell r="DQ189">
            <v>3.35</v>
          </cell>
          <cell r="DR189">
            <v>0</v>
          </cell>
          <cell r="DS189" t="str">
            <v>BVKL</v>
          </cell>
          <cell r="DU189">
            <v>7.79</v>
          </cell>
          <cell r="DV189">
            <v>136</v>
          </cell>
          <cell r="DW189">
            <v>7.79</v>
          </cell>
          <cell r="DX189">
            <v>3.35</v>
          </cell>
          <cell r="DY189" t="str">
            <v>OB 251</v>
          </cell>
          <cell r="DZ189">
            <v>-5</v>
          </cell>
          <cell r="EA189">
            <v>0</v>
          </cell>
          <cell r="EB189">
            <v>0</v>
          </cell>
          <cell r="EC189">
            <v>-5</v>
          </cell>
          <cell r="ED189">
            <v>0</v>
          </cell>
          <cell r="EE189" t="e">
            <v>#N/A</v>
          </cell>
        </row>
        <row r="190">
          <cell r="B190">
            <v>172318929</v>
          </cell>
          <cell r="C190" t="str">
            <v>Trần</v>
          </cell>
          <cell r="D190" t="str">
            <v xml:space="preserve">Thị Thanh </v>
          </cell>
          <cell r="E190" t="str">
            <v>Duyên</v>
          </cell>
          <cell r="F190" t="str">
            <v>31/05/1993</v>
          </cell>
          <cell r="G190" t="str">
            <v>Nữ</v>
          </cell>
          <cell r="H190" t="str">
            <v>Đã Đăng Ký (chưa học xong)</v>
          </cell>
          <cell r="I190">
            <v>8.5</v>
          </cell>
          <cell r="J190">
            <v>7.3</v>
          </cell>
          <cell r="K190">
            <v>8.1999999999999993</v>
          </cell>
          <cell r="L190">
            <v>0</v>
          </cell>
          <cell r="M190">
            <v>8.1999999999999993</v>
          </cell>
          <cell r="N190">
            <v>0</v>
          </cell>
          <cell r="O190">
            <v>0</v>
          </cell>
          <cell r="P190">
            <v>7.5</v>
          </cell>
          <cell r="Q190">
            <v>0</v>
          </cell>
          <cell r="R190">
            <v>0</v>
          </cell>
          <cell r="S190">
            <v>7.3</v>
          </cell>
          <cell r="T190">
            <v>0</v>
          </cell>
          <cell r="U190">
            <v>0</v>
          </cell>
          <cell r="V190">
            <v>7.1</v>
          </cell>
          <cell r="W190">
            <v>0</v>
          </cell>
          <cell r="X190">
            <v>0</v>
          </cell>
          <cell r="Y190">
            <v>6.5</v>
          </cell>
          <cell r="Z190">
            <v>0</v>
          </cell>
          <cell r="AA190">
            <v>0</v>
          </cell>
          <cell r="AB190">
            <v>7.4</v>
          </cell>
          <cell r="AC190">
            <v>0</v>
          </cell>
          <cell r="AD190">
            <v>9</v>
          </cell>
          <cell r="AE190">
            <v>8.4</v>
          </cell>
          <cell r="AF190">
            <v>7.6</v>
          </cell>
          <cell r="AG190">
            <v>5.5</v>
          </cell>
          <cell r="AH190">
            <v>0</v>
          </cell>
          <cell r="AI190">
            <v>7.2</v>
          </cell>
          <cell r="AJ190">
            <v>7.2</v>
          </cell>
          <cell r="AK190">
            <v>7.7</v>
          </cell>
          <cell r="AL190">
            <v>6.7</v>
          </cell>
          <cell r="AM190">
            <v>0</v>
          </cell>
          <cell r="AN190">
            <v>7.7</v>
          </cell>
          <cell r="AO190">
            <v>6.7</v>
          </cell>
          <cell r="AP190">
            <v>7.9</v>
          </cell>
          <cell r="AQ190">
            <v>7.3</v>
          </cell>
          <cell r="AR190">
            <v>7.1</v>
          </cell>
          <cell r="AS190">
            <v>7.5</v>
          </cell>
          <cell r="AT190">
            <v>8.6999999999999993</v>
          </cell>
          <cell r="AU190">
            <v>47</v>
          </cell>
          <cell r="AV190">
            <v>0</v>
          </cell>
          <cell r="AW190">
            <v>6.9</v>
          </cell>
          <cell r="AX190">
            <v>6.3</v>
          </cell>
          <cell r="AY190">
            <v>0</v>
          </cell>
          <cell r="AZ190">
            <v>0</v>
          </cell>
          <cell r="BA190">
            <v>9</v>
          </cell>
          <cell r="BB190">
            <v>0</v>
          </cell>
          <cell r="BC190">
            <v>0</v>
          </cell>
          <cell r="BD190">
            <v>0</v>
          </cell>
          <cell r="BE190">
            <v>5.5</v>
          </cell>
          <cell r="BF190">
            <v>0</v>
          </cell>
          <cell r="BG190">
            <v>6.1</v>
          </cell>
          <cell r="BH190">
            <v>5</v>
          </cell>
          <cell r="BI190">
            <v>0</v>
          </cell>
          <cell r="BJ190">
            <v>7.3</v>
          </cell>
          <cell r="BK190">
            <v>7.6</v>
          </cell>
          <cell r="BL190">
            <v>10</v>
          </cell>
          <cell r="BM190">
            <v>8.1</v>
          </cell>
          <cell r="BN190">
            <v>9.1999999999999993</v>
          </cell>
          <cell r="BO190">
            <v>9.4</v>
          </cell>
          <cell r="BP190">
            <v>6.5</v>
          </cell>
          <cell r="BQ190">
            <v>8.4</v>
          </cell>
          <cell r="BR190">
            <v>6.9</v>
          </cell>
          <cell r="BS190">
            <v>7.2</v>
          </cell>
          <cell r="BT190">
            <v>9.6</v>
          </cell>
          <cell r="BU190">
            <v>9.1999999999999993</v>
          </cell>
          <cell r="BV190">
            <v>8.6</v>
          </cell>
          <cell r="BW190">
            <v>8.3000000000000007</v>
          </cell>
          <cell r="BX190">
            <v>8.9</v>
          </cell>
          <cell r="BY190">
            <v>7.6</v>
          </cell>
          <cell r="BZ190">
            <v>0</v>
          </cell>
          <cell r="CA190">
            <v>8.1999999999999993</v>
          </cell>
          <cell r="CB190">
            <v>8.1999999999999993</v>
          </cell>
          <cell r="CC190">
            <v>8.4</v>
          </cell>
          <cell r="CD190">
            <v>7.9</v>
          </cell>
          <cell r="CE190">
            <v>8.1999999999999993</v>
          </cell>
          <cell r="CF190">
            <v>8.8000000000000007</v>
          </cell>
          <cell r="CH190">
            <v>56</v>
          </cell>
          <cell r="CI190">
            <v>0</v>
          </cell>
          <cell r="CJ190">
            <v>8.6</v>
          </cell>
          <cell r="CK190">
            <v>8.8000000000000007</v>
          </cell>
          <cell r="CL190">
            <v>0</v>
          </cell>
          <cell r="CM190">
            <v>8.5</v>
          </cell>
          <cell r="CN190">
            <v>8.5</v>
          </cell>
          <cell r="CO190">
            <v>7.9</v>
          </cell>
          <cell r="CP190">
            <v>7.1</v>
          </cell>
          <cell r="CQ190">
            <v>7.9</v>
          </cell>
          <cell r="CR190">
            <v>0</v>
          </cell>
          <cell r="CS190">
            <v>9.3000000000000007</v>
          </cell>
          <cell r="CT190">
            <v>0</v>
          </cell>
          <cell r="CU190">
            <v>0</v>
          </cell>
          <cell r="CV190">
            <v>9.3000000000000007</v>
          </cell>
          <cell r="CW190">
            <v>8.3000000000000007</v>
          </cell>
          <cell r="CX190">
            <v>8</v>
          </cell>
          <cell r="CY190">
            <v>0</v>
          </cell>
          <cell r="CZ190">
            <v>9.6</v>
          </cell>
          <cell r="DA190">
            <v>9.6</v>
          </cell>
          <cell r="DB190">
            <v>23</v>
          </cell>
          <cell r="DC190">
            <v>0</v>
          </cell>
          <cell r="DD190">
            <v>0</v>
          </cell>
          <cell r="DE190">
            <v>8.3000000000000007</v>
          </cell>
          <cell r="DF190">
            <v>8.3000000000000007</v>
          </cell>
          <cell r="DG190">
            <v>5</v>
          </cell>
          <cell r="DH190">
            <v>0</v>
          </cell>
          <cell r="DI190">
            <v>136</v>
          </cell>
          <cell r="DJ190">
            <v>0</v>
          </cell>
          <cell r="DK190">
            <v>135</v>
          </cell>
          <cell r="DL190">
            <v>131</v>
          </cell>
          <cell r="DM190">
            <v>0</v>
          </cell>
          <cell r="DN190">
            <v>130</v>
          </cell>
          <cell r="DO190">
            <v>131</v>
          </cell>
          <cell r="DP190">
            <v>8.0299999999999994</v>
          </cell>
          <cell r="DQ190">
            <v>3.47</v>
          </cell>
          <cell r="DR190">
            <v>0</v>
          </cell>
          <cell r="DS190" t="str">
            <v>BVKL</v>
          </cell>
          <cell r="DU190">
            <v>8.0399999999999991</v>
          </cell>
          <cell r="DV190">
            <v>136</v>
          </cell>
          <cell r="DW190">
            <v>8.0399999999999991</v>
          </cell>
          <cell r="DX190">
            <v>3.48</v>
          </cell>
          <cell r="DY190" t="str">
            <v/>
          </cell>
          <cell r="DZ190">
            <v>-5</v>
          </cell>
          <cell r="EA190">
            <v>0</v>
          </cell>
          <cell r="EB190">
            <v>0</v>
          </cell>
          <cell r="EC190">
            <v>-5</v>
          </cell>
          <cell r="ED190">
            <v>0</v>
          </cell>
          <cell r="EE190" t="e">
            <v>#N/A</v>
          </cell>
        </row>
        <row r="191">
          <cell r="B191">
            <v>172317805</v>
          </cell>
          <cell r="C191" t="str">
            <v>Lê</v>
          </cell>
          <cell r="D191" t="str">
            <v xml:space="preserve">Thị Kim </v>
          </cell>
          <cell r="E191" t="str">
            <v>Loan</v>
          </cell>
          <cell r="F191" t="str">
            <v>30/07/1993</v>
          </cell>
          <cell r="G191" t="str">
            <v>Nữ</v>
          </cell>
          <cell r="H191" t="str">
            <v>Đã Đăng Ký (chưa học xong)</v>
          </cell>
          <cell r="I191">
            <v>7.8</v>
          </cell>
          <cell r="J191">
            <v>8.6999999999999993</v>
          </cell>
          <cell r="K191">
            <v>7.9</v>
          </cell>
          <cell r="L191">
            <v>0</v>
          </cell>
          <cell r="M191">
            <v>8.1999999999999993</v>
          </cell>
          <cell r="N191">
            <v>0</v>
          </cell>
          <cell r="O191">
            <v>0</v>
          </cell>
          <cell r="P191">
            <v>6.7</v>
          </cell>
          <cell r="Q191">
            <v>0</v>
          </cell>
          <cell r="R191">
            <v>0</v>
          </cell>
          <cell r="S191">
            <v>7.4</v>
          </cell>
          <cell r="T191">
            <v>0</v>
          </cell>
          <cell r="U191">
            <v>0</v>
          </cell>
          <cell r="V191">
            <v>6.2</v>
          </cell>
          <cell r="W191">
            <v>0</v>
          </cell>
          <cell r="X191">
            <v>0</v>
          </cell>
          <cell r="Y191">
            <v>7.4</v>
          </cell>
          <cell r="Z191">
            <v>0</v>
          </cell>
          <cell r="AA191">
            <v>0</v>
          </cell>
          <cell r="AB191">
            <v>7</v>
          </cell>
          <cell r="AC191">
            <v>0</v>
          </cell>
          <cell r="AD191">
            <v>9.8000000000000007</v>
          </cell>
          <cell r="AE191">
            <v>6.9</v>
          </cell>
          <cell r="AF191">
            <v>9.1999999999999993</v>
          </cell>
          <cell r="AG191">
            <v>7.6</v>
          </cell>
          <cell r="AH191">
            <v>0</v>
          </cell>
          <cell r="AI191">
            <v>6.7</v>
          </cell>
          <cell r="AJ191">
            <v>6.7</v>
          </cell>
          <cell r="AK191">
            <v>7.8</v>
          </cell>
          <cell r="AL191">
            <v>7.9</v>
          </cell>
          <cell r="AM191">
            <v>0</v>
          </cell>
          <cell r="AN191">
            <v>7.9</v>
          </cell>
          <cell r="AO191">
            <v>7.8</v>
          </cell>
          <cell r="AP191">
            <v>7.2</v>
          </cell>
          <cell r="AQ191">
            <v>7.8</v>
          </cell>
          <cell r="AR191">
            <v>6.9</v>
          </cell>
          <cell r="AS191">
            <v>7.6</v>
          </cell>
          <cell r="AT191">
            <v>8.5</v>
          </cell>
          <cell r="AU191">
            <v>47</v>
          </cell>
          <cell r="AV191">
            <v>0</v>
          </cell>
          <cell r="AW191">
            <v>7.8</v>
          </cell>
          <cell r="AX191">
            <v>6.7</v>
          </cell>
          <cell r="AY191">
            <v>0</v>
          </cell>
          <cell r="AZ191">
            <v>0</v>
          </cell>
          <cell r="BA191">
            <v>4.7</v>
          </cell>
          <cell r="BB191">
            <v>0</v>
          </cell>
          <cell r="BC191">
            <v>0</v>
          </cell>
          <cell r="BD191">
            <v>0</v>
          </cell>
          <cell r="BE191">
            <v>7.7</v>
          </cell>
          <cell r="BF191">
            <v>0</v>
          </cell>
          <cell r="BG191">
            <v>8.1999999999999993</v>
          </cell>
          <cell r="BH191">
            <v>5</v>
          </cell>
          <cell r="BI191">
            <v>0</v>
          </cell>
          <cell r="BJ191">
            <v>8.3000000000000007</v>
          </cell>
          <cell r="BK191">
            <v>8.1</v>
          </cell>
          <cell r="BL191">
            <v>7</v>
          </cell>
          <cell r="BM191">
            <v>8.3000000000000007</v>
          </cell>
          <cell r="BN191">
            <v>8.4</v>
          </cell>
          <cell r="BO191">
            <v>7.1</v>
          </cell>
          <cell r="BP191">
            <v>6.8</v>
          </cell>
          <cell r="BQ191">
            <v>8.8000000000000007</v>
          </cell>
          <cell r="BR191">
            <v>8.5</v>
          </cell>
          <cell r="BS191">
            <v>8.4</v>
          </cell>
          <cell r="BT191">
            <v>7.6</v>
          </cell>
          <cell r="BU191">
            <v>8.9</v>
          </cell>
          <cell r="BV191">
            <v>5.2</v>
          </cell>
          <cell r="BW191">
            <v>8.6</v>
          </cell>
          <cell r="BX191">
            <v>7.6</v>
          </cell>
          <cell r="BY191">
            <v>7.9</v>
          </cell>
          <cell r="BZ191">
            <v>0</v>
          </cell>
          <cell r="CA191">
            <v>7.6</v>
          </cell>
          <cell r="CB191">
            <v>7.6</v>
          </cell>
          <cell r="CC191">
            <v>8.1999999999999993</v>
          </cell>
          <cell r="CD191">
            <v>6.1</v>
          </cell>
          <cell r="CE191">
            <v>8.3000000000000007</v>
          </cell>
          <cell r="CF191">
            <v>7.7</v>
          </cell>
          <cell r="CH191">
            <v>56</v>
          </cell>
          <cell r="CI191">
            <v>0</v>
          </cell>
          <cell r="CJ191">
            <v>8.5</v>
          </cell>
          <cell r="CK191">
            <v>7.1</v>
          </cell>
          <cell r="CL191">
            <v>0</v>
          </cell>
          <cell r="CM191">
            <v>9.3000000000000007</v>
          </cell>
          <cell r="CN191">
            <v>9.3000000000000007</v>
          </cell>
          <cell r="CO191">
            <v>9.1</v>
          </cell>
          <cell r="CP191">
            <v>7.1</v>
          </cell>
          <cell r="CQ191">
            <v>8.3000000000000007</v>
          </cell>
          <cell r="CR191">
            <v>0</v>
          </cell>
          <cell r="CS191">
            <v>8.8000000000000007</v>
          </cell>
          <cell r="CT191">
            <v>0</v>
          </cell>
          <cell r="CU191">
            <v>0</v>
          </cell>
          <cell r="CV191">
            <v>8.8000000000000007</v>
          </cell>
          <cell r="CW191">
            <v>8.6999999999999993</v>
          </cell>
          <cell r="CX191">
            <v>8</v>
          </cell>
          <cell r="CY191">
            <v>0</v>
          </cell>
          <cell r="CZ191">
            <v>8.1</v>
          </cell>
          <cell r="DA191">
            <v>8.1</v>
          </cell>
          <cell r="DB191">
            <v>23</v>
          </cell>
          <cell r="DC191">
            <v>0</v>
          </cell>
          <cell r="DD191">
            <v>0</v>
          </cell>
          <cell r="DE191">
            <v>8.5</v>
          </cell>
          <cell r="DF191">
            <v>8.5</v>
          </cell>
          <cell r="DG191">
            <v>5</v>
          </cell>
          <cell r="DH191">
            <v>0</v>
          </cell>
          <cell r="DI191">
            <v>136</v>
          </cell>
          <cell r="DJ191">
            <v>0</v>
          </cell>
          <cell r="DK191">
            <v>135</v>
          </cell>
          <cell r="DL191">
            <v>131</v>
          </cell>
          <cell r="DM191">
            <v>0</v>
          </cell>
          <cell r="DN191">
            <v>130</v>
          </cell>
          <cell r="DO191">
            <v>131</v>
          </cell>
          <cell r="DP191">
            <v>7.88</v>
          </cell>
          <cell r="DQ191">
            <v>3.4</v>
          </cell>
          <cell r="DR191">
            <v>0</v>
          </cell>
          <cell r="DS191" t="str">
            <v>BVKL</v>
          </cell>
          <cell r="DU191">
            <v>7.9</v>
          </cell>
          <cell r="DV191">
            <v>136</v>
          </cell>
          <cell r="DW191">
            <v>7.9</v>
          </cell>
          <cell r="DX191">
            <v>3.42</v>
          </cell>
          <cell r="DY191" t="str">
            <v>OB 251</v>
          </cell>
          <cell r="DZ191">
            <v>-5</v>
          </cell>
          <cell r="EA191">
            <v>0</v>
          </cell>
          <cell r="EB191">
            <v>0</v>
          </cell>
          <cell r="EC191">
            <v>-5</v>
          </cell>
          <cell r="ED191">
            <v>0</v>
          </cell>
          <cell r="EE191" t="e">
            <v>#N/A</v>
          </cell>
        </row>
        <row r="192">
          <cell r="B192">
            <v>172317798</v>
          </cell>
          <cell r="C192" t="str">
            <v>Nguyễn</v>
          </cell>
          <cell r="D192" t="str">
            <v xml:space="preserve">Thị Thuý </v>
          </cell>
          <cell r="E192" t="str">
            <v>Ngọc</v>
          </cell>
          <cell r="F192" t="str">
            <v>03/07/1993</v>
          </cell>
          <cell r="G192" t="str">
            <v>Nữ</v>
          </cell>
          <cell r="H192" t="str">
            <v>Đã Đăng Ký (chưa học xong)</v>
          </cell>
          <cell r="I192">
            <v>7.6</v>
          </cell>
          <cell r="J192">
            <v>8.4</v>
          </cell>
          <cell r="K192">
            <v>7.6</v>
          </cell>
          <cell r="L192">
            <v>0</v>
          </cell>
          <cell r="M192">
            <v>8.1999999999999993</v>
          </cell>
          <cell r="N192">
            <v>0</v>
          </cell>
          <cell r="O192">
            <v>0</v>
          </cell>
          <cell r="P192">
            <v>7.1</v>
          </cell>
          <cell r="Q192">
            <v>0</v>
          </cell>
          <cell r="R192">
            <v>0</v>
          </cell>
          <cell r="S192">
            <v>7.2</v>
          </cell>
          <cell r="T192">
            <v>0</v>
          </cell>
          <cell r="U192">
            <v>0</v>
          </cell>
          <cell r="V192">
            <v>7.9</v>
          </cell>
          <cell r="W192">
            <v>0</v>
          </cell>
          <cell r="X192">
            <v>0</v>
          </cell>
          <cell r="Y192">
            <v>6.2</v>
          </cell>
          <cell r="Z192">
            <v>0</v>
          </cell>
          <cell r="AA192">
            <v>0</v>
          </cell>
          <cell r="AB192">
            <v>7.7</v>
          </cell>
          <cell r="AC192">
            <v>0</v>
          </cell>
          <cell r="AD192">
            <v>9.6</v>
          </cell>
          <cell r="AE192">
            <v>8.1</v>
          </cell>
          <cell r="AF192">
            <v>8.6</v>
          </cell>
          <cell r="AG192">
            <v>8.6999999999999993</v>
          </cell>
          <cell r="AH192">
            <v>0</v>
          </cell>
          <cell r="AI192">
            <v>7.4</v>
          </cell>
          <cell r="AJ192">
            <v>7.4</v>
          </cell>
          <cell r="AK192">
            <v>0</v>
          </cell>
          <cell r="AL192">
            <v>9.1999999999999993</v>
          </cell>
          <cell r="AM192">
            <v>8.5</v>
          </cell>
          <cell r="AN192">
            <v>9.1999999999999993</v>
          </cell>
          <cell r="AO192">
            <v>8.5</v>
          </cell>
          <cell r="AP192">
            <v>7.3</v>
          </cell>
          <cell r="AQ192">
            <v>7.4</v>
          </cell>
          <cell r="AR192">
            <v>7.7</v>
          </cell>
          <cell r="AS192">
            <v>8.6</v>
          </cell>
          <cell r="AT192">
            <v>8.6999999999999993</v>
          </cell>
          <cell r="AU192">
            <v>47</v>
          </cell>
          <cell r="AV192">
            <v>0</v>
          </cell>
          <cell r="AW192">
            <v>8.5</v>
          </cell>
          <cell r="AX192">
            <v>8.9</v>
          </cell>
          <cell r="AY192">
            <v>0</v>
          </cell>
          <cell r="AZ192">
            <v>0</v>
          </cell>
          <cell r="BA192">
            <v>7.3</v>
          </cell>
          <cell r="BB192">
            <v>0</v>
          </cell>
          <cell r="BC192">
            <v>0</v>
          </cell>
          <cell r="BD192">
            <v>0</v>
          </cell>
          <cell r="BE192">
            <v>7.1</v>
          </cell>
          <cell r="BF192">
            <v>0</v>
          </cell>
          <cell r="BG192">
            <v>7.6</v>
          </cell>
          <cell r="BH192">
            <v>5</v>
          </cell>
          <cell r="BI192">
            <v>0</v>
          </cell>
          <cell r="BJ192">
            <v>9</v>
          </cell>
          <cell r="BK192">
            <v>8.6999999999999993</v>
          </cell>
          <cell r="BL192">
            <v>8.6999999999999993</v>
          </cell>
          <cell r="BM192">
            <v>8</v>
          </cell>
          <cell r="BN192">
            <v>9</v>
          </cell>
          <cell r="BO192">
            <v>8.6999999999999993</v>
          </cell>
          <cell r="BP192">
            <v>9.1999999999999993</v>
          </cell>
          <cell r="BQ192">
            <v>8.1</v>
          </cell>
          <cell r="BR192">
            <v>7.4</v>
          </cell>
          <cell r="BS192">
            <v>7.3</v>
          </cell>
          <cell r="BT192">
            <v>8.5</v>
          </cell>
          <cell r="BU192">
            <v>7</v>
          </cell>
          <cell r="BV192">
            <v>8.6</v>
          </cell>
          <cell r="BW192">
            <v>9.5</v>
          </cell>
          <cell r="BX192">
            <v>7.8</v>
          </cell>
          <cell r="BY192">
            <v>6.2</v>
          </cell>
          <cell r="BZ192">
            <v>0</v>
          </cell>
          <cell r="CA192">
            <v>8.3000000000000007</v>
          </cell>
          <cell r="CB192">
            <v>8.3000000000000007</v>
          </cell>
          <cell r="CC192">
            <v>7.8</v>
          </cell>
          <cell r="CD192">
            <v>9.6</v>
          </cell>
          <cell r="CE192">
            <v>8.4</v>
          </cell>
          <cell r="CF192">
            <v>7.5</v>
          </cell>
          <cell r="CH192">
            <v>56</v>
          </cell>
          <cell r="CI192">
            <v>0</v>
          </cell>
          <cell r="CJ192">
            <v>7.6</v>
          </cell>
          <cell r="CK192">
            <v>8.4</v>
          </cell>
          <cell r="CL192">
            <v>0</v>
          </cell>
          <cell r="CM192">
            <v>9.1999999999999993</v>
          </cell>
          <cell r="CN192">
            <v>9.1999999999999993</v>
          </cell>
          <cell r="CO192">
            <v>9.3000000000000007</v>
          </cell>
          <cell r="CP192">
            <v>9</v>
          </cell>
          <cell r="CQ192">
            <v>9.4</v>
          </cell>
          <cell r="CR192">
            <v>0</v>
          </cell>
          <cell r="CS192">
            <v>8.4</v>
          </cell>
          <cell r="CT192">
            <v>0</v>
          </cell>
          <cell r="CU192">
            <v>0</v>
          </cell>
          <cell r="CV192">
            <v>8.4</v>
          </cell>
          <cell r="CW192">
            <v>7.5</v>
          </cell>
          <cell r="CX192">
            <v>8.5</v>
          </cell>
          <cell r="CY192">
            <v>0</v>
          </cell>
          <cell r="CZ192">
            <v>8.8000000000000007</v>
          </cell>
          <cell r="DA192">
            <v>8.8000000000000007</v>
          </cell>
          <cell r="DB192">
            <v>23</v>
          </cell>
          <cell r="DC192">
            <v>0</v>
          </cell>
          <cell r="DD192">
            <v>0</v>
          </cell>
          <cell r="DE192">
            <v>8.6999999999999993</v>
          </cell>
          <cell r="DF192">
            <v>8.6999999999999993</v>
          </cell>
          <cell r="DG192">
            <v>5</v>
          </cell>
          <cell r="DH192">
            <v>0</v>
          </cell>
          <cell r="DI192">
            <v>136</v>
          </cell>
          <cell r="DJ192">
            <v>0</v>
          </cell>
          <cell r="DK192">
            <v>135</v>
          </cell>
          <cell r="DL192">
            <v>131</v>
          </cell>
          <cell r="DM192">
            <v>0</v>
          </cell>
          <cell r="DN192">
            <v>130</v>
          </cell>
          <cell r="DO192">
            <v>131</v>
          </cell>
          <cell r="DP192">
            <v>8.26</v>
          </cell>
          <cell r="DQ192">
            <v>3.61</v>
          </cell>
          <cell r="DR192">
            <v>0</v>
          </cell>
          <cell r="DS192" t="str">
            <v>BVKL</v>
          </cell>
          <cell r="DU192">
            <v>8.2799999999999994</v>
          </cell>
          <cell r="DV192">
            <v>136</v>
          </cell>
          <cell r="DW192">
            <v>8.2799999999999994</v>
          </cell>
          <cell r="DX192">
            <v>3.62</v>
          </cell>
          <cell r="DY192" t="str">
            <v/>
          </cell>
          <cell r="DZ192">
            <v>-5</v>
          </cell>
          <cell r="EA192">
            <v>0</v>
          </cell>
          <cell r="EB192">
            <v>0</v>
          </cell>
          <cell r="EC192">
            <v>-5</v>
          </cell>
          <cell r="ED192">
            <v>0</v>
          </cell>
          <cell r="EE192" t="e">
            <v>#N/A</v>
          </cell>
        </row>
        <row r="193">
          <cell r="B193">
            <v>172318921</v>
          </cell>
          <cell r="C193" t="str">
            <v>Phan</v>
          </cell>
          <cell r="D193" t="str">
            <v xml:space="preserve">Thị Thu </v>
          </cell>
          <cell r="E193" t="str">
            <v>Nguyên</v>
          </cell>
          <cell r="F193" t="str">
            <v>06/06/1993</v>
          </cell>
          <cell r="G193" t="str">
            <v>Nữ</v>
          </cell>
          <cell r="H193" t="str">
            <v>Đã Đăng Ký (chưa học xong)</v>
          </cell>
          <cell r="I193">
            <v>8.4</v>
          </cell>
          <cell r="J193">
            <v>8.6</v>
          </cell>
          <cell r="K193">
            <v>7.8</v>
          </cell>
          <cell r="L193">
            <v>0</v>
          </cell>
          <cell r="M193">
            <v>8.1999999999999993</v>
          </cell>
          <cell r="N193">
            <v>0</v>
          </cell>
          <cell r="O193">
            <v>0</v>
          </cell>
          <cell r="P193">
            <v>7.7</v>
          </cell>
          <cell r="Q193">
            <v>0</v>
          </cell>
          <cell r="R193">
            <v>0</v>
          </cell>
          <cell r="S193">
            <v>8.1</v>
          </cell>
          <cell r="T193">
            <v>0</v>
          </cell>
          <cell r="U193">
            <v>0</v>
          </cell>
          <cell r="V193">
            <v>8</v>
          </cell>
          <cell r="W193">
            <v>0</v>
          </cell>
          <cell r="X193">
            <v>0</v>
          </cell>
          <cell r="Y193">
            <v>7.4</v>
          </cell>
          <cell r="Z193">
            <v>0</v>
          </cell>
          <cell r="AA193">
            <v>0</v>
          </cell>
          <cell r="AB193">
            <v>7.4</v>
          </cell>
          <cell r="AC193">
            <v>0</v>
          </cell>
          <cell r="AD193">
            <v>9.6999999999999993</v>
          </cell>
          <cell r="AE193">
            <v>8</v>
          </cell>
          <cell r="AF193">
            <v>8.6999999999999993</v>
          </cell>
          <cell r="AG193">
            <v>9.1999999999999993</v>
          </cell>
          <cell r="AH193">
            <v>0</v>
          </cell>
          <cell r="AI193">
            <v>7.7</v>
          </cell>
          <cell r="AJ193">
            <v>7.7</v>
          </cell>
          <cell r="AK193">
            <v>0</v>
          </cell>
          <cell r="AL193">
            <v>9.1</v>
          </cell>
          <cell r="AM193">
            <v>9</v>
          </cell>
          <cell r="AN193">
            <v>9.1</v>
          </cell>
          <cell r="AO193">
            <v>9</v>
          </cell>
          <cell r="AP193">
            <v>7.9</v>
          </cell>
          <cell r="AQ193">
            <v>7.2</v>
          </cell>
          <cell r="AR193">
            <v>7.1</v>
          </cell>
          <cell r="AS193">
            <v>7.3</v>
          </cell>
          <cell r="AT193">
            <v>8.8000000000000007</v>
          </cell>
          <cell r="AU193">
            <v>47</v>
          </cell>
          <cell r="AV193">
            <v>0</v>
          </cell>
          <cell r="AW193">
            <v>8.3000000000000007</v>
          </cell>
          <cell r="AX193">
            <v>9</v>
          </cell>
          <cell r="AY193">
            <v>0</v>
          </cell>
          <cell r="AZ193">
            <v>8.1999999999999993</v>
          </cell>
          <cell r="BA193">
            <v>0</v>
          </cell>
          <cell r="BB193">
            <v>0</v>
          </cell>
          <cell r="BC193">
            <v>0</v>
          </cell>
          <cell r="BD193">
            <v>7.1</v>
          </cell>
          <cell r="BE193">
            <v>0</v>
          </cell>
          <cell r="BF193">
            <v>0</v>
          </cell>
          <cell r="BG193">
            <v>7.4</v>
          </cell>
          <cell r="BH193">
            <v>5</v>
          </cell>
          <cell r="BI193">
            <v>0</v>
          </cell>
          <cell r="BJ193">
            <v>9.5</v>
          </cell>
          <cell r="BK193">
            <v>9.1</v>
          </cell>
          <cell r="BL193">
            <v>9.1999999999999993</v>
          </cell>
          <cell r="BM193">
            <v>8.5</v>
          </cell>
          <cell r="BN193">
            <v>7.2</v>
          </cell>
          <cell r="BO193">
            <v>8.6999999999999993</v>
          </cell>
          <cell r="BP193">
            <v>10</v>
          </cell>
          <cell r="BQ193">
            <v>7.7</v>
          </cell>
          <cell r="BR193">
            <v>7.2</v>
          </cell>
          <cell r="BS193">
            <v>9.3000000000000007</v>
          </cell>
          <cell r="BT193">
            <v>9.8000000000000007</v>
          </cell>
          <cell r="BU193">
            <v>9</v>
          </cell>
          <cell r="BV193">
            <v>9</v>
          </cell>
          <cell r="BW193">
            <v>8.4</v>
          </cell>
          <cell r="BX193">
            <v>8.1</v>
          </cell>
          <cell r="BY193">
            <v>7.4</v>
          </cell>
          <cell r="BZ193">
            <v>0</v>
          </cell>
          <cell r="CA193">
            <v>9</v>
          </cell>
          <cell r="CB193">
            <v>9</v>
          </cell>
          <cell r="CC193">
            <v>8.8000000000000007</v>
          </cell>
          <cell r="CD193">
            <v>8.4</v>
          </cell>
          <cell r="CE193">
            <v>8.1999999999999993</v>
          </cell>
          <cell r="CF193">
            <v>7.3</v>
          </cell>
          <cell r="CH193">
            <v>56</v>
          </cell>
          <cell r="CI193">
            <v>0</v>
          </cell>
          <cell r="CJ193">
            <v>8.6999999999999993</v>
          </cell>
          <cell r="CK193">
            <v>8.5</v>
          </cell>
          <cell r="CL193">
            <v>0</v>
          </cell>
          <cell r="CM193">
            <v>9.8000000000000007</v>
          </cell>
          <cell r="CN193">
            <v>9.8000000000000007</v>
          </cell>
          <cell r="CO193">
            <v>9.5</v>
          </cell>
          <cell r="CP193">
            <v>8.6</v>
          </cell>
          <cell r="CQ193">
            <v>8.6999999999999993</v>
          </cell>
          <cell r="CR193">
            <v>0</v>
          </cell>
          <cell r="CS193">
            <v>8.6</v>
          </cell>
          <cell r="CT193">
            <v>0</v>
          </cell>
          <cell r="CU193">
            <v>0</v>
          </cell>
          <cell r="CV193">
            <v>8.6</v>
          </cell>
          <cell r="CW193">
            <v>8.1999999999999993</v>
          </cell>
          <cell r="CX193">
            <v>8</v>
          </cell>
          <cell r="CY193">
            <v>0</v>
          </cell>
          <cell r="CZ193">
            <v>9.4</v>
          </cell>
          <cell r="DA193">
            <v>9.4</v>
          </cell>
          <cell r="DB193">
            <v>23</v>
          </cell>
          <cell r="DC193">
            <v>0</v>
          </cell>
          <cell r="DD193">
            <v>0</v>
          </cell>
          <cell r="DE193">
            <v>8.6</v>
          </cell>
          <cell r="DF193">
            <v>8.6</v>
          </cell>
          <cell r="DG193">
            <v>5</v>
          </cell>
          <cell r="DH193">
            <v>0</v>
          </cell>
          <cell r="DI193">
            <v>136</v>
          </cell>
          <cell r="DJ193">
            <v>0</v>
          </cell>
          <cell r="DK193">
            <v>135</v>
          </cell>
          <cell r="DL193">
            <v>131</v>
          </cell>
          <cell r="DM193">
            <v>0</v>
          </cell>
          <cell r="DN193">
            <v>130</v>
          </cell>
          <cell r="DO193">
            <v>131</v>
          </cell>
          <cell r="DP193">
            <v>8.4700000000000006</v>
          </cell>
          <cell r="DQ193">
            <v>3.69</v>
          </cell>
          <cell r="DR193">
            <v>0</v>
          </cell>
          <cell r="DS193" t="str">
            <v>BVKL</v>
          </cell>
          <cell r="DU193">
            <v>8.48</v>
          </cell>
          <cell r="DV193">
            <v>136</v>
          </cell>
          <cell r="DW193">
            <v>8.48</v>
          </cell>
          <cell r="DX193">
            <v>3.71</v>
          </cell>
          <cell r="DY193" t="str">
            <v/>
          </cell>
          <cell r="DZ193">
            <v>-5</v>
          </cell>
          <cell r="EA193">
            <v>0</v>
          </cell>
          <cell r="EB193">
            <v>0</v>
          </cell>
          <cell r="EC193">
            <v>-5</v>
          </cell>
          <cell r="ED193">
            <v>0</v>
          </cell>
          <cell r="EE193" t="e">
            <v>#N/A</v>
          </cell>
        </row>
        <row r="194">
          <cell r="B194">
            <v>172317738</v>
          </cell>
          <cell r="C194" t="str">
            <v>Lê</v>
          </cell>
          <cell r="D194" t="str">
            <v>Thị Thu</v>
          </cell>
          <cell r="E194" t="str">
            <v>Hiền</v>
          </cell>
          <cell r="F194" t="str">
            <v>20/06/1993</v>
          </cell>
          <cell r="G194" t="str">
            <v>Nữ</v>
          </cell>
          <cell r="H194" t="str">
            <v>Đã Đăng Ký (chưa học xong)</v>
          </cell>
          <cell r="I194">
            <v>8.6</v>
          </cell>
          <cell r="J194">
            <v>7.5</v>
          </cell>
          <cell r="K194">
            <v>8.1999999999999993</v>
          </cell>
          <cell r="L194">
            <v>0</v>
          </cell>
          <cell r="M194">
            <v>8.1999999999999993</v>
          </cell>
          <cell r="N194">
            <v>0</v>
          </cell>
          <cell r="O194">
            <v>0</v>
          </cell>
          <cell r="P194">
            <v>6.8</v>
          </cell>
          <cell r="Q194">
            <v>0</v>
          </cell>
          <cell r="R194">
            <v>0</v>
          </cell>
          <cell r="S194">
            <v>6.5</v>
          </cell>
          <cell r="T194">
            <v>0</v>
          </cell>
          <cell r="U194">
            <v>0</v>
          </cell>
          <cell r="V194">
            <v>6.5</v>
          </cell>
          <cell r="W194">
            <v>0</v>
          </cell>
          <cell r="X194">
            <v>0</v>
          </cell>
          <cell r="Y194">
            <v>6.4</v>
          </cell>
          <cell r="Z194">
            <v>0</v>
          </cell>
          <cell r="AA194">
            <v>0</v>
          </cell>
          <cell r="AB194">
            <v>6.7</v>
          </cell>
          <cell r="AC194">
            <v>0</v>
          </cell>
          <cell r="AD194">
            <v>8.1999999999999993</v>
          </cell>
          <cell r="AE194">
            <v>7.3</v>
          </cell>
          <cell r="AF194">
            <v>7.1</v>
          </cell>
          <cell r="AG194">
            <v>5.3</v>
          </cell>
          <cell r="AH194">
            <v>0</v>
          </cell>
          <cell r="AI194">
            <v>7.2</v>
          </cell>
          <cell r="AJ194">
            <v>7.2</v>
          </cell>
          <cell r="AK194">
            <v>0</v>
          </cell>
          <cell r="AL194">
            <v>8.3000000000000007</v>
          </cell>
          <cell r="AM194">
            <v>8.5</v>
          </cell>
          <cell r="AN194">
            <v>8.5</v>
          </cell>
          <cell r="AO194">
            <v>8.3000000000000007</v>
          </cell>
          <cell r="AP194">
            <v>7.6</v>
          </cell>
          <cell r="AQ194">
            <v>6.7</v>
          </cell>
          <cell r="AR194">
            <v>5.3</v>
          </cell>
          <cell r="AS194">
            <v>6.8</v>
          </cell>
          <cell r="AT194">
            <v>8.4</v>
          </cell>
          <cell r="AU194">
            <v>47</v>
          </cell>
          <cell r="AV194">
            <v>0</v>
          </cell>
          <cell r="AW194">
            <v>6</v>
          </cell>
          <cell r="AX194">
            <v>8.6</v>
          </cell>
          <cell r="AY194">
            <v>0</v>
          </cell>
          <cell r="AZ194">
            <v>0</v>
          </cell>
          <cell r="BA194">
            <v>6.4</v>
          </cell>
          <cell r="BB194">
            <v>0</v>
          </cell>
          <cell r="BC194">
            <v>0</v>
          </cell>
          <cell r="BD194">
            <v>0</v>
          </cell>
          <cell r="BE194">
            <v>7</v>
          </cell>
          <cell r="BF194">
            <v>0</v>
          </cell>
          <cell r="BG194">
            <v>5.0999999999999996</v>
          </cell>
          <cell r="BH194">
            <v>5</v>
          </cell>
          <cell r="BI194">
            <v>0</v>
          </cell>
          <cell r="BJ194">
            <v>5.8</v>
          </cell>
          <cell r="BK194">
            <v>6.9</v>
          </cell>
          <cell r="BL194">
            <v>8.4</v>
          </cell>
          <cell r="BM194">
            <v>8.3000000000000007</v>
          </cell>
          <cell r="BN194">
            <v>5.8</v>
          </cell>
          <cell r="BO194">
            <v>7.2</v>
          </cell>
          <cell r="BP194">
            <v>7.6</v>
          </cell>
          <cell r="BQ194">
            <v>7.9</v>
          </cell>
          <cell r="BR194">
            <v>6.5</v>
          </cell>
          <cell r="BS194">
            <v>5.3</v>
          </cell>
          <cell r="BT194">
            <v>8.4</v>
          </cell>
          <cell r="BU194">
            <v>8</v>
          </cell>
          <cell r="BV194">
            <v>6.1</v>
          </cell>
          <cell r="BW194">
            <v>8.3000000000000007</v>
          </cell>
          <cell r="BX194">
            <v>7</v>
          </cell>
          <cell r="BY194">
            <v>6.2</v>
          </cell>
          <cell r="BZ194">
            <v>0</v>
          </cell>
          <cell r="CA194">
            <v>5.8</v>
          </cell>
          <cell r="CB194">
            <v>5.8</v>
          </cell>
          <cell r="CC194">
            <v>7</v>
          </cell>
          <cell r="CD194">
            <v>6.1</v>
          </cell>
          <cell r="CE194">
            <v>7.9</v>
          </cell>
          <cell r="CF194">
            <v>6.2</v>
          </cell>
          <cell r="CH194">
            <v>56</v>
          </cell>
          <cell r="CI194">
            <v>0</v>
          </cell>
          <cell r="CJ194">
            <v>8.8000000000000007</v>
          </cell>
          <cell r="CK194">
            <v>7.2</v>
          </cell>
          <cell r="CL194">
            <v>0</v>
          </cell>
          <cell r="CM194">
            <v>7.9</v>
          </cell>
          <cell r="CN194">
            <v>7.9</v>
          </cell>
          <cell r="CO194">
            <v>7.5</v>
          </cell>
          <cell r="CP194">
            <v>6.1</v>
          </cell>
          <cell r="CQ194">
            <v>5.9</v>
          </cell>
          <cell r="CR194">
            <v>0</v>
          </cell>
          <cell r="CS194">
            <v>8.6999999999999993</v>
          </cell>
          <cell r="CT194">
            <v>0</v>
          </cell>
          <cell r="CU194">
            <v>0</v>
          </cell>
          <cell r="CV194">
            <v>8.6999999999999993</v>
          </cell>
          <cell r="CW194">
            <v>9.1</v>
          </cell>
          <cell r="CX194">
            <v>7.5</v>
          </cell>
          <cell r="CY194">
            <v>0</v>
          </cell>
          <cell r="CZ194">
            <v>8.5</v>
          </cell>
          <cell r="DA194">
            <v>8.5</v>
          </cell>
          <cell r="DB194">
            <v>23</v>
          </cell>
          <cell r="DC194">
            <v>0</v>
          </cell>
          <cell r="DD194">
            <v>8.1</v>
          </cell>
          <cell r="DE194">
            <v>0</v>
          </cell>
          <cell r="DF194">
            <v>8.1</v>
          </cell>
          <cell r="DG194">
            <v>5</v>
          </cell>
          <cell r="DH194">
            <v>0</v>
          </cell>
          <cell r="DI194">
            <v>136</v>
          </cell>
          <cell r="DJ194">
            <v>0</v>
          </cell>
          <cell r="DK194">
            <v>135</v>
          </cell>
          <cell r="DL194">
            <v>131</v>
          </cell>
          <cell r="DM194">
            <v>0</v>
          </cell>
          <cell r="DN194">
            <v>130</v>
          </cell>
          <cell r="DO194">
            <v>131</v>
          </cell>
          <cell r="DP194">
            <v>7.16</v>
          </cell>
          <cell r="DQ194">
            <v>2.96</v>
          </cell>
          <cell r="DR194">
            <v>0</v>
          </cell>
          <cell r="DS194" t="str">
            <v>ĐỦ ĐK thi TN</v>
          </cell>
          <cell r="DU194">
            <v>7.19</v>
          </cell>
          <cell r="DV194">
            <v>136</v>
          </cell>
          <cell r="DW194">
            <v>7.19</v>
          </cell>
          <cell r="DX194">
            <v>2.98</v>
          </cell>
          <cell r="DY194" t="str">
            <v/>
          </cell>
          <cell r="DZ194">
            <v>-5</v>
          </cell>
          <cell r="EA194">
            <v>0</v>
          </cell>
          <cell r="EB194">
            <v>0</v>
          </cell>
          <cell r="EC194">
            <v>-5</v>
          </cell>
          <cell r="ED194">
            <v>0</v>
          </cell>
          <cell r="EE194">
            <v>0</v>
          </cell>
        </row>
        <row r="195">
          <cell r="B195">
            <v>172317881</v>
          </cell>
          <cell r="C195" t="str">
            <v>Phạm</v>
          </cell>
          <cell r="D195" t="str">
            <v xml:space="preserve">Tấn </v>
          </cell>
          <cell r="E195" t="str">
            <v>Bằng</v>
          </cell>
          <cell r="F195" t="str">
            <v>24/04/1992</v>
          </cell>
          <cell r="G195" t="str">
            <v>Nam</v>
          </cell>
          <cell r="H195" t="str">
            <v>Đã Đăng Ký (chưa học xong)</v>
          </cell>
          <cell r="I195">
            <v>8</v>
          </cell>
          <cell r="J195">
            <v>8.5</v>
          </cell>
          <cell r="K195">
            <v>6.4</v>
          </cell>
          <cell r="L195">
            <v>0</v>
          </cell>
          <cell r="M195">
            <v>8.1999999999999993</v>
          </cell>
          <cell r="N195">
            <v>0</v>
          </cell>
          <cell r="O195">
            <v>0</v>
          </cell>
          <cell r="P195">
            <v>7.9</v>
          </cell>
          <cell r="Q195">
            <v>0</v>
          </cell>
          <cell r="R195">
            <v>0</v>
          </cell>
          <cell r="S195">
            <v>8.5</v>
          </cell>
          <cell r="T195">
            <v>0</v>
          </cell>
          <cell r="U195">
            <v>0</v>
          </cell>
          <cell r="V195">
            <v>6.6</v>
          </cell>
          <cell r="W195">
            <v>0</v>
          </cell>
          <cell r="X195">
            <v>0</v>
          </cell>
          <cell r="Y195">
            <v>5.9</v>
          </cell>
          <cell r="Z195">
            <v>0</v>
          </cell>
          <cell r="AA195">
            <v>0</v>
          </cell>
          <cell r="AB195">
            <v>7.2</v>
          </cell>
          <cell r="AC195">
            <v>0</v>
          </cell>
          <cell r="AD195">
            <v>9.6999999999999993</v>
          </cell>
          <cell r="AE195">
            <v>9</v>
          </cell>
          <cell r="AF195">
            <v>8.5</v>
          </cell>
          <cell r="AG195">
            <v>8.1999999999999993</v>
          </cell>
          <cell r="AH195">
            <v>0</v>
          </cell>
          <cell r="AI195">
            <v>6.3</v>
          </cell>
          <cell r="AJ195">
            <v>6.3</v>
          </cell>
          <cell r="AK195">
            <v>5.8</v>
          </cell>
          <cell r="AL195">
            <v>6</v>
          </cell>
          <cell r="AM195">
            <v>0</v>
          </cell>
          <cell r="AN195">
            <v>6</v>
          </cell>
          <cell r="AO195">
            <v>5.8</v>
          </cell>
          <cell r="AP195">
            <v>6.4</v>
          </cell>
          <cell r="AQ195">
            <v>6.3</v>
          </cell>
          <cell r="AR195">
            <v>6.4</v>
          </cell>
          <cell r="AS195">
            <v>7.8</v>
          </cell>
          <cell r="AT195">
            <v>6.8</v>
          </cell>
          <cell r="AU195">
            <v>47</v>
          </cell>
          <cell r="AV195">
            <v>0</v>
          </cell>
          <cell r="AW195">
            <v>7.9</v>
          </cell>
          <cell r="AX195">
            <v>9.6</v>
          </cell>
          <cell r="AY195">
            <v>0</v>
          </cell>
          <cell r="AZ195">
            <v>0</v>
          </cell>
          <cell r="BA195">
            <v>5.4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8.3000000000000007</v>
          </cell>
          <cell r="BH195">
            <v>4</v>
          </cell>
          <cell r="BI195">
            <v>1</v>
          </cell>
          <cell r="BJ195">
            <v>7</v>
          </cell>
          <cell r="BK195">
            <v>8.5</v>
          </cell>
          <cell r="BL195">
            <v>5.2</v>
          </cell>
          <cell r="BM195">
            <v>8.1999999999999993</v>
          </cell>
          <cell r="BN195">
            <v>8.5</v>
          </cell>
          <cell r="BO195">
            <v>7.9</v>
          </cell>
          <cell r="BP195">
            <v>6.6</v>
          </cell>
          <cell r="BQ195">
            <v>6.2</v>
          </cell>
          <cell r="BR195">
            <v>5.8</v>
          </cell>
          <cell r="BS195">
            <v>7.3</v>
          </cell>
          <cell r="BT195">
            <v>8.6999999999999993</v>
          </cell>
          <cell r="BU195">
            <v>6.6</v>
          </cell>
          <cell r="BV195">
            <v>5.0999999999999996</v>
          </cell>
          <cell r="BW195">
            <v>7.2</v>
          </cell>
          <cell r="BX195">
            <v>8.5</v>
          </cell>
          <cell r="BY195">
            <v>5.3</v>
          </cell>
          <cell r="BZ195">
            <v>0</v>
          </cell>
          <cell r="CA195">
            <v>5.5</v>
          </cell>
          <cell r="CB195">
            <v>5.5</v>
          </cell>
          <cell r="CC195">
            <v>8</v>
          </cell>
          <cell r="CD195">
            <v>9</v>
          </cell>
          <cell r="CE195">
            <v>6.9</v>
          </cell>
          <cell r="CF195">
            <v>8.4</v>
          </cell>
          <cell r="CH195">
            <v>56</v>
          </cell>
          <cell r="CI195">
            <v>0</v>
          </cell>
          <cell r="CJ195">
            <v>7.9</v>
          </cell>
          <cell r="CK195">
            <v>7.4</v>
          </cell>
          <cell r="CL195">
            <v>0</v>
          </cell>
          <cell r="CM195">
            <v>0</v>
          </cell>
          <cell r="CN195">
            <v>0</v>
          </cell>
          <cell r="CO195">
            <v>6.9</v>
          </cell>
          <cell r="CP195">
            <v>5.6</v>
          </cell>
          <cell r="CQ195">
            <v>0</v>
          </cell>
          <cell r="CR195">
            <v>0</v>
          </cell>
          <cell r="CS195">
            <v>0</v>
          </cell>
          <cell r="CT195">
            <v>0</v>
          </cell>
          <cell r="CU195">
            <v>0</v>
          </cell>
          <cell r="CV195">
            <v>0</v>
          </cell>
          <cell r="CW195">
            <v>5.2</v>
          </cell>
          <cell r="CX195">
            <v>7.4</v>
          </cell>
          <cell r="CY195">
            <v>0</v>
          </cell>
          <cell r="CZ195">
            <v>6.2</v>
          </cell>
          <cell r="DA195">
            <v>6.2</v>
          </cell>
          <cell r="DB195">
            <v>15</v>
          </cell>
          <cell r="DC195">
            <v>7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5</v>
          </cell>
          <cell r="DI195">
            <v>122</v>
          </cell>
          <cell r="DJ195">
            <v>13</v>
          </cell>
          <cell r="DK195">
            <v>135</v>
          </cell>
          <cell r="DL195">
            <v>118</v>
          </cell>
          <cell r="DM195">
            <v>7</v>
          </cell>
          <cell r="DN195">
            <v>130</v>
          </cell>
          <cell r="DO195">
            <v>125</v>
          </cell>
          <cell r="DP195">
            <v>7.13</v>
          </cell>
          <cell r="DQ195">
            <v>2.95</v>
          </cell>
          <cell r="DR195">
            <v>5.3846153846153849E-2</v>
          </cell>
          <cell r="DS195" t="str">
            <v>xet vot</v>
          </cell>
          <cell r="DU195">
            <v>6.85</v>
          </cell>
          <cell r="DV195">
            <v>135</v>
          </cell>
          <cell r="DW195">
            <v>6.53</v>
          </cell>
          <cell r="DX195">
            <v>2.7</v>
          </cell>
          <cell r="DY195" t="str">
            <v/>
          </cell>
          <cell r="DZ195">
            <v>0</v>
          </cell>
          <cell r="EA195">
            <v>8</v>
          </cell>
          <cell r="EB195">
            <v>0</v>
          </cell>
          <cell r="EC195">
            <v>8</v>
          </cell>
          <cell r="ED195">
            <v>0</v>
          </cell>
          <cell r="EE195">
            <v>0</v>
          </cell>
        </row>
        <row r="196">
          <cell r="B196">
            <v>172317950</v>
          </cell>
          <cell r="C196" t="str">
            <v>Chu</v>
          </cell>
          <cell r="D196" t="str">
            <v xml:space="preserve">Thị Thảo </v>
          </cell>
          <cell r="E196" t="str">
            <v>Linh</v>
          </cell>
          <cell r="F196" t="str">
            <v>08/06/1993</v>
          </cell>
          <cell r="G196" t="str">
            <v>Nữ</v>
          </cell>
          <cell r="H196" t="str">
            <v>Đã Đăng Ký (chưa học xong)</v>
          </cell>
          <cell r="I196">
            <v>8.6</v>
          </cell>
          <cell r="J196">
            <v>8.5</v>
          </cell>
          <cell r="K196">
            <v>7.6</v>
          </cell>
          <cell r="L196">
            <v>0</v>
          </cell>
          <cell r="M196">
            <v>8.1</v>
          </cell>
          <cell r="N196">
            <v>0</v>
          </cell>
          <cell r="O196">
            <v>0</v>
          </cell>
          <cell r="P196">
            <v>6.5</v>
          </cell>
          <cell r="Q196">
            <v>0</v>
          </cell>
          <cell r="R196">
            <v>0</v>
          </cell>
          <cell r="S196">
            <v>7.2</v>
          </cell>
          <cell r="T196">
            <v>0</v>
          </cell>
          <cell r="U196">
            <v>0</v>
          </cell>
          <cell r="V196">
            <v>6.7</v>
          </cell>
          <cell r="W196">
            <v>0</v>
          </cell>
          <cell r="X196">
            <v>0</v>
          </cell>
          <cell r="Y196">
            <v>5.5</v>
          </cell>
          <cell r="Z196">
            <v>0</v>
          </cell>
          <cell r="AA196">
            <v>0</v>
          </cell>
          <cell r="AB196">
            <v>6.7</v>
          </cell>
          <cell r="AC196">
            <v>0</v>
          </cell>
          <cell r="AD196">
            <v>6.9</v>
          </cell>
          <cell r="AE196">
            <v>8.8000000000000007</v>
          </cell>
          <cell r="AF196">
            <v>8.6999999999999993</v>
          </cell>
          <cell r="AG196">
            <v>7.8</v>
          </cell>
          <cell r="AH196">
            <v>0</v>
          </cell>
          <cell r="AI196">
            <v>7.2</v>
          </cell>
          <cell r="AJ196">
            <v>7.2</v>
          </cell>
          <cell r="AK196">
            <v>0</v>
          </cell>
          <cell r="AL196">
            <v>8.3000000000000007</v>
          </cell>
          <cell r="AM196">
            <v>8.9</v>
          </cell>
          <cell r="AN196">
            <v>8.9</v>
          </cell>
          <cell r="AO196">
            <v>8.3000000000000007</v>
          </cell>
          <cell r="AP196">
            <v>8.6999999999999993</v>
          </cell>
          <cell r="AQ196">
            <v>6.9</v>
          </cell>
          <cell r="AR196">
            <v>7.1</v>
          </cell>
          <cell r="AS196">
            <v>5.7</v>
          </cell>
          <cell r="AT196">
            <v>8</v>
          </cell>
          <cell r="AU196">
            <v>47</v>
          </cell>
          <cell r="AV196">
            <v>0</v>
          </cell>
          <cell r="AW196">
            <v>7.7</v>
          </cell>
          <cell r="AX196">
            <v>9.4</v>
          </cell>
          <cell r="AY196">
            <v>0</v>
          </cell>
          <cell r="AZ196">
            <v>5.6</v>
          </cell>
          <cell r="BA196">
            <v>0</v>
          </cell>
          <cell r="BB196">
            <v>0</v>
          </cell>
          <cell r="BC196">
            <v>0</v>
          </cell>
          <cell r="BD196">
            <v>7.6</v>
          </cell>
          <cell r="BE196">
            <v>0</v>
          </cell>
          <cell r="BF196">
            <v>0</v>
          </cell>
          <cell r="BG196">
            <v>6.2</v>
          </cell>
          <cell r="BH196">
            <v>5</v>
          </cell>
          <cell r="BI196">
            <v>0</v>
          </cell>
          <cell r="BJ196">
            <v>7.9</v>
          </cell>
          <cell r="BK196">
            <v>8.5</v>
          </cell>
          <cell r="BL196">
            <v>8.1999999999999993</v>
          </cell>
          <cell r="BM196">
            <v>7.3</v>
          </cell>
          <cell r="BN196">
            <v>8.3000000000000007</v>
          </cell>
          <cell r="BO196">
            <v>8.4</v>
          </cell>
          <cell r="BP196">
            <v>8.3000000000000007</v>
          </cell>
          <cell r="BQ196">
            <v>7.9</v>
          </cell>
          <cell r="BR196">
            <v>7</v>
          </cell>
          <cell r="BS196">
            <v>8.1</v>
          </cell>
          <cell r="BT196">
            <v>9.5</v>
          </cell>
          <cell r="BU196">
            <v>8.3000000000000007</v>
          </cell>
          <cell r="BV196">
            <v>7.9</v>
          </cell>
          <cell r="BW196">
            <v>8.9</v>
          </cell>
          <cell r="BX196">
            <v>6.2</v>
          </cell>
          <cell r="BY196">
            <v>6.4</v>
          </cell>
          <cell r="BZ196">
            <v>0</v>
          </cell>
          <cell r="CA196">
            <v>7.8</v>
          </cell>
          <cell r="CB196">
            <v>7.8</v>
          </cell>
          <cell r="CC196">
            <v>8.1999999999999993</v>
          </cell>
          <cell r="CD196">
            <v>8.4</v>
          </cell>
          <cell r="CE196">
            <v>8.9</v>
          </cell>
          <cell r="CF196">
            <v>8</v>
          </cell>
          <cell r="CH196">
            <v>56</v>
          </cell>
          <cell r="CI196">
            <v>0</v>
          </cell>
          <cell r="CJ196">
            <v>9.4</v>
          </cell>
          <cell r="CK196">
            <v>7.4</v>
          </cell>
          <cell r="CL196">
            <v>0</v>
          </cell>
          <cell r="CM196">
            <v>8.6</v>
          </cell>
          <cell r="CN196">
            <v>8.6</v>
          </cell>
          <cell r="CO196">
            <v>8.6</v>
          </cell>
          <cell r="CP196">
            <v>8</v>
          </cell>
          <cell r="CQ196">
            <v>6.8</v>
          </cell>
          <cell r="CR196">
            <v>7.5</v>
          </cell>
          <cell r="CS196">
            <v>0</v>
          </cell>
          <cell r="CT196">
            <v>0</v>
          </cell>
          <cell r="CU196">
            <v>0</v>
          </cell>
          <cell r="CV196">
            <v>7.5</v>
          </cell>
          <cell r="CW196">
            <v>8.1999999999999993</v>
          </cell>
          <cell r="CX196">
            <v>8.9</v>
          </cell>
          <cell r="CY196">
            <v>0</v>
          </cell>
          <cell r="CZ196">
            <v>8.1999999999999993</v>
          </cell>
          <cell r="DA196">
            <v>8.1999999999999993</v>
          </cell>
          <cell r="DB196">
            <v>23</v>
          </cell>
          <cell r="DC196">
            <v>0</v>
          </cell>
          <cell r="DD196">
            <v>0</v>
          </cell>
          <cell r="DE196">
            <v>9</v>
          </cell>
          <cell r="DF196">
            <v>9</v>
          </cell>
          <cell r="DG196">
            <v>5</v>
          </cell>
          <cell r="DH196">
            <v>0</v>
          </cell>
          <cell r="DI196">
            <v>136</v>
          </cell>
          <cell r="DJ196">
            <v>0</v>
          </cell>
          <cell r="DK196">
            <v>135</v>
          </cell>
          <cell r="DL196">
            <v>131</v>
          </cell>
          <cell r="DM196">
            <v>0</v>
          </cell>
          <cell r="DN196">
            <v>130</v>
          </cell>
          <cell r="DO196">
            <v>131</v>
          </cell>
          <cell r="DP196">
            <v>7.86</v>
          </cell>
          <cell r="DQ196">
            <v>3.39</v>
          </cell>
          <cell r="DR196">
            <v>0</v>
          </cell>
          <cell r="DS196" t="str">
            <v>BVKL</v>
          </cell>
          <cell r="DU196">
            <v>7.91</v>
          </cell>
          <cell r="DV196">
            <v>136</v>
          </cell>
          <cell r="DW196">
            <v>7.91</v>
          </cell>
          <cell r="DX196">
            <v>3.42</v>
          </cell>
          <cell r="DY196" t="str">
            <v/>
          </cell>
          <cell r="DZ196">
            <v>-5</v>
          </cell>
          <cell r="EA196">
            <v>0</v>
          </cell>
          <cell r="EB196">
            <v>0</v>
          </cell>
          <cell r="EC196">
            <v>-5</v>
          </cell>
          <cell r="ED196">
            <v>0</v>
          </cell>
          <cell r="EE196" t="e">
            <v>#N/A</v>
          </cell>
        </row>
        <row r="197">
          <cell r="B197">
            <v>172317832</v>
          </cell>
          <cell r="C197" t="str">
            <v>Phạm</v>
          </cell>
          <cell r="D197" t="str">
            <v>Thị Thanh</v>
          </cell>
          <cell r="E197" t="str">
            <v>Thảo</v>
          </cell>
          <cell r="F197" t="str">
            <v>23/03/1992</v>
          </cell>
          <cell r="G197" t="str">
            <v>Nữ</v>
          </cell>
          <cell r="H197" t="str">
            <v>Đã Đăng Ký (chưa học xong)</v>
          </cell>
          <cell r="I197">
            <v>7.6</v>
          </cell>
          <cell r="J197">
            <v>8.4</v>
          </cell>
          <cell r="K197">
            <v>7.7</v>
          </cell>
          <cell r="L197">
            <v>0</v>
          </cell>
          <cell r="M197">
            <v>8.1</v>
          </cell>
          <cell r="N197">
            <v>0</v>
          </cell>
          <cell r="O197">
            <v>0</v>
          </cell>
          <cell r="P197">
            <v>6</v>
          </cell>
          <cell r="Q197">
            <v>0</v>
          </cell>
          <cell r="R197">
            <v>0</v>
          </cell>
          <cell r="S197">
            <v>6.3</v>
          </cell>
          <cell r="T197">
            <v>0</v>
          </cell>
          <cell r="U197">
            <v>0</v>
          </cell>
          <cell r="V197">
            <v>6.3</v>
          </cell>
          <cell r="W197">
            <v>0</v>
          </cell>
          <cell r="X197">
            <v>0</v>
          </cell>
          <cell r="Y197">
            <v>6.2</v>
          </cell>
          <cell r="Z197">
            <v>0</v>
          </cell>
          <cell r="AA197">
            <v>0</v>
          </cell>
          <cell r="AB197">
            <v>6.3</v>
          </cell>
          <cell r="AC197">
            <v>0</v>
          </cell>
          <cell r="AD197">
            <v>8.6</v>
          </cell>
          <cell r="AE197">
            <v>7.1</v>
          </cell>
          <cell r="AF197">
            <v>9.1</v>
          </cell>
          <cell r="AG197">
            <v>8.9</v>
          </cell>
          <cell r="AH197">
            <v>0</v>
          </cell>
          <cell r="AI197">
            <v>5.9</v>
          </cell>
          <cell r="AJ197">
            <v>5.9</v>
          </cell>
          <cell r="AK197">
            <v>0</v>
          </cell>
          <cell r="AL197">
            <v>7.8</v>
          </cell>
          <cell r="AM197">
            <v>8.6</v>
          </cell>
          <cell r="AN197">
            <v>8.6</v>
          </cell>
          <cell r="AO197">
            <v>7.8</v>
          </cell>
          <cell r="AP197">
            <v>8</v>
          </cell>
          <cell r="AQ197">
            <v>8.8000000000000007</v>
          </cell>
          <cell r="AR197">
            <v>6.6</v>
          </cell>
          <cell r="AS197">
            <v>7.5</v>
          </cell>
          <cell r="AT197">
            <v>8.8000000000000007</v>
          </cell>
          <cell r="AU197">
            <v>47</v>
          </cell>
          <cell r="AV197">
            <v>0</v>
          </cell>
          <cell r="AW197">
            <v>7.6</v>
          </cell>
          <cell r="AX197">
            <v>5.8</v>
          </cell>
          <cell r="AY197">
            <v>0</v>
          </cell>
          <cell r="AZ197">
            <v>0</v>
          </cell>
          <cell r="BA197">
            <v>5.5</v>
          </cell>
          <cell r="BB197">
            <v>0</v>
          </cell>
          <cell r="BC197">
            <v>0</v>
          </cell>
          <cell r="BD197">
            <v>0</v>
          </cell>
          <cell r="BE197">
            <v>6.2</v>
          </cell>
          <cell r="BF197">
            <v>0</v>
          </cell>
          <cell r="BG197">
            <v>7.2</v>
          </cell>
          <cell r="BH197">
            <v>5</v>
          </cell>
          <cell r="BI197">
            <v>0</v>
          </cell>
          <cell r="BJ197">
            <v>7.5</v>
          </cell>
          <cell r="BK197">
            <v>8.6</v>
          </cell>
          <cell r="BL197">
            <v>8.8000000000000007</v>
          </cell>
          <cell r="BM197">
            <v>9.1999999999999993</v>
          </cell>
          <cell r="BN197">
            <v>8.9</v>
          </cell>
          <cell r="BO197">
            <v>7.1</v>
          </cell>
          <cell r="BP197">
            <v>8.3000000000000007</v>
          </cell>
          <cell r="BQ197">
            <v>7.7</v>
          </cell>
          <cell r="BR197">
            <v>7.3</v>
          </cell>
          <cell r="BS197">
            <v>8.1999999999999993</v>
          </cell>
          <cell r="BT197">
            <v>7.5</v>
          </cell>
          <cell r="BU197">
            <v>9.1999999999999993</v>
          </cell>
          <cell r="BV197">
            <v>8</v>
          </cell>
          <cell r="BW197">
            <v>7.8</v>
          </cell>
          <cell r="BX197">
            <v>8.6999999999999993</v>
          </cell>
          <cell r="BY197">
            <v>7.8</v>
          </cell>
          <cell r="BZ197">
            <v>0</v>
          </cell>
          <cell r="CA197">
            <v>6.3</v>
          </cell>
          <cell r="CB197">
            <v>6.3</v>
          </cell>
          <cell r="CC197">
            <v>9.1</v>
          </cell>
          <cell r="CD197">
            <v>9</v>
          </cell>
          <cell r="CE197">
            <v>8.4</v>
          </cell>
          <cell r="CF197">
            <v>7.6</v>
          </cell>
          <cell r="CH197">
            <v>56</v>
          </cell>
          <cell r="CI197">
            <v>0</v>
          </cell>
          <cell r="CJ197">
            <v>8.5</v>
          </cell>
          <cell r="CK197">
            <v>8</v>
          </cell>
          <cell r="CL197">
            <v>0</v>
          </cell>
          <cell r="CM197">
            <v>9.3000000000000007</v>
          </cell>
          <cell r="CN197">
            <v>9.3000000000000007</v>
          </cell>
          <cell r="CO197">
            <v>7.3</v>
          </cell>
          <cell r="CP197">
            <v>8.6</v>
          </cell>
          <cell r="CQ197">
            <v>8.3000000000000007</v>
          </cell>
          <cell r="CR197">
            <v>0</v>
          </cell>
          <cell r="CS197">
            <v>8.5</v>
          </cell>
          <cell r="CT197">
            <v>0</v>
          </cell>
          <cell r="CU197">
            <v>0</v>
          </cell>
          <cell r="CV197">
            <v>8.5</v>
          </cell>
          <cell r="CW197">
            <v>9</v>
          </cell>
          <cell r="CX197">
            <v>8.5</v>
          </cell>
          <cell r="CY197">
            <v>0</v>
          </cell>
          <cell r="CZ197">
            <v>8.4</v>
          </cell>
          <cell r="DA197">
            <v>8.4</v>
          </cell>
          <cell r="DB197">
            <v>23</v>
          </cell>
          <cell r="DC197">
            <v>0</v>
          </cell>
          <cell r="DD197">
            <v>0</v>
          </cell>
          <cell r="DE197">
            <v>8.6</v>
          </cell>
          <cell r="DF197">
            <v>8.6</v>
          </cell>
          <cell r="DG197">
            <v>5</v>
          </cell>
          <cell r="DH197">
            <v>0</v>
          </cell>
          <cell r="DI197">
            <v>136</v>
          </cell>
          <cell r="DJ197">
            <v>0</v>
          </cell>
          <cell r="DK197">
            <v>135</v>
          </cell>
          <cell r="DL197">
            <v>131</v>
          </cell>
          <cell r="DM197">
            <v>0</v>
          </cell>
          <cell r="DN197">
            <v>130</v>
          </cell>
          <cell r="DO197">
            <v>131</v>
          </cell>
          <cell r="DP197">
            <v>7.98</v>
          </cell>
          <cell r="DQ197">
            <v>3.48</v>
          </cell>
          <cell r="DR197">
            <v>0</v>
          </cell>
          <cell r="DS197" t="str">
            <v>BVKL</v>
          </cell>
          <cell r="DU197">
            <v>8.01</v>
          </cell>
          <cell r="DV197">
            <v>136</v>
          </cell>
          <cell r="DW197">
            <v>8.01</v>
          </cell>
          <cell r="DX197">
            <v>3.5</v>
          </cell>
          <cell r="DY197" t="str">
            <v/>
          </cell>
          <cell r="DZ197">
            <v>-5</v>
          </cell>
          <cell r="EA197">
            <v>0</v>
          </cell>
          <cell r="EB197">
            <v>0</v>
          </cell>
          <cell r="EC197">
            <v>-5</v>
          </cell>
          <cell r="ED197">
            <v>0</v>
          </cell>
          <cell r="EE197" t="e">
            <v>#N/A</v>
          </cell>
        </row>
        <row r="198">
          <cell r="B198">
            <v>172317973</v>
          </cell>
          <cell r="C198" t="str">
            <v>Lê</v>
          </cell>
          <cell r="D198" t="str">
            <v xml:space="preserve">Thị Thanh </v>
          </cell>
          <cell r="E198" t="str">
            <v>Thảo</v>
          </cell>
          <cell r="F198" t="str">
            <v>04/04/1993</v>
          </cell>
          <cell r="G198" t="str">
            <v>Nữ</v>
          </cell>
          <cell r="H198" t="str">
            <v>Đã Đăng Ký (chưa học xong)</v>
          </cell>
          <cell r="I198">
            <v>7.7</v>
          </cell>
          <cell r="J198">
            <v>8.6</v>
          </cell>
          <cell r="K198">
            <v>8.1999999999999993</v>
          </cell>
          <cell r="L198">
            <v>0</v>
          </cell>
          <cell r="M198">
            <v>8.1</v>
          </cell>
          <cell r="N198">
            <v>0</v>
          </cell>
          <cell r="O198">
            <v>0</v>
          </cell>
          <cell r="P198">
            <v>7.4</v>
          </cell>
          <cell r="Q198">
            <v>0</v>
          </cell>
          <cell r="R198">
            <v>0</v>
          </cell>
          <cell r="S198">
            <v>7.7</v>
          </cell>
          <cell r="T198">
            <v>0</v>
          </cell>
          <cell r="U198">
            <v>0</v>
          </cell>
          <cell r="V198">
            <v>7.3</v>
          </cell>
          <cell r="W198">
            <v>0</v>
          </cell>
          <cell r="X198">
            <v>0</v>
          </cell>
          <cell r="Y198">
            <v>7.2</v>
          </cell>
          <cell r="Z198">
            <v>0</v>
          </cell>
          <cell r="AA198">
            <v>0</v>
          </cell>
          <cell r="AB198">
            <v>7.7</v>
          </cell>
          <cell r="AC198">
            <v>0</v>
          </cell>
          <cell r="AD198">
            <v>9</v>
          </cell>
          <cell r="AE198">
            <v>8.3000000000000007</v>
          </cell>
          <cell r="AF198">
            <v>9.1</v>
          </cell>
          <cell r="AG198">
            <v>8.4</v>
          </cell>
          <cell r="AH198">
            <v>0</v>
          </cell>
          <cell r="AI198">
            <v>7</v>
          </cell>
          <cell r="AJ198">
            <v>7</v>
          </cell>
          <cell r="AK198">
            <v>0</v>
          </cell>
          <cell r="AL198">
            <v>7.6</v>
          </cell>
          <cell r="AM198">
            <v>8.1999999999999993</v>
          </cell>
          <cell r="AN198">
            <v>8.1999999999999993</v>
          </cell>
          <cell r="AO198">
            <v>7.6</v>
          </cell>
          <cell r="AP198">
            <v>7.3</v>
          </cell>
          <cell r="AQ198">
            <v>6.8</v>
          </cell>
          <cell r="AR198">
            <v>7.5</v>
          </cell>
          <cell r="AS198">
            <v>7.4</v>
          </cell>
          <cell r="AT198">
            <v>8.9</v>
          </cell>
          <cell r="AU198">
            <v>47</v>
          </cell>
          <cell r="AV198">
            <v>0</v>
          </cell>
          <cell r="AW198">
            <v>6.2</v>
          </cell>
          <cell r="AX198">
            <v>9.1</v>
          </cell>
          <cell r="AY198">
            <v>0</v>
          </cell>
          <cell r="AZ198">
            <v>0</v>
          </cell>
          <cell r="BA198">
            <v>8.3000000000000007</v>
          </cell>
          <cell r="BB198">
            <v>0</v>
          </cell>
          <cell r="BC198">
            <v>0</v>
          </cell>
          <cell r="BD198">
            <v>0</v>
          </cell>
          <cell r="BE198">
            <v>6.6</v>
          </cell>
          <cell r="BF198">
            <v>0</v>
          </cell>
          <cell r="BG198">
            <v>6.7</v>
          </cell>
          <cell r="BH198">
            <v>5</v>
          </cell>
          <cell r="BI198">
            <v>0</v>
          </cell>
          <cell r="BJ198">
            <v>8.9</v>
          </cell>
          <cell r="BK198">
            <v>8.8000000000000007</v>
          </cell>
          <cell r="BL198">
            <v>7.6</v>
          </cell>
          <cell r="BM198">
            <v>8.3000000000000007</v>
          </cell>
          <cell r="BN198">
            <v>7.1</v>
          </cell>
          <cell r="BO198">
            <v>8.6999999999999993</v>
          </cell>
          <cell r="BP198">
            <v>9.1</v>
          </cell>
          <cell r="BQ198">
            <v>8.5</v>
          </cell>
          <cell r="BR198">
            <v>6.9</v>
          </cell>
          <cell r="BS198">
            <v>7.7</v>
          </cell>
          <cell r="BT198">
            <v>9.1999999999999993</v>
          </cell>
          <cell r="BU198">
            <v>8.5</v>
          </cell>
          <cell r="BV198">
            <v>9</v>
          </cell>
          <cell r="BW198">
            <v>8.4</v>
          </cell>
          <cell r="BX198">
            <v>8</v>
          </cell>
          <cell r="BY198">
            <v>6.7</v>
          </cell>
          <cell r="BZ198">
            <v>0</v>
          </cell>
          <cell r="CA198">
            <v>8.6</v>
          </cell>
          <cell r="CB198">
            <v>8.6</v>
          </cell>
          <cell r="CC198">
            <v>7.7</v>
          </cell>
          <cell r="CD198">
            <v>8.6999999999999993</v>
          </cell>
          <cell r="CE198">
            <v>8.5</v>
          </cell>
          <cell r="CF198">
            <v>6.8</v>
          </cell>
          <cell r="CH198">
            <v>56</v>
          </cell>
          <cell r="CI198">
            <v>0</v>
          </cell>
          <cell r="CJ198">
            <v>8.5</v>
          </cell>
          <cell r="CK198">
            <v>8.3000000000000007</v>
          </cell>
          <cell r="CL198">
            <v>0</v>
          </cell>
          <cell r="CM198">
            <v>9.1999999999999993</v>
          </cell>
          <cell r="CN198">
            <v>9.1999999999999993</v>
          </cell>
          <cell r="CO198">
            <v>7.7</v>
          </cell>
          <cell r="CP198">
            <v>7.8</v>
          </cell>
          <cell r="CQ198">
            <v>6.9</v>
          </cell>
          <cell r="CR198">
            <v>0</v>
          </cell>
          <cell r="CS198">
            <v>9</v>
          </cell>
          <cell r="CT198">
            <v>0</v>
          </cell>
          <cell r="CU198">
            <v>0</v>
          </cell>
          <cell r="CV198">
            <v>9</v>
          </cell>
          <cell r="CW198">
            <v>8</v>
          </cell>
          <cell r="CX198">
            <v>8.9</v>
          </cell>
          <cell r="CY198">
            <v>0</v>
          </cell>
          <cell r="CZ198">
            <v>9.5</v>
          </cell>
          <cell r="DA198">
            <v>9.5</v>
          </cell>
          <cell r="DB198">
            <v>23</v>
          </cell>
          <cell r="DC198">
            <v>0</v>
          </cell>
          <cell r="DD198">
            <v>0</v>
          </cell>
          <cell r="DE198">
            <v>7.9</v>
          </cell>
          <cell r="DF198">
            <v>7.9</v>
          </cell>
          <cell r="DG198">
            <v>5</v>
          </cell>
          <cell r="DH198">
            <v>0</v>
          </cell>
          <cell r="DI198">
            <v>136</v>
          </cell>
          <cell r="DJ198">
            <v>0</v>
          </cell>
          <cell r="DK198">
            <v>135</v>
          </cell>
          <cell r="DL198">
            <v>131</v>
          </cell>
          <cell r="DM198">
            <v>0</v>
          </cell>
          <cell r="DN198">
            <v>130</v>
          </cell>
          <cell r="DO198">
            <v>131</v>
          </cell>
          <cell r="DP198">
            <v>8.09</v>
          </cell>
          <cell r="DQ198">
            <v>3.53</v>
          </cell>
          <cell r="DR198">
            <v>0</v>
          </cell>
          <cell r="DS198" t="str">
            <v>BVKL</v>
          </cell>
          <cell r="DU198">
            <v>8.08</v>
          </cell>
          <cell r="DV198">
            <v>136</v>
          </cell>
          <cell r="DW198">
            <v>8.08</v>
          </cell>
          <cell r="DX198">
            <v>3.53</v>
          </cell>
          <cell r="DY198" t="str">
            <v/>
          </cell>
          <cell r="DZ198">
            <v>-5</v>
          </cell>
          <cell r="EA198">
            <v>0</v>
          </cell>
          <cell r="EB198">
            <v>0</v>
          </cell>
          <cell r="EC198">
            <v>-5</v>
          </cell>
          <cell r="ED198">
            <v>0</v>
          </cell>
          <cell r="EE198" t="e">
            <v>#N/A</v>
          </cell>
        </row>
        <row r="199">
          <cell r="B199">
            <v>172317801</v>
          </cell>
          <cell r="C199" t="str">
            <v>Nguyễn</v>
          </cell>
          <cell r="D199" t="str">
            <v xml:space="preserve">Thị Linh </v>
          </cell>
          <cell r="E199" t="str">
            <v>Diệu</v>
          </cell>
          <cell r="F199" t="str">
            <v>10/07/1993</v>
          </cell>
          <cell r="G199" t="str">
            <v>Nữ</v>
          </cell>
          <cell r="H199" t="str">
            <v>Đã Đăng Ký (chưa học xong)</v>
          </cell>
          <cell r="I199">
            <v>8.1</v>
          </cell>
          <cell r="J199">
            <v>8.4</v>
          </cell>
          <cell r="K199">
            <v>8.1</v>
          </cell>
          <cell r="L199">
            <v>0</v>
          </cell>
          <cell r="M199">
            <v>8.1</v>
          </cell>
          <cell r="N199">
            <v>0</v>
          </cell>
          <cell r="O199">
            <v>0</v>
          </cell>
          <cell r="P199">
            <v>7.2</v>
          </cell>
          <cell r="Q199">
            <v>0</v>
          </cell>
          <cell r="R199">
            <v>0</v>
          </cell>
          <cell r="S199">
            <v>8.6999999999999993</v>
          </cell>
          <cell r="T199">
            <v>0</v>
          </cell>
          <cell r="U199">
            <v>0</v>
          </cell>
          <cell r="V199">
            <v>7.6</v>
          </cell>
          <cell r="W199">
            <v>0</v>
          </cell>
          <cell r="X199">
            <v>0</v>
          </cell>
          <cell r="Y199">
            <v>6.6</v>
          </cell>
          <cell r="Z199">
            <v>0</v>
          </cell>
          <cell r="AA199">
            <v>0</v>
          </cell>
          <cell r="AB199">
            <v>7.2</v>
          </cell>
          <cell r="AC199">
            <v>0</v>
          </cell>
          <cell r="AD199">
            <v>9</v>
          </cell>
          <cell r="AE199">
            <v>7.7</v>
          </cell>
          <cell r="AF199">
            <v>7</v>
          </cell>
          <cell r="AG199">
            <v>7.2</v>
          </cell>
          <cell r="AH199">
            <v>0</v>
          </cell>
          <cell r="AI199">
            <v>7.4</v>
          </cell>
          <cell r="AJ199">
            <v>7.4</v>
          </cell>
          <cell r="AK199">
            <v>0</v>
          </cell>
          <cell r="AL199">
            <v>6.3</v>
          </cell>
          <cell r="AM199">
            <v>8.9</v>
          </cell>
          <cell r="AN199">
            <v>8.9</v>
          </cell>
          <cell r="AO199">
            <v>6.3</v>
          </cell>
          <cell r="AP199">
            <v>7.9</v>
          </cell>
          <cell r="AQ199">
            <v>7.2</v>
          </cell>
          <cell r="AR199">
            <v>6.3</v>
          </cell>
          <cell r="AS199">
            <v>7.7</v>
          </cell>
          <cell r="AT199">
            <v>7.9</v>
          </cell>
          <cell r="AU199">
            <v>47</v>
          </cell>
          <cell r="AV199">
            <v>0</v>
          </cell>
          <cell r="AW199">
            <v>7.6</v>
          </cell>
          <cell r="AX199">
            <v>7.4</v>
          </cell>
          <cell r="AY199">
            <v>9.1</v>
          </cell>
          <cell r="AZ199">
            <v>0</v>
          </cell>
          <cell r="BA199">
            <v>0</v>
          </cell>
          <cell r="BB199">
            <v>0</v>
          </cell>
          <cell r="BC199">
            <v>5.6</v>
          </cell>
          <cell r="BD199">
            <v>0</v>
          </cell>
          <cell r="BE199">
            <v>0</v>
          </cell>
          <cell r="BF199">
            <v>0</v>
          </cell>
          <cell r="BG199">
            <v>8.6</v>
          </cell>
          <cell r="BH199">
            <v>5</v>
          </cell>
          <cell r="BI199">
            <v>0</v>
          </cell>
          <cell r="BJ199">
            <v>8.1</v>
          </cell>
          <cell r="BK199">
            <v>8.3000000000000007</v>
          </cell>
          <cell r="BL199">
            <v>6.5</v>
          </cell>
          <cell r="BM199">
            <v>8.5</v>
          </cell>
          <cell r="BN199">
            <v>8.6</v>
          </cell>
          <cell r="BO199">
            <v>8.8000000000000007</v>
          </cell>
          <cell r="BP199">
            <v>6.9</v>
          </cell>
          <cell r="BQ199">
            <v>8</v>
          </cell>
          <cell r="BR199">
            <v>7.7</v>
          </cell>
          <cell r="BS199">
            <v>8.3000000000000007</v>
          </cell>
          <cell r="BT199">
            <v>8.1999999999999993</v>
          </cell>
          <cell r="BU199">
            <v>8.1</v>
          </cell>
          <cell r="BV199">
            <v>6.9</v>
          </cell>
          <cell r="BW199">
            <v>7</v>
          </cell>
          <cell r="BX199">
            <v>6.7</v>
          </cell>
          <cell r="BY199">
            <v>7.6</v>
          </cell>
          <cell r="BZ199">
            <v>0</v>
          </cell>
          <cell r="CA199">
            <v>7.4</v>
          </cell>
          <cell r="CB199">
            <v>7.4</v>
          </cell>
          <cell r="CC199">
            <v>8.1999999999999993</v>
          </cell>
          <cell r="CD199">
            <v>7.6</v>
          </cell>
          <cell r="CE199">
            <v>8.6999999999999993</v>
          </cell>
          <cell r="CF199">
            <v>7</v>
          </cell>
          <cell r="CH199">
            <v>56</v>
          </cell>
          <cell r="CI199">
            <v>0</v>
          </cell>
          <cell r="CJ199">
            <v>7.6</v>
          </cell>
          <cell r="CK199">
            <v>7.4</v>
          </cell>
          <cell r="CL199">
            <v>0</v>
          </cell>
          <cell r="CM199">
            <v>7.9</v>
          </cell>
          <cell r="CN199">
            <v>7.9</v>
          </cell>
          <cell r="CO199">
            <v>8.1</v>
          </cell>
          <cell r="CP199">
            <v>6.5</v>
          </cell>
          <cell r="CQ199">
            <v>6.4</v>
          </cell>
          <cell r="CR199">
            <v>0</v>
          </cell>
          <cell r="CS199">
            <v>7.9</v>
          </cell>
          <cell r="CT199">
            <v>0</v>
          </cell>
          <cell r="CU199">
            <v>0</v>
          </cell>
          <cell r="CV199">
            <v>7.9</v>
          </cell>
          <cell r="CW199">
            <v>8.5</v>
          </cell>
          <cell r="CX199">
            <v>8</v>
          </cell>
          <cell r="CY199">
            <v>0</v>
          </cell>
          <cell r="CZ199">
            <v>7.3</v>
          </cell>
          <cell r="DA199">
            <v>7.3</v>
          </cell>
          <cell r="DB199">
            <v>23</v>
          </cell>
          <cell r="DC199">
            <v>0</v>
          </cell>
          <cell r="DD199">
            <v>7.6</v>
          </cell>
          <cell r="DE199">
            <v>0</v>
          </cell>
          <cell r="DF199">
            <v>7.6</v>
          </cell>
          <cell r="DG199">
            <v>5</v>
          </cell>
          <cell r="DH199">
            <v>0</v>
          </cell>
          <cell r="DI199">
            <v>136</v>
          </cell>
          <cell r="DJ199">
            <v>0</v>
          </cell>
          <cell r="DK199">
            <v>135</v>
          </cell>
          <cell r="DL199">
            <v>131</v>
          </cell>
          <cell r="DM199">
            <v>0</v>
          </cell>
          <cell r="DN199">
            <v>130</v>
          </cell>
          <cell r="DO199">
            <v>131</v>
          </cell>
          <cell r="DP199">
            <v>7.68</v>
          </cell>
          <cell r="DQ199">
            <v>3.31</v>
          </cell>
          <cell r="DR199">
            <v>0</v>
          </cell>
          <cell r="DS199" t="str">
            <v>BVKL</v>
          </cell>
          <cell r="DU199">
            <v>7.68</v>
          </cell>
          <cell r="DV199">
            <v>136</v>
          </cell>
          <cell r="DW199">
            <v>7.68</v>
          </cell>
          <cell r="DX199">
            <v>3.31</v>
          </cell>
          <cell r="DY199" t="str">
            <v>OB 251</v>
          </cell>
          <cell r="DZ199">
            <v>-5</v>
          </cell>
          <cell r="EA199">
            <v>0</v>
          </cell>
          <cell r="EB199">
            <v>0</v>
          </cell>
          <cell r="EC199">
            <v>-5</v>
          </cell>
          <cell r="ED199">
            <v>0</v>
          </cell>
          <cell r="EE199" t="e">
            <v>#N/A</v>
          </cell>
        </row>
        <row r="200">
          <cell r="B200">
            <v>172318926</v>
          </cell>
          <cell r="C200" t="str">
            <v>Trần</v>
          </cell>
          <cell r="D200" t="str">
            <v xml:space="preserve">Thị Hải </v>
          </cell>
          <cell r="E200" t="str">
            <v>Oanh</v>
          </cell>
          <cell r="F200" t="str">
            <v>13/08/1993</v>
          </cell>
          <cell r="G200" t="str">
            <v>Nữ</v>
          </cell>
          <cell r="H200" t="str">
            <v>Đã Đăng Ký (chưa học xong)</v>
          </cell>
          <cell r="I200">
            <v>7.8</v>
          </cell>
          <cell r="J200">
            <v>7.6</v>
          </cell>
          <cell r="K200">
            <v>8.1999999999999993</v>
          </cell>
          <cell r="L200">
            <v>0</v>
          </cell>
          <cell r="M200">
            <v>8</v>
          </cell>
          <cell r="N200">
            <v>0</v>
          </cell>
          <cell r="O200">
            <v>0</v>
          </cell>
          <cell r="P200">
            <v>6.4</v>
          </cell>
          <cell r="Q200">
            <v>0</v>
          </cell>
          <cell r="R200">
            <v>0</v>
          </cell>
          <cell r="S200">
            <v>6.8</v>
          </cell>
          <cell r="T200">
            <v>0</v>
          </cell>
          <cell r="U200">
            <v>0</v>
          </cell>
          <cell r="V200">
            <v>6.6</v>
          </cell>
          <cell r="W200">
            <v>0</v>
          </cell>
          <cell r="X200">
            <v>0</v>
          </cell>
          <cell r="Y200">
            <v>6</v>
          </cell>
          <cell r="Z200">
            <v>0</v>
          </cell>
          <cell r="AA200">
            <v>0</v>
          </cell>
          <cell r="AB200">
            <v>6.7</v>
          </cell>
          <cell r="AC200">
            <v>0</v>
          </cell>
          <cell r="AD200">
            <v>8.5</v>
          </cell>
          <cell r="AE200">
            <v>8.3000000000000007</v>
          </cell>
          <cell r="AF200">
            <v>8.9</v>
          </cell>
          <cell r="AG200">
            <v>8.6999999999999993</v>
          </cell>
          <cell r="AH200">
            <v>0</v>
          </cell>
          <cell r="AI200">
            <v>6.1</v>
          </cell>
          <cell r="AJ200">
            <v>6.1</v>
          </cell>
          <cell r="AK200">
            <v>0</v>
          </cell>
          <cell r="AL200">
            <v>8.1</v>
          </cell>
          <cell r="AM200">
            <v>8.3000000000000007</v>
          </cell>
          <cell r="AN200">
            <v>8.3000000000000007</v>
          </cell>
          <cell r="AO200">
            <v>8.1</v>
          </cell>
          <cell r="AP200">
            <v>10</v>
          </cell>
          <cell r="AQ200">
            <v>6.1</v>
          </cell>
          <cell r="AR200">
            <v>5.5</v>
          </cell>
          <cell r="AS200">
            <v>8.1</v>
          </cell>
          <cell r="AT200">
            <v>8</v>
          </cell>
          <cell r="AU200">
            <v>47</v>
          </cell>
          <cell r="AV200">
            <v>0</v>
          </cell>
          <cell r="AW200">
            <v>8.1</v>
          </cell>
          <cell r="AX200">
            <v>7.9</v>
          </cell>
          <cell r="AY200">
            <v>0</v>
          </cell>
          <cell r="AZ200">
            <v>0</v>
          </cell>
          <cell r="BA200">
            <v>6.3</v>
          </cell>
          <cell r="BB200">
            <v>0</v>
          </cell>
          <cell r="BC200">
            <v>0</v>
          </cell>
          <cell r="BD200">
            <v>0</v>
          </cell>
          <cell r="BE200">
            <v>8</v>
          </cell>
          <cell r="BF200">
            <v>0</v>
          </cell>
          <cell r="BG200">
            <v>7</v>
          </cell>
          <cell r="BH200">
            <v>5</v>
          </cell>
          <cell r="BI200">
            <v>0</v>
          </cell>
          <cell r="BJ200">
            <v>7.7</v>
          </cell>
          <cell r="BK200">
            <v>7.4</v>
          </cell>
          <cell r="BL200">
            <v>8.6</v>
          </cell>
          <cell r="BM200">
            <v>7.9</v>
          </cell>
          <cell r="BN200">
            <v>8.3000000000000007</v>
          </cell>
          <cell r="BO200">
            <v>8.9</v>
          </cell>
          <cell r="BP200">
            <v>8.4</v>
          </cell>
          <cell r="BQ200">
            <v>7.7</v>
          </cell>
          <cell r="BR200">
            <v>7.5</v>
          </cell>
          <cell r="BS200">
            <v>7.2</v>
          </cell>
          <cell r="BT200">
            <v>8.9</v>
          </cell>
          <cell r="BU200">
            <v>8.5</v>
          </cell>
          <cell r="BV200">
            <v>5.9</v>
          </cell>
          <cell r="BW200">
            <v>7.8</v>
          </cell>
          <cell r="BX200">
            <v>8.3000000000000007</v>
          </cell>
          <cell r="BY200">
            <v>6.6</v>
          </cell>
          <cell r="BZ200">
            <v>0</v>
          </cell>
          <cell r="CA200">
            <v>6.4</v>
          </cell>
          <cell r="CB200">
            <v>6.4</v>
          </cell>
          <cell r="CC200">
            <v>8.1</v>
          </cell>
          <cell r="CD200">
            <v>9</v>
          </cell>
          <cell r="CE200">
            <v>8.3000000000000007</v>
          </cell>
          <cell r="CF200">
            <v>6.9</v>
          </cell>
          <cell r="CH200">
            <v>56</v>
          </cell>
          <cell r="CI200">
            <v>0</v>
          </cell>
          <cell r="CJ200">
            <v>8.1999999999999993</v>
          </cell>
          <cell r="CK200">
            <v>5.7</v>
          </cell>
          <cell r="CL200">
            <v>0</v>
          </cell>
          <cell r="CM200">
            <v>8.3000000000000007</v>
          </cell>
          <cell r="CN200">
            <v>8.3000000000000007</v>
          </cell>
          <cell r="CO200">
            <v>7.6</v>
          </cell>
          <cell r="CP200">
            <v>8.4</v>
          </cell>
          <cell r="CQ200">
            <v>7.9</v>
          </cell>
          <cell r="CR200">
            <v>0</v>
          </cell>
          <cell r="CS200">
            <v>8.6999999999999993</v>
          </cell>
          <cell r="CT200">
            <v>0</v>
          </cell>
          <cell r="CU200">
            <v>0</v>
          </cell>
          <cell r="CV200">
            <v>8.6999999999999993</v>
          </cell>
          <cell r="CW200">
            <v>7.9</v>
          </cell>
          <cell r="CX200">
            <v>8.8000000000000007</v>
          </cell>
          <cell r="CY200">
            <v>0</v>
          </cell>
          <cell r="CZ200">
            <v>8.8000000000000007</v>
          </cell>
          <cell r="DA200">
            <v>8.8000000000000007</v>
          </cell>
          <cell r="DB200">
            <v>23</v>
          </cell>
          <cell r="DC200">
            <v>0</v>
          </cell>
          <cell r="DD200">
            <v>0</v>
          </cell>
          <cell r="DE200">
            <v>8</v>
          </cell>
          <cell r="DF200">
            <v>8</v>
          </cell>
          <cell r="DG200">
            <v>5</v>
          </cell>
          <cell r="DH200">
            <v>0</v>
          </cell>
          <cell r="DI200">
            <v>136</v>
          </cell>
          <cell r="DJ200">
            <v>0</v>
          </cell>
          <cell r="DK200">
            <v>135</v>
          </cell>
          <cell r="DL200">
            <v>131</v>
          </cell>
          <cell r="DM200">
            <v>0</v>
          </cell>
          <cell r="DN200">
            <v>130</v>
          </cell>
          <cell r="DO200">
            <v>131</v>
          </cell>
          <cell r="DP200">
            <v>7.78</v>
          </cell>
          <cell r="DQ200">
            <v>3.34</v>
          </cell>
          <cell r="DR200">
            <v>0</v>
          </cell>
          <cell r="DS200" t="str">
            <v>BVKL</v>
          </cell>
          <cell r="DU200">
            <v>7.79</v>
          </cell>
          <cell r="DV200">
            <v>136</v>
          </cell>
          <cell r="DW200">
            <v>7.79</v>
          </cell>
          <cell r="DX200">
            <v>3.36</v>
          </cell>
          <cell r="DY200" t="str">
            <v/>
          </cell>
          <cell r="DZ200">
            <v>-5</v>
          </cell>
          <cell r="EA200">
            <v>0</v>
          </cell>
          <cell r="EB200">
            <v>0</v>
          </cell>
          <cell r="EC200">
            <v>-5</v>
          </cell>
          <cell r="ED200">
            <v>0</v>
          </cell>
          <cell r="EE200" t="e">
            <v>#N/A</v>
          </cell>
        </row>
        <row r="201">
          <cell r="B201">
            <v>172317905</v>
          </cell>
          <cell r="C201" t="str">
            <v>Nguyễn</v>
          </cell>
          <cell r="D201" t="str">
            <v xml:space="preserve">Thị Dạ </v>
          </cell>
          <cell r="E201" t="str">
            <v>Thảo</v>
          </cell>
          <cell r="F201" t="str">
            <v>05/06/1993</v>
          </cell>
          <cell r="G201" t="str">
            <v>Nữ</v>
          </cell>
          <cell r="H201" t="str">
            <v>Đã Đăng Ký (chưa học xong)</v>
          </cell>
          <cell r="I201">
            <v>8.5</v>
          </cell>
          <cell r="J201">
            <v>8.5</v>
          </cell>
          <cell r="K201">
            <v>7.6</v>
          </cell>
          <cell r="L201">
            <v>0</v>
          </cell>
          <cell r="M201">
            <v>8</v>
          </cell>
          <cell r="N201">
            <v>0</v>
          </cell>
          <cell r="O201">
            <v>0</v>
          </cell>
          <cell r="P201">
            <v>6.1</v>
          </cell>
          <cell r="Q201">
            <v>0</v>
          </cell>
          <cell r="R201">
            <v>0</v>
          </cell>
          <cell r="S201">
            <v>6.5</v>
          </cell>
          <cell r="T201">
            <v>0</v>
          </cell>
          <cell r="U201">
            <v>0</v>
          </cell>
          <cell r="V201">
            <v>7.1</v>
          </cell>
          <cell r="W201">
            <v>0</v>
          </cell>
          <cell r="X201">
            <v>0</v>
          </cell>
          <cell r="Y201">
            <v>6.6</v>
          </cell>
          <cell r="Z201">
            <v>0</v>
          </cell>
          <cell r="AA201">
            <v>0</v>
          </cell>
          <cell r="AB201">
            <v>6.5</v>
          </cell>
          <cell r="AC201">
            <v>0</v>
          </cell>
          <cell r="AD201">
            <v>8.9</v>
          </cell>
          <cell r="AE201">
            <v>8.1999999999999993</v>
          </cell>
          <cell r="AF201">
            <v>7.3</v>
          </cell>
          <cell r="AG201">
            <v>7.5</v>
          </cell>
          <cell r="AH201">
            <v>0</v>
          </cell>
          <cell r="AI201">
            <v>6.8</v>
          </cell>
          <cell r="AJ201">
            <v>6.8</v>
          </cell>
          <cell r="AK201">
            <v>0</v>
          </cell>
          <cell r="AL201">
            <v>8.4</v>
          </cell>
          <cell r="AM201">
            <v>7.3</v>
          </cell>
          <cell r="AN201">
            <v>8.4</v>
          </cell>
          <cell r="AO201">
            <v>7.3</v>
          </cell>
          <cell r="AP201">
            <v>7.6</v>
          </cell>
          <cell r="AQ201">
            <v>6.2</v>
          </cell>
          <cell r="AR201">
            <v>6.4</v>
          </cell>
          <cell r="AS201">
            <v>8.1</v>
          </cell>
          <cell r="AT201">
            <v>8</v>
          </cell>
          <cell r="AU201">
            <v>47</v>
          </cell>
          <cell r="AV201">
            <v>0</v>
          </cell>
          <cell r="AW201">
            <v>7</v>
          </cell>
          <cell r="AX201">
            <v>7.9</v>
          </cell>
          <cell r="AY201">
            <v>0</v>
          </cell>
          <cell r="AZ201">
            <v>0</v>
          </cell>
          <cell r="BA201">
            <v>6.1</v>
          </cell>
          <cell r="BB201">
            <v>0</v>
          </cell>
          <cell r="BC201">
            <v>0</v>
          </cell>
          <cell r="BD201">
            <v>0</v>
          </cell>
          <cell r="BE201">
            <v>8.3000000000000007</v>
          </cell>
          <cell r="BF201">
            <v>0</v>
          </cell>
          <cell r="BG201">
            <v>9.6</v>
          </cell>
          <cell r="BH201">
            <v>5</v>
          </cell>
          <cell r="BI201">
            <v>0</v>
          </cell>
          <cell r="BJ201">
            <v>7.9</v>
          </cell>
          <cell r="BK201">
            <v>8.1</v>
          </cell>
          <cell r="BL201">
            <v>7.5</v>
          </cell>
          <cell r="BM201">
            <v>6.2</v>
          </cell>
          <cell r="BN201">
            <v>9.1</v>
          </cell>
          <cell r="BO201">
            <v>8.3000000000000007</v>
          </cell>
          <cell r="BP201">
            <v>7.8</v>
          </cell>
          <cell r="BQ201">
            <v>8.1</v>
          </cell>
          <cell r="BR201">
            <v>8</v>
          </cell>
          <cell r="BS201">
            <v>7.2</v>
          </cell>
          <cell r="BT201">
            <v>7.1</v>
          </cell>
          <cell r="BU201">
            <v>8</v>
          </cell>
          <cell r="BV201">
            <v>7.1</v>
          </cell>
          <cell r="BW201">
            <v>8.1</v>
          </cell>
          <cell r="BX201">
            <v>4.7</v>
          </cell>
          <cell r="BY201">
            <v>7</v>
          </cell>
          <cell r="BZ201">
            <v>0</v>
          </cell>
          <cell r="CA201">
            <v>6</v>
          </cell>
          <cell r="CB201">
            <v>6</v>
          </cell>
          <cell r="CC201">
            <v>5.8</v>
          </cell>
          <cell r="CD201">
            <v>8.9</v>
          </cell>
          <cell r="CE201">
            <v>8.8000000000000007</v>
          </cell>
          <cell r="CF201">
            <v>6.5</v>
          </cell>
          <cell r="CH201">
            <v>56</v>
          </cell>
          <cell r="CI201">
            <v>0</v>
          </cell>
          <cell r="CJ201">
            <v>8.1999999999999993</v>
          </cell>
          <cell r="CK201">
            <v>7.6</v>
          </cell>
          <cell r="CL201">
            <v>0</v>
          </cell>
          <cell r="CM201">
            <v>8.3000000000000007</v>
          </cell>
          <cell r="CN201">
            <v>8.3000000000000007</v>
          </cell>
          <cell r="CO201">
            <v>8.3000000000000007</v>
          </cell>
          <cell r="CP201">
            <v>8</v>
          </cell>
          <cell r="CQ201">
            <v>8.1999999999999993</v>
          </cell>
          <cell r="CR201">
            <v>0</v>
          </cell>
          <cell r="CS201">
            <v>8.1</v>
          </cell>
          <cell r="CT201">
            <v>0</v>
          </cell>
          <cell r="CU201">
            <v>0</v>
          </cell>
          <cell r="CV201">
            <v>8.1</v>
          </cell>
          <cell r="CW201">
            <v>7.6</v>
          </cell>
          <cell r="CX201">
            <v>9.1</v>
          </cell>
          <cell r="CY201">
            <v>0</v>
          </cell>
          <cell r="CZ201">
            <v>8.5</v>
          </cell>
          <cell r="DA201">
            <v>8.5</v>
          </cell>
          <cell r="DB201">
            <v>23</v>
          </cell>
          <cell r="DC201">
            <v>0</v>
          </cell>
          <cell r="DD201">
            <v>0</v>
          </cell>
          <cell r="DE201">
            <v>8.3000000000000007</v>
          </cell>
          <cell r="DF201">
            <v>8.3000000000000007</v>
          </cell>
          <cell r="DG201">
            <v>5</v>
          </cell>
          <cell r="DH201">
            <v>0</v>
          </cell>
          <cell r="DI201">
            <v>136</v>
          </cell>
          <cell r="DJ201">
            <v>0</v>
          </cell>
          <cell r="DK201">
            <v>135</v>
          </cell>
          <cell r="DL201">
            <v>131</v>
          </cell>
          <cell r="DM201">
            <v>0</v>
          </cell>
          <cell r="DN201">
            <v>130</v>
          </cell>
          <cell r="DO201">
            <v>131</v>
          </cell>
          <cell r="DP201">
            <v>7.59</v>
          </cell>
          <cell r="DQ201">
            <v>3.28</v>
          </cell>
          <cell r="DR201">
            <v>0</v>
          </cell>
          <cell r="DS201" t="str">
            <v>BVKL</v>
          </cell>
          <cell r="DU201">
            <v>7.62</v>
          </cell>
          <cell r="DV201">
            <v>136</v>
          </cell>
          <cell r="DW201">
            <v>7.62</v>
          </cell>
          <cell r="DX201">
            <v>3.29</v>
          </cell>
          <cell r="DY201" t="str">
            <v/>
          </cell>
          <cell r="DZ201">
            <v>-5</v>
          </cell>
          <cell r="EA201">
            <v>0</v>
          </cell>
          <cell r="EB201">
            <v>0</v>
          </cell>
          <cell r="EC201">
            <v>-5</v>
          </cell>
          <cell r="ED201">
            <v>0</v>
          </cell>
          <cell r="EE201" t="e">
            <v>#N/A</v>
          </cell>
        </row>
        <row r="202">
          <cell r="B202">
            <v>172317757</v>
          </cell>
          <cell r="C202" t="str">
            <v>Nguyễn</v>
          </cell>
          <cell r="D202" t="str">
            <v>Thị Yến</v>
          </cell>
          <cell r="E202" t="str">
            <v>Vy</v>
          </cell>
          <cell r="F202" t="str">
            <v>25/08/1993</v>
          </cell>
          <cell r="G202" t="str">
            <v>Nữ</v>
          </cell>
          <cell r="H202" t="str">
            <v>Đã Đăng Ký (chưa học xong)</v>
          </cell>
          <cell r="I202">
            <v>8.6999999999999993</v>
          </cell>
          <cell r="J202">
            <v>7.4</v>
          </cell>
          <cell r="K202">
            <v>8.3000000000000007</v>
          </cell>
          <cell r="L202">
            <v>0</v>
          </cell>
          <cell r="M202">
            <v>8</v>
          </cell>
          <cell r="N202">
            <v>0</v>
          </cell>
          <cell r="O202">
            <v>0</v>
          </cell>
          <cell r="P202">
            <v>6.6</v>
          </cell>
          <cell r="Q202">
            <v>0</v>
          </cell>
          <cell r="R202">
            <v>0</v>
          </cell>
          <cell r="S202">
            <v>6.9</v>
          </cell>
          <cell r="T202">
            <v>0</v>
          </cell>
          <cell r="U202">
            <v>0</v>
          </cell>
          <cell r="V202">
            <v>6.1</v>
          </cell>
          <cell r="W202">
            <v>0</v>
          </cell>
          <cell r="X202">
            <v>0</v>
          </cell>
          <cell r="Y202">
            <v>6.6</v>
          </cell>
          <cell r="Z202">
            <v>0</v>
          </cell>
          <cell r="AA202">
            <v>0</v>
          </cell>
          <cell r="AB202">
            <v>5.3</v>
          </cell>
          <cell r="AC202">
            <v>0</v>
          </cell>
          <cell r="AD202">
            <v>8.5</v>
          </cell>
          <cell r="AE202">
            <v>6.9</v>
          </cell>
          <cell r="AF202">
            <v>8.6</v>
          </cell>
          <cell r="AG202">
            <v>6.9</v>
          </cell>
          <cell r="AH202">
            <v>0</v>
          </cell>
          <cell r="AI202">
            <v>7.4</v>
          </cell>
          <cell r="AJ202">
            <v>7.4</v>
          </cell>
          <cell r="AK202">
            <v>6.8</v>
          </cell>
          <cell r="AL202">
            <v>7.4</v>
          </cell>
          <cell r="AM202">
            <v>0</v>
          </cell>
          <cell r="AN202">
            <v>7.4</v>
          </cell>
          <cell r="AO202">
            <v>6.8</v>
          </cell>
          <cell r="AP202">
            <v>5.2</v>
          </cell>
          <cell r="AQ202">
            <v>6.1</v>
          </cell>
          <cell r="AR202">
            <v>6.1</v>
          </cell>
          <cell r="AS202">
            <v>6.2</v>
          </cell>
          <cell r="AT202">
            <v>5.8</v>
          </cell>
          <cell r="AU202">
            <v>47</v>
          </cell>
          <cell r="AV202">
            <v>0</v>
          </cell>
          <cell r="AW202">
            <v>8.8000000000000007</v>
          </cell>
          <cell r="AX202">
            <v>7.6</v>
          </cell>
          <cell r="AY202">
            <v>0</v>
          </cell>
          <cell r="AZ202">
            <v>0</v>
          </cell>
          <cell r="BA202">
            <v>6.7</v>
          </cell>
          <cell r="BB202">
            <v>0</v>
          </cell>
          <cell r="BC202">
            <v>0</v>
          </cell>
          <cell r="BD202">
            <v>0</v>
          </cell>
          <cell r="BE202">
            <v>6.3</v>
          </cell>
          <cell r="BF202">
            <v>0</v>
          </cell>
          <cell r="BG202">
            <v>7.5</v>
          </cell>
          <cell r="BH202">
            <v>5</v>
          </cell>
          <cell r="BI202">
            <v>0</v>
          </cell>
          <cell r="BJ202">
            <v>7.7</v>
          </cell>
          <cell r="BK202">
            <v>7.2</v>
          </cell>
          <cell r="BL202">
            <v>6.7</v>
          </cell>
          <cell r="BM202">
            <v>7</v>
          </cell>
          <cell r="BN202">
            <v>8</v>
          </cell>
          <cell r="BO202">
            <v>9.3000000000000007</v>
          </cell>
          <cell r="BP202">
            <v>6</v>
          </cell>
          <cell r="BQ202">
            <v>6.1</v>
          </cell>
          <cell r="BR202">
            <v>4.5999999999999996</v>
          </cell>
          <cell r="BS202">
            <v>7.2</v>
          </cell>
          <cell r="BT202">
            <v>4.3</v>
          </cell>
          <cell r="BU202">
            <v>7.3</v>
          </cell>
          <cell r="BV202">
            <v>5.8</v>
          </cell>
          <cell r="BW202">
            <v>6.4</v>
          </cell>
          <cell r="BX202">
            <v>4</v>
          </cell>
          <cell r="BY202">
            <v>5.3</v>
          </cell>
          <cell r="BZ202">
            <v>0</v>
          </cell>
          <cell r="CA202">
            <v>6.4</v>
          </cell>
          <cell r="CB202">
            <v>6.4</v>
          </cell>
          <cell r="CC202">
            <v>6</v>
          </cell>
          <cell r="CD202">
            <v>7.2</v>
          </cell>
          <cell r="CE202">
            <v>6.8</v>
          </cell>
          <cell r="CF202">
            <v>7.4</v>
          </cell>
          <cell r="CH202">
            <v>56</v>
          </cell>
          <cell r="CI202">
            <v>0</v>
          </cell>
          <cell r="CJ202">
            <v>6.5</v>
          </cell>
          <cell r="CK202">
            <v>6.2</v>
          </cell>
          <cell r="CL202">
            <v>0</v>
          </cell>
          <cell r="CM202">
            <v>7</v>
          </cell>
          <cell r="CN202">
            <v>7</v>
          </cell>
          <cell r="CO202">
            <v>7.3</v>
          </cell>
          <cell r="CP202" t="str">
            <v>X</v>
          </cell>
          <cell r="CQ202">
            <v>0</v>
          </cell>
          <cell r="CR202">
            <v>0</v>
          </cell>
          <cell r="CS202">
            <v>5</v>
          </cell>
          <cell r="CT202">
            <v>0</v>
          </cell>
          <cell r="CU202">
            <v>0</v>
          </cell>
          <cell r="CV202">
            <v>5</v>
          </cell>
          <cell r="CW202">
            <v>9.1</v>
          </cell>
          <cell r="CX202">
            <v>9.1</v>
          </cell>
          <cell r="CY202">
            <v>0</v>
          </cell>
          <cell r="CZ202">
            <v>6.5</v>
          </cell>
          <cell r="DA202">
            <v>6.5</v>
          </cell>
          <cell r="DB202">
            <v>17</v>
          </cell>
          <cell r="DC202">
            <v>6</v>
          </cell>
          <cell r="DD202">
            <v>6.4</v>
          </cell>
          <cell r="DE202">
            <v>0</v>
          </cell>
          <cell r="DF202">
            <v>6.4</v>
          </cell>
          <cell r="DG202">
            <v>5</v>
          </cell>
          <cell r="DH202">
            <v>0</v>
          </cell>
          <cell r="DI202">
            <v>130</v>
          </cell>
          <cell r="DJ202">
            <v>6</v>
          </cell>
          <cell r="DK202">
            <v>135</v>
          </cell>
          <cell r="DL202">
            <v>125</v>
          </cell>
          <cell r="DM202">
            <v>6</v>
          </cell>
          <cell r="DN202">
            <v>130</v>
          </cell>
          <cell r="DO202">
            <v>131</v>
          </cell>
          <cell r="DP202">
            <v>6.41</v>
          </cell>
          <cell r="DQ202">
            <v>2.5499999999999998</v>
          </cell>
          <cell r="DR202">
            <v>4.6153846153846156E-2</v>
          </cell>
          <cell r="DS202" t="str">
            <v>xet vot</v>
          </cell>
          <cell r="DU202">
            <v>6.41</v>
          </cell>
          <cell r="DV202">
            <v>133</v>
          </cell>
          <cell r="DW202">
            <v>6.56</v>
          </cell>
          <cell r="DX202">
            <v>2.6</v>
          </cell>
          <cell r="DY202" t="str">
            <v/>
          </cell>
          <cell r="DZ202">
            <v>-2</v>
          </cell>
          <cell r="EA202">
            <v>0</v>
          </cell>
          <cell r="EB202">
            <v>3</v>
          </cell>
          <cell r="EC202">
            <v>1</v>
          </cell>
          <cell r="ED202">
            <v>0</v>
          </cell>
          <cell r="EE202">
            <v>0</v>
          </cell>
        </row>
        <row r="203">
          <cell r="B203">
            <v>172317926</v>
          </cell>
          <cell r="C203" t="str">
            <v>Lê</v>
          </cell>
          <cell r="D203" t="str">
            <v>Văn</v>
          </cell>
          <cell r="E203" t="str">
            <v>Tuấn</v>
          </cell>
          <cell r="F203" t="str">
            <v>15/04/1993</v>
          </cell>
          <cell r="G203" t="str">
            <v>Nam</v>
          </cell>
          <cell r="H203" t="str">
            <v>Đã Đăng Ký (chưa học xong)</v>
          </cell>
          <cell r="I203">
            <v>8.5</v>
          </cell>
          <cell r="J203">
            <v>8.6</v>
          </cell>
          <cell r="K203">
            <v>8.1999999999999993</v>
          </cell>
          <cell r="L203">
            <v>0</v>
          </cell>
          <cell r="M203">
            <v>8</v>
          </cell>
          <cell r="N203">
            <v>0</v>
          </cell>
          <cell r="O203">
            <v>0</v>
          </cell>
          <cell r="P203">
            <v>7.9</v>
          </cell>
          <cell r="Q203">
            <v>0</v>
          </cell>
          <cell r="R203">
            <v>0</v>
          </cell>
          <cell r="S203">
            <v>5</v>
          </cell>
          <cell r="T203">
            <v>0</v>
          </cell>
          <cell r="U203">
            <v>0</v>
          </cell>
          <cell r="V203">
            <v>5.3</v>
          </cell>
          <cell r="W203">
            <v>0</v>
          </cell>
          <cell r="X203">
            <v>0</v>
          </cell>
          <cell r="Y203">
            <v>5.7</v>
          </cell>
          <cell r="Z203">
            <v>0</v>
          </cell>
          <cell r="AA203">
            <v>0</v>
          </cell>
          <cell r="AB203">
            <v>6.3</v>
          </cell>
          <cell r="AC203">
            <v>0</v>
          </cell>
          <cell r="AD203">
            <v>8.8000000000000007</v>
          </cell>
          <cell r="AE203">
            <v>7.9</v>
          </cell>
          <cell r="AF203">
            <v>7</v>
          </cell>
          <cell r="AG203">
            <v>7.2</v>
          </cell>
          <cell r="AH203">
            <v>0</v>
          </cell>
          <cell r="AI203">
            <v>7.3</v>
          </cell>
          <cell r="AJ203">
            <v>7.3</v>
          </cell>
          <cell r="AK203">
            <v>8.1999999999999993</v>
          </cell>
          <cell r="AL203">
            <v>7.1</v>
          </cell>
          <cell r="AM203">
            <v>0</v>
          </cell>
          <cell r="AN203">
            <v>8.1999999999999993</v>
          </cell>
          <cell r="AO203">
            <v>7.1</v>
          </cell>
          <cell r="AP203">
            <v>5.9</v>
          </cell>
          <cell r="AQ203">
            <v>6.7</v>
          </cell>
          <cell r="AR203">
            <v>7.5</v>
          </cell>
          <cell r="AS203">
            <v>7.6</v>
          </cell>
          <cell r="AT203">
            <v>8.4</v>
          </cell>
          <cell r="AU203">
            <v>47</v>
          </cell>
          <cell r="AV203">
            <v>0</v>
          </cell>
          <cell r="AW203">
            <v>8.6</v>
          </cell>
          <cell r="AX203">
            <v>5.5</v>
          </cell>
          <cell r="AY203">
            <v>0</v>
          </cell>
          <cell r="AZ203">
            <v>5.0999999999999996</v>
          </cell>
          <cell r="BA203">
            <v>0</v>
          </cell>
          <cell r="BB203">
            <v>0</v>
          </cell>
          <cell r="BC203">
            <v>0</v>
          </cell>
          <cell r="BD203">
            <v>5.4</v>
          </cell>
          <cell r="BE203">
            <v>0</v>
          </cell>
          <cell r="BF203">
            <v>0</v>
          </cell>
          <cell r="BG203">
            <v>8</v>
          </cell>
          <cell r="BH203">
            <v>5</v>
          </cell>
          <cell r="BI203">
            <v>0</v>
          </cell>
          <cell r="BJ203">
            <v>6.3</v>
          </cell>
          <cell r="BK203">
            <v>7.3</v>
          </cell>
          <cell r="BL203">
            <v>8.5</v>
          </cell>
          <cell r="BM203">
            <v>6.7</v>
          </cell>
          <cell r="BN203">
            <v>7.9</v>
          </cell>
          <cell r="BO203">
            <v>8.6999999999999993</v>
          </cell>
          <cell r="BP203">
            <v>7.5</v>
          </cell>
          <cell r="BQ203">
            <v>7.5</v>
          </cell>
          <cell r="BR203">
            <v>4.5</v>
          </cell>
          <cell r="BS203">
            <v>5.6</v>
          </cell>
          <cell r="BT203">
            <v>8.4</v>
          </cell>
          <cell r="BU203">
            <v>7.9</v>
          </cell>
          <cell r="BV203">
            <v>5.4</v>
          </cell>
          <cell r="BW203">
            <v>7.5</v>
          </cell>
          <cell r="BX203">
            <v>5.4</v>
          </cell>
          <cell r="BY203">
            <v>5.5</v>
          </cell>
          <cell r="BZ203">
            <v>0</v>
          </cell>
          <cell r="CA203">
            <v>6.4</v>
          </cell>
          <cell r="CB203">
            <v>6.4</v>
          </cell>
          <cell r="CC203">
            <v>7.9</v>
          </cell>
          <cell r="CD203">
            <v>5.2</v>
          </cell>
          <cell r="CE203">
            <v>7.6</v>
          </cell>
          <cell r="CF203">
            <v>7.6</v>
          </cell>
          <cell r="CH203">
            <v>56</v>
          </cell>
          <cell r="CI203">
            <v>0</v>
          </cell>
          <cell r="CJ203">
            <v>7.5</v>
          </cell>
          <cell r="CK203">
            <v>6.1</v>
          </cell>
          <cell r="CL203">
            <v>0</v>
          </cell>
          <cell r="CM203">
            <v>4.5</v>
          </cell>
          <cell r="CN203">
            <v>4.5</v>
          </cell>
          <cell r="CO203">
            <v>5</v>
          </cell>
          <cell r="CP203">
            <v>8.5</v>
          </cell>
          <cell r="CQ203">
            <v>5.3</v>
          </cell>
          <cell r="CR203">
            <v>0</v>
          </cell>
          <cell r="CS203">
            <v>5.7</v>
          </cell>
          <cell r="CT203">
            <v>0</v>
          </cell>
          <cell r="CU203">
            <v>0</v>
          </cell>
          <cell r="CV203">
            <v>5.7</v>
          </cell>
          <cell r="CW203">
            <v>6.9</v>
          </cell>
          <cell r="CX203">
            <v>7.6</v>
          </cell>
          <cell r="CY203">
            <v>0</v>
          </cell>
          <cell r="CZ203">
            <v>6.6</v>
          </cell>
          <cell r="DA203">
            <v>6.6</v>
          </cell>
          <cell r="DB203">
            <v>23</v>
          </cell>
          <cell r="DC203">
            <v>0</v>
          </cell>
          <cell r="DD203">
            <v>5.9</v>
          </cell>
          <cell r="DE203">
            <v>0</v>
          </cell>
          <cell r="DF203">
            <v>5.9</v>
          </cell>
          <cell r="DG203">
            <v>5</v>
          </cell>
          <cell r="DH203">
            <v>0</v>
          </cell>
          <cell r="DI203">
            <v>136</v>
          </cell>
          <cell r="DJ203">
            <v>0</v>
          </cell>
          <cell r="DK203">
            <v>135</v>
          </cell>
          <cell r="DL203">
            <v>131</v>
          </cell>
          <cell r="DM203">
            <v>0</v>
          </cell>
          <cell r="DN203">
            <v>130</v>
          </cell>
          <cell r="DO203">
            <v>131</v>
          </cell>
          <cell r="DP203">
            <v>6.93</v>
          </cell>
          <cell r="DQ203">
            <v>2.84</v>
          </cell>
          <cell r="DR203">
            <v>0</v>
          </cell>
          <cell r="DS203" t="str">
            <v>ĐỦ ĐK thi TN</v>
          </cell>
          <cell r="DU203">
            <v>6.89</v>
          </cell>
          <cell r="DV203">
            <v>136</v>
          </cell>
          <cell r="DW203">
            <v>6.89</v>
          </cell>
          <cell r="DX203">
            <v>2.81</v>
          </cell>
          <cell r="DY203" t="str">
            <v/>
          </cell>
          <cell r="DZ203">
            <v>-5</v>
          </cell>
          <cell r="EA203">
            <v>0</v>
          </cell>
          <cell r="EB203">
            <v>0</v>
          </cell>
          <cell r="EC203">
            <v>-5</v>
          </cell>
          <cell r="ED203">
            <v>0</v>
          </cell>
          <cell r="EE203" t="e">
            <v>#N/A</v>
          </cell>
        </row>
        <row r="204">
          <cell r="B204">
            <v>172317754</v>
          </cell>
          <cell r="C204" t="str">
            <v>Dương</v>
          </cell>
          <cell r="D204" t="str">
            <v xml:space="preserve">Thị Hồng </v>
          </cell>
          <cell r="E204" t="str">
            <v>Phúc</v>
          </cell>
          <cell r="F204" t="str">
            <v>01/01/1993</v>
          </cell>
          <cell r="G204" t="str">
            <v>Nữ</v>
          </cell>
          <cell r="H204" t="str">
            <v>Đã Đăng Ký (chưa học xong)</v>
          </cell>
          <cell r="I204">
            <v>8.1</v>
          </cell>
          <cell r="J204">
            <v>8.6</v>
          </cell>
          <cell r="K204">
            <v>7.9</v>
          </cell>
          <cell r="L204">
            <v>0</v>
          </cell>
          <cell r="M204">
            <v>7.9</v>
          </cell>
          <cell r="N204">
            <v>0</v>
          </cell>
          <cell r="O204">
            <v>0</v>
          </cell>
          <cell r="P204">
            <v>6.4</v>
          </cell>
          <cell r="Q204">
            <v>0</v>
          </cell>
          <cell r="R204">
            <v>0</v>
          </cell>
          <cell r="S204">
            <v>6.5</v>
          </cell>
          <cell r="T204">
            <v>0</v>
          </cell>
          <cell r="U204">
            <v>0</v>
          </cell>
          <cell r="V204">
            <v>6.7</v>
          </cell>
          <cell r="W204">
            <v>0</v>
          </cell>
          <cell r="X204">
            <v>0</v>
          </cell>
          <cell r="Y204">
            <v>6.5</v>
          </cell>
          <cell r="Z204">
            <v>0</v>
          </cell>
          <cell r="AA204">
            <v>0</v>
          </cell>
          <cell r="AB204">
            <v>7.1</v>
          </cell>
          <cell r="AC204">
            <v>0</v>
          </cell>
          <cell r="AD204">
            <v>9.1999999999999993</v>
          </cell>
          <cell r="AE204">
            <v>7.3</v>
          </cell>
          <cell r="AF204">
            <v>9.4</v>
          </cell>
          <cell r="AG204">
            <v>9.4</v>
          </cell>
          <cell r="AH204">
            <v>0</v>
          </cell>
          <cell r="AI204">
            <v>8.1</v>
          </cell>
          <cell r="AJ204">
            <v>8.1</v>
          </cell>
          <cell r="AK204">
            <v>0</v>
          </cell>
          <cell r="AL204">
            <v>6.7</v>
          </cell>
          <cell r="AM204">
            <v>8.1</v>
          </cell>
          <cell r="AN204">
            <v>8.1</v>
          </cell>
          <cell r="AO204">
            <v>6.7</v>
          </cell>
          <cell r="AP204">
            <v>7.5</v>
          </cell>
          <cell r="AQ204">
            <v>8.1</v>
          </cell>
          <cell r="AR204">
            <v>6.2</v>
          </cell>
          <cell r="AS204">
            <v>7.2</v>
          </cell>
          <cell r="AT204">
            <v>8.3000000000000007</v>
          </cell>
          <cell r="AU204">
            <v>47</v>
          </cell>
          <cell r="AV204">
            <v>0</v>
          </cell>
          <cell r="AW204">
            <v>8.5</v>
          </cell>
          <cell r="AX204">
            <v>9.8000000000000007</v>
          </cell>
          <cell r="AY204">
            <v>0</v>
          </cell>
          <cell r="AZ204">
            <v>0</v>
          </cell>
          <cell r="BA204">
            <v>8.9</v>
          </cell>
          <cell r="BB204">
            <v>0</v>
          </cell>
          <cell r="BC204">
            <v>0</v>
          </cell>
          <cell r="BD204">
            <v>0</v>
          </cell>
          <cell r="BE204">
            <v>8.5</v>
          </cell>
          <cell r="BF204">
            <v>0</v>
          </cell>
          <cell r="BG204">
            <v>8.8000000000000007</v>
          </cell>
          <cell r="BH204">
            <v>5</v>
          </cell>
          <cell r="BI204">
            <v>0</v>
          </cell>
          <cell r="BJ204">
            <v>8.1</v>
          </cell>
          <cell r="BK204">
            <v>9.1</v>
          </cell>
          <cell r="BL204">
            <v>8.1</v>
          </cell>
          <cell r="BM204">
            <v>8.1999999999999993</v>
          </cell>
          <cell r="BN204">
            <v>8.8000000000000007</v>
          </cell>
          <cell r="BO204">
            <v>8.6</v>
          </cell>
          <cell r="BP204">
            <v>8.6999999999999993</v>
          </cell>
          <cell r="BQ204">
            <v>7.8</v>
          </cell>
          <cell r="BR204">
            <v>7.7</v>
          </cell>
          <cell r="BS204">
            <v>7</v>
          </cell>
          <cell r="BT204">
            <v>7.3</v>
          </cell>
          <cell r="BU204">
            <v>8.1999999999999993</v>
          </cell>
          <cell r="BV204">
            <v>8.4</v>
          </cell>
          <cell r="BW204">
            <v>7.6</v>
          </cell>
          <cell r="BX204">
            <v>7.3</v>
          </cell>
          <cell r="BY204">
            <v>7.6</v>
          </cell>
          <cell r="BZ204">
            <v>0</v>
          </cell>
          <cell r="CA204">
            <v>7.9</v>
          </cell>
          <cell r="CB204">
            <v>7.9</v>
          </cell>
          <cell r="CC204">
            <v>8.5</v>
          </cell>
          <cell r="CD204">
            <v>8.4</v>
          </cell>
          <cell r="CE204">
            <v>8.9</v>
          </cell>
          <cell r="CF204">
            <v>7.2</v>
          </cell>
          <cell r="CH204">
            <v>56</v>
          </cell>
          <cell r="CI204">
            <v>0</v>
          </cell>
          <cell r="CJ204">
            <v>8</v>
          </cell>
          <cell r="CK204">
            <v>7.7</v>
          </cell>
          <cell r="CL204">
            <v>0</v>
          </cell>
          <cell r="CM204">
            <v>9.3000000000000007</v>
          </cell>
          <cell r="CN204">
            <v>9.3000000000000007</v>
          </cell>
          <cell r="CO204">
            <v>9</v>
          </cell>
          <cell r="CP204">
            <v>7.9</v>
          </cell>
          <cell r="CQ204">
            <v>6.1</v>
          </cell>
          <cell r="CR204">
            <v>0</v>
          </cell>
          <cell r="CS204">
            <v>8.4</v>
          </cell>
          <cell r="CT204">
            <v>0</v>
          </cell>
          <cell r="CU204">
            <v>0</v>
          </cell>
          <cell r="CV204">
            <v>8.4</v>
          </cell>
          <cell r="CW204">
            <v>9.1</v>
          </cell>
          <cell r="CX204">
            <v>8.5</v>
          </cell>
          <cell r="CY204">
            <v>0</v>
          </cell>
          <cell r="CZ204">
            <v>7.7</v>
          </cell>
          <cell r="DA204">
            <v>7.7</v>
          </cell>
          <cell r="DB204">
            <v>23</v>
          </cell>
          <cell r="DC204">
            <v>0</v>
          </cell>
          <cell r="DD204">
            <v>0</v>
          </cell>
          <cell r="DE204">
            <v>8.3000000000000007</v>
          </cell>
          <cell r="DF204">
            <v>8.3000000000000007</v>
          </cell>
          <cell r="DG204">
            <v>5</v>
          </cell>
          <cell r="DH204">
            <v>0</v>
          </cell>
          <cell r="DI204">
            <v>136</v>
          </cell>
          <cell r="DJ204">
            <v>0</v>
          </cell>
          <cell r="DK204">
            <v>135</v>
          </cell>
          <cell r="DL204">
            <v>131</v>
          </cell>
          <cell r="DM204">
            <v>0</v>
          </cell>
          <cell r="DN204">
            <v>130</v>
          </cell>
          <cell r="DO204">
            <v>131</v>
          </cell>
          <cell r="DP204">
            <v>7.95</v>
          </cell>
          <cell r="DQ204">
            <v>3.44</v>
          </cell>
          <cell r="DR204">
            <v>0</v>
          </cell>
          <cell r="DS204" t="str">
            <v>BVKL</v>
          </cell>
          <cell r="DU204">
            <v>7.96</v>
          </cell>
          <cell r="DV204">
            <v>136</v>
          </cell>
          <cell r="DW204">
            <v>7.96</v>
          </cell>
          <cell r="DX204">
            <v>3.45</v>
          </cell>
          <cell r="DY204" t="str">
            <v/>
          </cell>
          <cell r="DZ204">
            <v>-5</v>
          </cell>
          <cell r="EA204">
            <v>0</v>
          </cell>
          <cell r="EB204">
            <v>0</v>
          </cell>
          <cell r="EC204">
            <v>-5</v>
          </cell>
          <cell r="ED204">
            <v>0</v>
          </cell>
          <cell r="EE204" t="e">
            <v>#N/A</v>
          </cell>
        </row>
        <row r="205">
          <cell r="B205">
            <v>172317918</v>
          </cell>
          <cell r="C205" t="str">
            <v>Trần</v>
          </cell>
          <cell r="D205" t="str">
            <v xml:space="preserve">Quang </v>
          </cell>
          <cell r="E205" t="str">
            <v>Tình</v>
          </cell>
          <cell r="F205" t="str">
            <v>11/03/1993</v>
          </cell>
          <cell r="G205" t="str">
            <v>Nam</v>
          </cell>
          <cell r="H205" t="str">
            <v>Đã Đăng Ký (chưa học xong)</v>
          </cell>
          <cell r="I205">
            <v>8.4</v>
          </cell>
          <cell r="J205">
            <v>8.5</v>
          </cell>
          <cell r="K205">
            <v>7.6</v>
          </cell>
          <cell r="L205">
            <v>0</v>
          </cell>
          <cell r="M205">
            <v>7.9</v>
          </cell>
          <cell r="N205">
            <v>0</v>
          </cell>
          <cell r="O205">
            <v>0</v>
          </cell>
          <cell r="P205">
            <v>6.4</v>
          </cell>
          <cell r="Q205">
            <v>0</v>
          </cell>
          <cell r="R205">
            <v>0</v>
          </cell>
          <cell r="S205">
            <v>7.3</v>
          </cell>
          <cell r="T205">
            <v>0</v>
          </cell>
          <cell r="U205">
            <v>0</v>
          </cell>
          <cell r="V205">
            <v>5</v>
          </cell>
          <cell r="W205">
            <v>0</v>
          </cell>
          <cell r="X205">
            <v>0</v>
          </cell>
          <cell r="Y205">
            <v>5.6</v>
          </cell>
          <cell r="Z205">
            <v>0</v>
          </cell>
          <cell r="AA205">
            <v>0</v>
          </cell>
          <cell r="AB205">
            <v>6.3</v>
          </cell>
          <cell r="AC205">
            <v>0</v>
          </cell>
          <cell r="AD205">
            <v>9.1</v>
          </cell>
          <cell r="AE205">
            <v>8.9</v>
          </cell>
          <cell r="AF205">
            <v>8.3000000000000007</v>
          </cell>
          <cell r="AG205">
            <v>6.3</v>
          </cell>
          <cell r="AH205">
            <v>0</v>
          </cell>
          <cell r="AI205">
            <v>6.1</v>
          </cell>
          <cell r="AJ205">
            <v>6.1</v>
          </cell>
          <cell r="AK205">
            <v>7.4</v>
          </cell>
          <cell r="AL205">
            <v>7.3</v>
          </cell>
          <cell r="AM205">
            <v>0</v>
          </cell>
          <cell r="AN205">
            <v>7.4</v>
          </cell>
          <cell r="AO205">
            <v>7.3</v>
          </cell>
          <cell r="AP205">
            <v>7</v>
          </cell>
          <cell r="AQ205">
            <v>6.2</v>
          </cell>
          <cell r="AR205">
            <v>6.6</v>
          </cell>
          <cell r="AS205">
            <v>6.5</v>
          </cell>
          <cell r="AT205">
            <v>7.9</v>
          </cell>
          <cell r="AU205">
            <v>47</v>
          </cell>
          <cell r="AV205">
            <v>0</v>
          </cell>
          <cell r="AW205">
            <v>7</v>
          </cell>
          <cell r="AX205">
            <v>6.9</v>
          </cell>
          <cell r="AY205">
            <v>0</v>
          </cell>
          <cell r="AZ205">
            <v>4.2</v>
          </cell>
          <cell r="BA205">
            <v>0</v>
          </cell>
          <cell r="BB205">
            <v>0</v>
          </cell>
          <cell r="BC205">
            <v>0</v>
          </cell>
          <cell r="BD205">
            <v>8.3000000000000007</v>
          </cell>
          <cell r="BE205">
            <v>0</v>
          </cell>
          <cell r="BF205">
            <v>0</v>
          </cell>
          <cell r="BG205">
            <v>5.0999999999999996</v>
          </cell>
          <cell r="BH205">
            <v>5</v>
          </cell>
          <cell r="BI205">
            <v>0</v>
          </cell>
          <cell r="BJ205">
            <v>6.2</v>
          </cell>
          <cell r="BK205">
            <v>7.6</v>
          </cell>
          <cell r="BL205">
            <v>5.4</v>
          </cell>
          <cell r="BM205">
            <v>7.6</v>
          </cell>
          <cell r="BN205">
            <v>9</v>
          </cell>
          <cell r="BO205">
            <v>6.8</v>
          </cell>
          <cell r="BP205">
            <v>8.1</v>
          </cell>
          <cell r="BQ205">
            <v>6.3</v>
          </cell>
          <cell r="BR205">
            <v>6.3</v>
          </cell>
          <cell r="BS205">
            <v>6.1</v>
          </cell>
          <cell r="BT205">
            <v>7.5</v>
          </cell>
          <cell r="BU205">
            <v>7.1</v>
          </cell>
          <cell r="BV205">
            <v>8.1</v>
          </cell>
          <cell r="BW205">
            <v>7</v>
          </cell>
          <cell r="BX205">
            <v>5.8</v>
          </cell>
          <cell r="BY205">
            <v>5.8</v>
          </cell>
          <cell r="BZ205">
            <v>0</v>
          </cell>
          <cell r="CA205">
            <v>7.6</v>
          </cell>
          <cell r="CB205">
            <v>7.6</v>
          </cell>
          <cell r="CC205">
            <v>7.4</v>
          </cell>
          <cell r="CD205">
            <v>6.5</v>
          </cell>
          <cell r="CE205">
            <v>6.9</v>
          </cell>
          <cell r="CF205">
            <v>7.3</v>
          </cell>
          <cell r="CH205">
            <v>56</v>
          </cell>
          <cell r="CI205">
            <v>0</v>
          </cell>
          <cell r="CJ205">
            <v>8.3000000000000007</v>
          </cell>
          <cell r="CK205">
            <v>6.4</v>
          </cell>
          <cell r="CL205">
            <v>0</v>
          </cell>
          <cell r="CM205">
            <v>7.8</v>
          </cell>
          <cell r="CN205">
            <v>7.8</v>
          </cell>
          <cell r="CO205">
            <v>6.8</v>
          </cell>
          <cell r="CP205">
            <v>6.8</v>
          </cell>
          <cell r="CQ205">
            <v>7.6</v>
          </cell>
          <cell r="CR205">
            <v>6.2</v>
          </cell>
          <cell r="CS205">
            <v>0</v>
          </cell>
          <cell r="CT205">
            <v>0</v>
          </cell>
          <cell r="CU205">
            <v>0</v>
          </cell>
          <cell r="CV205">
            <v>6.2</v>
          </cell>
          <cell r="CW205">
            <v>5.2</v>
          </cell>
          <cell r="CX205">
            <v>8</v>
          </cell>
          <cell r="CY205">
            <v>0</v>
          </cell>
          <cell r="CZ205">
            <v>7.8</v>
          </cell>
          <cell r="DA205">
            <v>7.8</v>
          </cell>
          <cell r="DB205">
            <v>23</v>
          </cell>
          <cell r="DC205">
            <v>0</v>
          </cell>
          <cell r="DD205">
            <v>7.6</v>
          </cell>
          <cell r="DE205">
            <v>0</v>
          </cell>
          <cell r="DF205">
            <v>7.6</v>
          </cell>
          <cell r="DG205">
            <v>5</v>
          </cell>
          <cell r="DH205">
            <v>0</v>
          </cell>
          <cell r="DI205">
            <v>136</v>
          </cell>
          <cell r="DJ205">
            <v>0</v>
          </cell>
          <cell r="DK205">
            <v>135</v>
          </cell>
          <cell r="DL205">
            <v>131</v>
          </cell>
          <cell r="DM205">
            <v>0</v>
          </cell>
          <cell r="DN205">
            <v>130</v>
          </cell>
          <cell r="DO205">
            <v>131</v>
          </cell>
          <cell r="DP205">
            <v>7.11</v>
          </cell>
          <cell r="DQ205">
            <v>2.91</v>
          </cell>
          <cell r="DR205">
            <v>0</v>
          </cell>
          <cell r="DS205" t="str">
            <v>ĐỦ ĐK thi TN</v>
          </cell>
          <cell r="DU205">
            <v>7.13</v>
          </cell>
          <cell r="DV205">
            <v>136</v>
          </cell>
          <cell r="DW205">
            <v>7.13</v>
          </cell>
          <cell r="DX205">
            <v>2.93</v>
          </cell>
          <cell r="DY205" t="str">
            <v/>
          </cell>
          <cell r="DZ205">
            <v>-5</v>
          </cell>
          <cell r="EA205">
            <v>0</v>
          </cell>
          <cell r="EB205">
            <v>0</v>
          </cell>
          <cell r="EC205">
            <v>-5</v>
          </cell>
          <cell r="ED205">
            <v>0</v>
          </cell>
          <cell r="EE205" t="e">
            <v>#N/A</v>
          </cell>
        </row>
        <row r="206">
          <cell r="B206">
            <v>172317829</v>
          </cell>
          <cell r="C206" t="str">
            <v>Nguyễn</v>
          </cell>
          <cell r="D206" t="str">
            <v>Xuân Vu</v>
          </cell>
          <cell r="E206" t="str">
            <v>Loan</v>
          </cell>
          <cell r="F206" t="str">
            <v>02/09/1993</v>
          </cell>
          <cell r="G206" t="str">
            <v>Nữ</v>
          </cell>
          <cell r="H206" t="str">
            <v>Tạm Ngưng Học / Bảo Lưu</v>
          </cell>
          <cell r="I206">
            <v>9.8000000000000007</v>
          </cell>
          <cell r="J206">
            <v>8.6999999999999993</v>
          </cell>
          <cell r="K206">
            <v>7.8</v>
          </cell>
          <cell r="L206">
            <v>0</v>
          </cell>
          <cell r="M206">
            <v>7.9</v>
          </cell>
          <cell r="N206">
            <v>0</v>
          </cell>
          <cell r="O206">
            <v>0</v>
          </cell>
          <cell r="P206">
            <v>7.1</v>
          </cell>
          <cell r="Q206">
            <v>0</v>
          </cell>
          <cell r="R206">
            <v>0</v>
          </cell>
          <cell r="S206">
            <v>7.3</v>
          </cell>
          <cell r="T206">
            <v>0</v>
          </cell>
          <cell r="U206">
            <v>0</v>
          </cell>
          <cell r="V206">
            <v>7</v>
          </cell>
          <cell r="W206">
            <v>0</v>
          </cell>
          <cell r="X206">
            <v>0</v>
          </cell>
          <cell r="Y206">
            <v>6.9</v>
          </cell>
          <cell r="Z206">
            <v>0</v>
          </cell>
          <cell r="AA206">
            <v>0</v>
          </cell>
          <cell r="AB206">
            <v>5.8</v>
          </cell>
          <cell r="AC206">
            <v>0</v>
          </cell>
          <cell r="AD206">
            <v>9.1</v>
          </cell>
          <cell r="AE206">
            <v>9</v>
          </cell>
          <cell r="AF206">
            <v>8</v>
          </cell>
          <cell r="AG206">
            <v>5.4</v>
          </cell>
          <cell r="AH206">
            <v>0</v>
          </cell>
          <cell r="AI206">
            <v>6.7</v>
          </cell>
          <cell r="AJ206">
            <v>6.7</v>
          </cell>
          <cell r="AK206">
            <v>0</v>
          </cell>
          <cell r="AL206">
            <v>8.5</v>
          </cell>
          <cell r="AM206">
            <v>7.5</v>
          </cell>
          <cell r="AN206">
            <v>8.5</v>
          </cell>
          <cell r="AO206">
            <v>7.5</v>
          </cell>
          <cell r="AP206">
            <v>7</v>
          </cell>
          <cell r="AQ206">
            <v>7.2</v>
          </cell>
          <cell r="AR206">
            <v>6.6</v>
          </cell>
          <cell r="AS206">
            <v>7.5</v>
          </cell>
          <cell r="AT206">
            <v>8.1</v>
          </cell>
          <cell r="AU206">
            <v>47</v>
          </cell>
          <cell r="AV206">
            <v>0</v>
          </cell>
          <cell r="AW206">
            <v>8.1</v>
          </cell>
          <cell r="AX206">
            <v>8.6</v>
          </cell>
          <cell r="AY206">
            <v>0</v>
          </cell>
          <cell r="AZ206">
            <v>8.9</v>
          </cell>
          <cell r="BA206">
            <v>0</v>
          </cell>
          <cell r="BB206">
            <v>0</v>
          </cell>
          <cell r="BC206">
            <v>0</v>
          </cell>
          <cell r="BD206">
            <v>7.4</v>
          </cell>
          <cell r="BE206">
            <v>0</v>
          </cell>
          <cell r="BF206">
            <v>0</v>
          </cell>
          <cell r="BG206">
            <v>8.3000000000000007</v>
          </cell>
          <cell r="BH206">
            <v>5</v>
          </cell>
          <cell r="BI206">
            <v>0</v>
          </cell>
          <cell r="BJ206">
            <v>7.4</v>
          </cell>
          <cell r="BK206">
            <v>7.6</v>
          </cell>
          <cell r="BL206">
            <v>0</v>
          </cell>
          <cell r="BM206">
            <v>8.8000000000000007</v>
          </cell>
          <cell r="BN206">
            <v>9.8000000000000007</v>
          </cell>
          <cell r="BO206">
            <v>8.1</v>
          </cell>
          <cell r="BP206">
            <v>10</v>
          </cell>
          <cell r="BQ206">
            <v>7.9</v>
          </cell>
          <cell r="BR206">
            <v>7</v>
          </cell>
          <cell r="BS206">
            <v>7.1</v>
          </cell>
          <cell r="BT206">
            <v>9.3000000000000007</v>
          </cell>
          <cell r="BU206">
            <v>7.8</v>
          </cell>
          <cell r="BV206">
            <v>6.1</v>
          </cell>
          <cell r="BW206">
            <v>8.1</v>
          </cell>
          <cell r="BX206">
            <v>7.5</v>
          </cell>
          <cell r="BY206">
            <v>8</v>
          </cell>
          <cell r="BZ206">
            <v>0</v>
          </cell>
          <cell r="CA206">
            <v>7.2</v>
          </cell>
          <cell r="CB206">
            <v>7.2</v>
          </cell>
          <cell r="CC206">
            <v>8.1999999999999993</v>
          </cell>
          <cell r="CD206">
            <v>7.1</v>
          </cell>
          <cell r="CE206">
            <v>8.5</v>
          </cell>
          <cell r="CF206">
            <v>7</v>
          </cell>
          <cell r="CH206">
            <v>54</v>
          </cell>
          <cell r="CI206">
            <v>2</v>
          </cell>
          <cell r="CJ206">
            <v>8.5</v>
          </cell>
          <cell r="CK206">
            <v>7.5</v>
          </cell>
          <cell r="CL206">
            <v>0</v>
          </cell>
          <cell r="CM206">
            <v>7.7</v>
          </cell>
          <cell r="CN206">
            <v>7.7</v>
          </cell>
          <cell r="CO206">
            <v>9.5</v>
          </cell>
          <cell r="CP206">
            <v>8</v>
          </cell>
          <cell r="CQ206">
            <v>0</v>
          </cell>
          <cell r="CR206">
            <v>0</v>
          </cell>
          <cell r="CS206" t="str">
            <v>X</v>
          </cell>
          <cell r="CT206">
            <v>0</v>
          </cell>
          <cell r="CU206">
            <v>0</v>
          </cell>
          <cell r="CV206">
            <v>0</v>
          </cell>
          <cell r="CW206">
            <v>8.4</v>
          </cell>
          <cell r="CX206">
            <v>7.9</v>
          </cell>
          <cell r="CY206">
            <v>0</v>
          </cell>
          <cell r="CZ206" t="str">
            <v>X</v>
          </cell>
          <cell r="DA206">
            <v>0</v>
          </cell>
          <cell r="DB206">
            <v>16</v>
          </cell>
          <cell r="DC206">
            <v>7</v>
          </cell>
          <cell r="DD206">
            <v>7.6</v>
          </cell>
          <cell r="DE206">
            <v>0</v>
          </cell>
          <cell r="DF206">
            <v>7.6</v>
          </cell>
          <cell r="DG206">
            <v>5</v>
          </cell>
          <cell r="DH206">
            <v>0</v>
          </cell>
          <cell r="DI206">
            <v>127</v>
          </cell>
          <cell r="DJ206">
            <v>9</v>
          </cell>
          <cell r="DK206">
            <v>135</v>
          </cell>
          <cell r="DL206">
            <v>122</v>
          </cell>
          <cell r="DM206">
            <v>9</v>
          </cell>
          <cell r="DN206">
            <v>130</v>
          </cell>
          <cell r="DO206">
            <v>131</v>
          </cell>
          <cell r="DP206">
            <v>7.29</v>
          </cell>
          <cell r="DQ206">
            <v>3.14</v>
          </cell>
          <cell r="DR206">
            <v>6.9230769230769235E-2</v>
          </cell>
          <cell r="DS206" t="str">
            <v>xet vot</v>
          </cell>
          <cell r="DU206">
            <v>7.3</v>
          </cell>
          <cell r="DV206">
            <v>127</v>
          </cell>
          <cell r="DW206">
            <v>7.84</v>
          </cell>
          <cell r="DX206">
            <v>3.38</v>
          </cell>
          <cell r="DY206" t="str">
            <v>ACC 296</v>
          </cell>
          <cell r="DZ206">
            <v>0</v>
          </cell>
          <cell r="EA206">
            <v>0</v>
          </cell>
          <cell r="EB206">
            <v>4</v>
          </cell>
          <cell r="EC206">
            <v>4</v>
          </cell>
          <cell r="ED206">
            <v>0</v>
          </cell>
          <cell r="EE206">
            <v>0</v>
          </cell>
        </row>
        <row r="207">
          <cell r="B207">
            <v>172317911</v>
          </cell>
          <cell r="C207" t="str">
            <v>Trần</v>
          </cell>
          <cell r="D207" t="str">
            <v>Thị Phương</v>
          </cell>
          <cell r="E207" t="str">
            <v>Thảo</v>
          </cell>
          <cell r="F207" t="str">
            <v>14/04/1993</v>
          </cell>
          <cell r="G207" t="str">
            <v>Nữ</v>
          </cell>
          <cell r="H207" t="str">
            <v>Đã Đăng Ký (chưa học xong)</v>
          </cell>
          <cell r="I207">
            <v>7.7</v>
          </cell>
          <cell r="J207">
            <v>7.6</v>
          </cell>
          <cell r="K207">
            <v>8</v>
          </cell>
          <cell r="L207">
            <v>0</v>
          </cell>
          <cell r="M207">
            <v>7.9</v>
          </cell>
          <cell r="N207">
            <v>0</v>
          </cell>
          <cell r="O207">
            <v>0</v>
          </cell>
          <cell r="P207">
            <v>6.1</v>
          </cell>
          <cell r="Q207">
            <v>0</v>
          </cell>
          <cell r="R207">
            <v>0</v>
          </cell>
          <cell r="S207">
            <v>6.6</v>
          </cell>
          <cell r="T207">
            <v>0</v>
          </cell>
          <cell r="U207">
            <v>0</v>
          </cell>
          <cell r="V207">
            <v>5.3</v>
          </cell>
          <cell r="W207">
            <v>0</v>
          </cell>
          <cell r="X207">
            <v>0</v>
          </cell>
          <cell r="Y207">
            <v>7.2</v>
          </cell>
          <cell r="Z207">
            <v>0</v>
          </cell>
          <cell r="AA207">
            <v>0</v>
          </cell>
          <cell r="AB207">
            <v>6.7</v>
          </cell>
          <cell r="AC207">
            <v>0</v>
          </cell>
          <cell r="AD207">
            <v>7.9</v>
          </cell>
          <cell r="AE207">
            <v>6.1</v>
          </cell>
          <cell r="AF207">
            <v>8.8000000000000007</v>
          </cell>
          <cell r="AG207">
            <v>7.1</v>
          </cell>
          <cell r="AH207">
            <v>0</v>
          </cell>
          <cell r="AI207">
            <v>6.1</v>
          </cell>
          <cell r="AJ207">
            <v>6.1</v>
          </cell>
          <cell r="AK207">
            <v>0</v>
          </cell>
          <cell r="AL207">
            <v>9.3000000000000007</v>
          </cell>
          <cell r="AM207">
            <v>7.9</v>
          </cell>
          <cell r="AN207">
            <v>9.3000000000000007</v>
          </cell>
          <cell r="AO207">
            <v>7.9</v>
          </cell>
          <cell r="AP207">
            <v>7.8</v>
          </cell>
          <cell r="AQ207">
            <v>7.2</v>
          </cell>
          <cell r="AR207">
            <v>7.7</v>
          </cell>
          <cell r="AS207">
            <v>8.1999999999999993</v>
          </cell>
          <cell r="AT207">
            <v>8.6</v>
          </cell>
          <cell r="AU207">
            <v>47</v>
          </cell>
          <cell r="AV207">
            <v>0</v>
          </cell>
          <cell r="AW207">
            <v>7.1</v>
          </cell>
          <cell r="AX207">
            <v>6.7</v>
          </cell>
          <cell r="AY207">
            <v>0</v>
          </cell>
          <cell r="AZ207">
            <v>0</v>
          </cell>
          <cell r="BA207">
            <v>6.4</v>
          </cell>
          <cell r="BB207">
            <v>0</v>
          </cell>
          <cell r="BC207">
            <v>0</v>
          </cell>
          <cell r="BD207">
            <v>0</v>
          </cell>
          <cell r="BE207">
            <v>9.5</v>
          </cell>
          <cell r="BF207">
            <v>0</v>
          </cell>
          <cell r="BG207">
            <v>5.8</v>
          </cell>
          <cell r="BH207">
            <v>5</v>
          </cell>
          <cell r="BI207">
            <v>0</v>
          </cell>
          <cell r="BJ207">
            <v>7.6</v>
          </cell>
          <cell r="BK207">
            <v>7.8</v>
          </cell>
          <cell r="BL207">
            <v>5.9</v>
          </cell>
          <cell r="BM207">
            <v>7.7</v>
          </cell>
          <cell r="BN207">
            <v>8.1</v>
          </cell>
          <cell r="BO207">
            <v>8.6999999999999993</v>
          </cell>
          <cell r="BP207">
            <v>6.4</v>
          </cell>
          <cell r="BQ207">
            <v>7.5</v>
          </cell>
          <cell r="BR207">
            <v>8.3000000000000007</v>
          </cell>
          <cell r="BS207">
            <v>6.5</v>
          </cell>
          <cell r="BT207">
            <v>7.2</v>
          </cell>
          <cell r="BU207">
            <v>7.8</v>
          </cell>
          <cell r="BV207">
            <v>6.9</v>
          </cell>
          <cell r="BW207">
            <v>7.7</v>
          </cell>
          <cell r="BX207">
            <v>6.2</v>
          </cell>
          <cell r="BY207">
            <v>6.6</v>
          </cell>
          <cell r="BZ207">
            <v>0</v>
          </cell>
          <cell r="CA207">
            <v>6.6</v>
          </cell>
          <cell r="CB207">
            <v>6.6</v>
          </cell>
          <cell r="CC207">
            <v>7.5</v>
          </cell>
          <cell r="CD207">
            <v>6.3</v>
          </cell>
          <cell r="CE207">
            <v>7.8</v>
          </cell>
          <cell r="CF207">
            <v>7.3</v>
          </cell>
          <cell r="CH207">
            <v>56</v>
          </cell>
          <cell r="CI207">
            <v>0</v>
          </cell>
          <cell r="CJ207">
            <v>7.2</v>
          </cell>
          <cell r="CK207">
            <v>7</v>
          </cell>
          <cell r="CL207">
            <v>0</v>
          </cell>
          <cell r="CM207">
            <v>8.6</v>
          </cell>
          <cell r="CN207">
            <v>8.6</v>
          </cell>
          <cell r="CO207">
            <v>7.2</v>
          </cell>
          <cell r="CP207">
            <v>7.3</v>
          </cell>
          <cell r="CQ207">
            <v>5.7</v>
          </cell>
          <cell r="CR207">
            <v>0</v>
          </cell>
          <cell r="CS207">
            <v>8.6</v>
          </cell>
          <cell r="CT207">
            <v>0</v>
          </cell>
          <cell r="CU207">
            <v>0</v>
          </cell>
          <cell r="CV207">
            <v>8.6</v>
          </cell>
          <cell r="CW207">
            <v>7.8</v>
          </cell>
          <cell r="CX207">
            <v>8.6</v>
          </cell>
          <cell r="CY207">
            <v>0</v>
          </cell>
          <cell r="CZ207">
            <v>8.3000000000000007</v>
          </cell>
          <cell r="DA207">
            <v>8.3000000000000007</v>
          </cell>
          <cell r="DB207">
            <v>23</v>
          </cell>
          <cell r="DC207">
            <v>0</v>
          </cell>
          <cell r="DD207">
            <v>7.7</v>
          </cell>
          <cell r="DE207">
            <v>0</v>
          </cell>
          <cell r="DF207">
            <v>7.7</v>
          </cell>
          <cell r="DG207">
            <v>5</v>
          </cell>
          <cell r="DH207">
            <v>0</v>
          </cell>
          <cell r="DI207">
            <v>136</v>
          </cell>
          <cell r="DJ207">
            <v>0</v>
          </cell>
          <cell r="DK207">
            <v>135</v>
          </cell>
          <cell r="DL207">
            <v>131</v>
          </cell>
          <cell r="DM207">
            <v>0</v>
          </cell>
          <cell r="DN207">
            <v>130</v>
          </cell>
          <cell r="DO207">
            <v>131</v>
          </cell>
          <cell r="DP207">
            <v>7.38</v>
          </cell>
          <cell r="DQ207">
            <v>3.11</v>
          </cell>
          <cell r="DR207">
            <v>0</v>
          </cell>
          <cell r="DS207" t="str">
            <v>ĐỦ ĐK thi TN</v>
          </cell>
          <cell r="DU207">
            <v>7.39</v>
          </cell>
          <cell r="DV207">
            <v>136</v>
          </cell>
          <cell r="DW207">
            <v>7.39</v>
          </cell>
          <cell r="DX207">
            <v>3.12</v>
          </cell>
          <cell r="DY207" t="str">
            <v/>
          </cell>
          <cell r="DZ207">
            <v>-5</v>
          </cell>
          <cell r="EA207">
            <v>0</v>
          </cell>
          <cell r="EB207">
            <v>0</v>
          </cell>
          <cell r="EC207">
            <v>-5</v>
          </cell>
          <cell r="ED207">
            <v>0</v>
          </cell>
          <cell r="EE207" t="e">
            <v>#N/A</v>
          </cell>
        </row>
        <row r="208">
          <cell r="B208">
            <v>172317838</v>
          </cell>
          <cell r="C208" t="str">
            <v>Phạm</v>
          </cell>
          <cell r="D208" t="str">
            <v>Thị Thái</v>
          </cell>
          <cell r="E208" t="str">
            <v>Thuỳ</v>
          </cell>
          <cell r="F208" t="str">
            <v>10/05/1993</v>
          </cell>
          <cell r="G208" t="str">
            <v>Nữ</v>
          </cell>
          <cell r="H208" t="str">
            <v>Đã Đăng Ký (chưa học xong)</v>
          </cell>
          <cell r="I208">
            <v>8.1999999999999993</v>
          </cell>
          <cell r="J208">
            <v>8.5</v>
          </cell>
          <cell r="K208">
            <v>6.6</v>
          </cell>
          <cell r="L208">
            <v>9.8000000000000007</v>
          </cell>
          <cell r="M208">
            <v>7.9</v>
          </cell>
          <cell r="N208">
            <v>0</v>
          </cell>
          <cell r="O208">
            <v>0</v>
          </cell>
          <cell r="P208">
            <v>8</v>
          </cell>
          <cell r="Q208">
            <v>0</v>
          </cell>
          <cell r="R208">
            <v>0</v>
          </cell>
          <cell r="S208">
            <v>7.6</v>
          </cell>
          <cell r="T208">
            <v>0</v>
          </cell>
          <cell r="U208">
            <v>0</v>
          </cell>
          <cell r="V208">
            <v>4.8</v>
          </cell>
          <cell r="W208">
            <v>0</v>
          </cell>
          <cell r="X208">
            <v>0</v>
          </cell>
          <cell r="Y208">
            <v>7.1</v>
          </cell>
          <cell r="Z208">
            <v>0</v>
          </cell>
          <cell r="AA208">
            <v>0</v>
          </cell>
          <cell r="AB208">
            <v>7.8</v>
          </cell>
          <cell r="AC208">
            <v>0</v>
          </cell>
          <cell r="AD208">
            <v>8.1</v>
          </cell>
          <cell r="AE208">
            <v>6.7</v>
          </cell>
          <cell r="AF208">
            <v>7.7</v>
          </cell>
          <cell r="AG208">
            <v>5.2</v>
          </cell>
          <cell r="AH208">
            <v>0</v>
          </cell>
          <cell r="AI208">
            <v>5.4</v>
          </cell>
          <cell r="AJ208">
            <v>5.4</v>
          </cell>
          <cell r="AK208">
            <v>0</v>
          </cell>
          <cell r="AL208">
            <v>8</v>
          </cell>
          <cell r="AM208">
            <v>8.6</v>
          </cell>
          <cell r="AN208">
            <v>8.6</v>
          </cell>
          <cell r="AO208">
            <v>8</v>
          </cell>
          <cell r="AP208">
            <v>7.9</v>
          </cell>
          <cell r="AQ208">
            <v>5.3</v>
          </cell>
          <cell r="AR208">
            <v>5.6</v>
          </cell>
          <cell r="AS208">
            <v>6.2</v>
          </cell>
          <cell r="AT208">
            <v>7.8</v>
          </cell>
          <cell r="AU208">
            <v>49</v>
          </cell>
          <cell r="AV208">
            <v>0</v>
          </cell>
          <cell r="AW208">
            <v>7.6</v>
          </cell>
          <cell r="AX208">
            <v>6.2</v>
          </cell>
          <cell r="AY208">
            <v>0</v>
          </cell>
          <cell r="AZ208">
            <v>5.4</v>
          </cell>
          <cell r="BA208">
            <v>0</v>
          </cell>
          <cell r="BB208">
            <v>0</v>
          </cell>
          <cell r="BC208">
            <v>0</v>
          </cell>
          <cell r="BD208">
            <v>6.7</v>
          </cell>
          <cell r="BE208">
            <v>0</v>
          </cell>
          <cell r="BF208">
            <v>0</v>
          </cell>
          <cell r="BG208">
            <v>5.8</v>
          </cell>
          <cell r="BH208">
            <v>5</v>
          </cell>
          <cell r="BI208">
            <v>0</v>
          </cell>
          <cell r="BJ208">
            <v>5.3</v>
          </cell>
          <cell r="BK208">
            <v>6.5</v>
          </cell>
          <cell r="BL208">
            <v>5.8</v>
          </cell>
          <cell r="BM208">
            <v>8.6999999999999993</v>
          </cell>
          <cell r="BN208">
            <v>7.5</v>
          </cell>
          <cell r="BO208">
            <v>6</v>
          </cell>
          <cell r="BP208">
            <v>8.5</v>
          </cell>
          <cell r="BQ208">
            <v>7.1</v>
          </cell>
          <cell r="BR208">
            <v>7.3</v>
          </cell>
          <cell r="BS208">
            <v>4.7</v>
          </cell>
          <cell r="BT208">
            <v>7.3</v>
          </cell>
          <cell r="BU208">
            <v>6.5</v>
          </cell>
          <cell r="BV208">
            <v>4.5</v>
          </cell>
          <cell r="BW208">
            <v>6.7</v>
          </cell>
          <cell r="BX208">
            <v>5.3</v>
          </cell>
          <cell r="BY208">
            <v>5.7</v>
          </cell>
          <cell r="BZ208">
            <v>0</v>
          </cell>
          <cell r="CA208">
            <v>6.6</v>
          </cell>
          <cell r="CB208">
            <v>6.6</v>
          </cell>
          <cell r="CC208">
            <v>5.2</v>
          </cell>
          <cell r="CD208">
            <v>6.1</v>
          </cell>
          <cell r="CE208">
            <v>6.3</v>
          </cell>
          <cell r="CF208">
            <v>6.2</v>
          </cell>
          <cell r="CH208">
            <v>56</v>
          </cell>
          <cell r="CI208">
            <v>0</v>
          </cell>
          <cell r="CJ208">
            <v>6.6</v>
          </cell>
          <cell r="CK208">
            <v>7</v>
          </cell>
          <cell r="CL208">
            <v>0</v>
          </cell>
          <cell r="CM208">
            <v>6.8</v>
          </cell>
          <cell r="CN208">
            <v>6.8</v>
          </cell>
          <cell r="CO208">
            <v>5.7</v>
          </cell>
          <cell r="CP208">
            <v>5.9</v>
          </cell>
          <cell r="CQ208">
            <v>6.2</v>
          </cell>
          <cell r="CR208">
            <v>0</v>
          </cell>
          <cell r="CS208">
            <v>5.9</v>
          </cell>
          <cell r="CT208">
            <v>0</v>
          </cell>
          <cell r="CU208">
            <v>0</v>
          </cell>
          <cell r="CV208">
            <v>5.9</v>
          </cell>
          <cell r="CW208">
            <v>7.5</v>
          </cell>
          <cell r="CX208">
            <v>8.6</v>
          </cell>
          <cell r="CY208">
            <v>0</v>
          </cell>
          <cell r="CZ208">
            <v>6.6</v>
          </cell>
          <cell r="DA208">
            <v>6.6</v>
          </cell>
          <cell r="DB208">
            <v>23</v>
          </cell>
          <cell r="DC208">
            <v>0</v>
          </cell>
          <cell r="DD208">
            <v>6.7</v>
          </cell>
          <cell r="DE208">
            <v>0</v>
          </cell>
          <cell r="DF208">
            <v>6.7</v>
          </cell>
          <cell r="DG208">
            <v>5</v>
          </cell>
          <cell r="DH208">
            <v>0</v>
          </cell>
          <cell r="DI208">
            <v>138</v>
          </cell>
          <cell r="DJ208">
            <v>0</v>
          </cell>
          <cell r="DK208">
            <v>135</v>
          </cell>
          <cell r="DL208">
            <v>133</v>
          </cell>
          <cell r="DM208">
            <v>0</v>
          </cell>
          <cell r="DN208">
            <v>130</v>
          </cell>
          <cell r="DO208">
            <v>133</v>
          </cell>
          <cell r="DP208">
            <v>6.52</v>
          </cell>
          <cell r="DQ208">
            <v>2.6</v>
          </cell>
          <cell r="DR208">
            <v>0</v>
          </cell>
          <cell r="DS208" t="str">
            <v>ĐỦ ĐK thi TN</v>
          </cell>
          <cell r="DU208">
            <v>6.53</v>
          </cell>
          <cell r="DV208">
            <v>138</v>
          </cell>
          <cell r="DW208">
            <v>6.68</v>
          </cell>
          <cell r="DX208">
            <v>2.66</v>
          </cell>
          <cell r="DY208" t="str">
            <v/>
          </cell>
          <cell r="DZ208">
            <v>-5</v>
          </cell>
          <cell r="EA208">
            <v>0</v>
          </cell>
          <cell r="EB208">
            <v>0</v>
          </cell>
          <cell r="EC208">
            <v>-5</v>
          </cell>
          <cell r="ED208">
            <v>0</v>
          </cell>
          <cell r="EE208" t="e">
            <v>#N/A</v>
          </cell>
        </row>
        <row r="209">
          <cell r="B209">
            <v>172317810</v>
          </cell>
          <cell r="C209" t="str">
            <v>Bùi</v>
          </cell>
          <cell r="D209" t="str">
            <v xml:space="preserve">Văn </v>
          </cell>
          <cell r="E209" t="str">
            <v>Toại</v>
          </cell>
          <cell r="F209" t="str">
            <v>06/07/1993</v>
          </cell>
          <cell r="G209" t="str">
            <v>Nam</v>
          </cell>
          <cell r="H209" t="str">
            <v>Đã Đăng Ký (chưa học xong)</v>
          </cell>
          <cell r="I209">
            <v>7.8</v>
          </cell>
          <cell r="J209">
            <v>8.1999999999999993</v>
          </cell>
          <cell r="K209">
            <v>7.6</v>
          </cell>
          <cell r="L209">
            <v>0</v>
          </cell>
          <cell r="M209">
            <v>7.9</v>
          </cell>
          <cell r="N209">
            <v>0</v>
          </cell>
          <cell r="O209">
            <v>0</v>
          </cell>
          <cell r="P209">
            <v>6</v>
          </cell>
          <cell r="Q209">
            <v>0</v>
          </cell>
          <cell r="R209">
            <v>0</v>
          </cell>
          <cell r="S209">
            <v>7</v>
          </cell>
          <cell r="T209">
            <v>0</v>
          </cell>
          <cell r="U209">
            <v>0</v>
          </cell>
          <cell r="V209">
            <v>6.7</v>
          </cell>
          <cell r="W209">
            <v>0</v>
          </cell>
          <cell r="X209">
            <v>0</v>
          </cell>
          <cell r="Y209">
            <v>6.6</v>
          </cell>
          <cell r="Z209">
            <v>0</v>
          </cell>
          <cell r="AA209">
            <v>0</v>
          </cell>
          <cell r="AB209">
            <v>5.7</v>
          </cell>
          <cell r="AC209">
            <v>0</v>
          </cell>
          <cell r="AD209">
            <v>8.1999999999999993</v>
          </cell>
          <cell r="AE209">
            <v>6.3</v>
          </cell>
          <cell r="AF209">
            <v>6.6</v>
          </cell>
          <cell r="AG209">
            <v>7.7</v>
          </cell>
          <cell r="AH209">
            <v>0</v>
          </cell>
          <cell r="AI209">
            <v>6.7</v>
          </cell>
          <cell r="AJ209">
            <v>6.7</v>
          </cell>
          <cell r="AK209">
            <v>8.1</v>
          </cell>
          <cell r="AL209">
            <v>8.3000000000000007</v>
          </cell>
          <cell r="AM209">
            <v>0</v>
          </cell>
          <cell r="AN209">
            <v>8.3000000000000007</v>
          </cell>
          <cell r="AO209">
            <v>8.1</v>
          </cell>
          <cell r="AP209">
            <v>7.3</v>
          </cell>
          <cell r="AQ209">
            <v>5.6</v>
          </cell>
          <cell r="AR209">
            <v>6.7</v>
          </cell>
          <cell r="AS209">
            <v>7.8</v>
          </cell>
          <cell r="AT209">
            <v>7.8</v>
          </cell>
          <cell r="AU209">
            <v>47</v>
          </cell>
          <cell r="AV209">
            <v>0</v>
          </cell>
          <cell r="AW209">
            <v>8.1999999999999993</v>
          </cell>
          <cell r="AX209">
            <v>8.1999999999999993</v>
          </cell>
          <cell r="AY209">
            <v>9</v>
          </cell>
          <cell r="AZ209">
            <v>0</v>
          </cell>
          <cell r="BA209">
            <v>0</v>
          </cell>
          <cell r="BB209">
            <v>0</v>
          </cell>
          <cell r="BC209">
            <v>7.3</v>
          </cell>
          <cell r="BD209">
            <v>0</v>
          </cell>
          <cell r="BE209">
            <v>0</v>
          </cell>
          <cell r="BF209">
            <v>0</v>
          </cell>
          <cell r="BG209">
            <v>7.2</v>
          </cell>
          <cell r="BH209">
            <v>5</v>
          </cell>
          <cell r="BI209">
            <v>0</v>
          </cell>
          <cell r="BJ209">
            <v>7.3</v>
          </cell>
          <cell r="BK209">
            <v>9.1999999999999993</v>
          </cell>
          <cell r="BL209">
            <v>6.1</v>
          </cell>
          <cell r="BM209">
            <v>6.9</v>
          </cell>
          <cell r="BN209">
            <v>8.8000000000000007</v>
          </cell>
          <cell r="BO209">
            <v>8</v>
          </cell>
          <cell r="BP209">
            <v>8</v>
          </cell>
          <cell r="BQ209">
            <v>8.3000000000000007</v>
          </cell>
          <cell r="BR209">
            <v>7.8</v>
          </cell>
          <cell r="BS209">
            <v>7</v>
          </cell>
          <cell r="BT209">
            <v>8.6999999999999993</v>
          </cell>
          <cell r="BU209">
            <v>8.3000000000000007</v>
          </cell>
          <cell r="BV209">
            <v>9.1999999999999993</v>
          </cell>
          <cell r="BW209">
            <v>8.3000000000000007</v>
          </cell>
          <cell r="BX209">
            <v>8.5</v>
          </cell>
          <cell r="BY209">
            <v>7.1</v>
          </cell>
          <cell r="BZ209">
            <v>0</v>
          </cell>
          <cell r="CA209">
            <v>7.8</v>
          </cell>
          <cell r="CB209">
            <v>7.8</v>
          </cell>
          <cell r="CC209">
            <v>7.5</v>
          </cell>
          <cell r="CD209">
            <v>9.4</v>
          </cell>
          <cell r="CE209">
            <v>8.4</v>
          </cell>
          <cell r="CF209">
            <v>7</v>
          </cell>
          <cell r="CH209">
            <v>56</v>
          </cell>
          <cell r="CI209">
            <v>0</v>
          </cell>
          <cell r="CJ209">
            <v>8.5</v>
          </cell>
          <cell r="CK209">
            <v>7.8</v>
          </cell>
          <cell r="CL209">
            <v>0</v>
          </cell>
          <cell r="CM209">
            <v>8.6999999999999993</v>
          </cell>
          <cell r="CN209">
            <v>8.6999999999999993</v>
          </cell>
          <cell r="CO209">
            <v>7.2</v>
          </cell>
          <cell r="CP209">
            <v>6.7</v>
          </cell>
          <cell r="CQ209">
            <v>6.9</v>
          </cell>
          <cell r="CR209">
            <v>6.6</v>
          </cell>
          <cell r="CS209">
            <v>0</v>
          </cell>
          <cell r="CT209">
            <v>0</v>
          </cell>
          <cell r="CU209">
            <v>0</v>
          </cell>
          <cell r="CV209">
            <v>6.6</v>
          </cell>
          <cell r="CW209">
            <v>8.6999999999999993</v>
          </cell>
          <cell r="CX209">
            <v>8</v>
          </cell>
          <cell r="CY209">
            <v>0</v>
          </cell>
          <cell r="CZ209">
            <v>7</v>
          </cell>
          <cell r="DA209">
            <v>7</v>
          </cell>
          <cell r="DB209">
            <v>23</v>
          </cell>
          <cell r="DC209">
            <v>0</v>
          </cell>
          <cell r="DD209">
            <v>8</v>
          </cell>
          <cell r="DE209">
            <v>0</v>
          </cell>
          <cell r="DF209">
            <v>8</v>
          </cell>
          <cell r="DG209">
            <v>5</v>
          </cell>
          <cell r="DH209">
            <v>0</v>
          </cell>
          <cell r="DI209">
            <v>136</v>
          </cell>
          <cell r="DJ209">
            <v>0</v>
          </cell>
          <cell r="DK209">
            <v>135</v>
          </cell>
          <cell r="DL209">
            <v>131</v>
          </cell>
          <cell r="DM209">
            <v>0</v>
          </cell>
          <cell r="DN209">
            <v>130</v>
          </cell>
          <cell r="DO209">
            <v>131</v>
          </cell>
          <cell r="DP209">
            <v>7.6</v>
          </cell>
          <cell r="DQ209">
            <v>3.25</v>
          </cell>
          <cell r="DR209">
            <v>0</v>
          </cell>
          <cell r="DS209" t="str">
            <v>BVKL</v>
          </cell>
          <cell r="DU209">
            <v>7.62</v>
          </cell>
          <cell r="DV209">
            <v>136</v>
          </cell>
          <cell r="DW209">
            <v>7.62</v>
          </cell>
          <cell r="DX209">
            <v>3.26</v>
          </cell>
          <cell r="DY209" t="str">
            <v/>
          </cell>
          <cell r="DZ209">
            <v>-5</v>
          </cell>
          <cell r="EA209">
            <v>0</v>
          </cell>
          <cell r="EB209">
            <v>0</v>
          </cell>
          <cell r="EC209">
            <v>-5</v>
          </cell>
          <cell r="ED209">
            <v>0</v>
          </cell>
          <cell r="EE209" t="e">
            <v>#N/A</v>
          </cell>
        </row>
        <row r="210">
          <cell r="B210">
            <v>172317899</v>
          </cell>
          <cell r="C210" t="str">
            <v>Phạm</v>
          </cell>
          <cell r="D210" t="str">
            <v xml:space="preserve">Thị </v>
          </cell>
          <cell r="E210" t="str">
            <v>Liễu</v>
          </cell>
          <cell r="F210" t="str">
            <v>06/04/1993</v>
          </cell>
          <cell r="G210" t="str">
            <v>Nữ</v>
          </cell>
          <cell r="H210" t="str">
            <v>Đã Đăng Ký (chưa học xong)</v>
          </cell>
          <cell r="I210">
            <v>7.7</v>
          </cell>
          <cell r="J210">
            <v>8.5</v>
          </cell>
          <cell r="K210">
            <v>7.7</v>
          </cell>
          <cell r="L210">
            <v>0</v>
          </cell>
          <cell r="M210">
            <v>7.8</v>
          </cell>
          <cell r="N210">
            <v>0</v>
          </cell>
          <cell r="O210">
            <v>0</v>
          </cell>
          <cell r="P210">
            <v>6.6</v>
          </cell>
          <cell r="Q210">
            <v>0</v>
          </cell>
          <cell r="R210">
            <v>0</v>
          </cell>
          <cell r="S210">
            <v>7.5</v>
          </cell>
          <cell r="T210">
            <v>0</v>
          </cell>
          <cell r="U210">
            <v>0</v>
          </cell>
          <cell r="V210">
            <v>7.6</v>
          </cell>
          <cell r="W210">
            <v>0</v>
          </cell>
          <cell r="X210">
            <v>0</v>
          </cell>
          <cell r="Y210">
            <v>6.6</v>
          </cell>
          <cell r="Z210">
            <v>0</v>
          </cell>
          <cell r="AA210">
            <v>0</v>
          </cell>
          <cell r="AB210">
            <v>7.4</v>
          </cell>
          <cell r="AC210">
            <v>0</v>
          </cell>
          <cell r="AD210">
            <v>7.4</v>
          </cell>
          <cell r="AE210">
            <v>8.8000000000000007</v>
          </cell>
          <cell r="AF210">
            <v>9.3000000000000007</v>
          </cell>
          <cell r="AG210">
            <v>7.1</v>
          </cell>
          <cell r="AH210">
            <v>0</v>
          </cell>
          <cell r="AI210">
            <v>6.1</v>
          </cell>
          <cell r="AJ210">
            <v>6.1</v>
          </cell>
          <cell r="AK210">
            <v>0</v>
          </cell>
          <cell r="AL210">
            <v>7.6</v>
          </cell>
          <cell r="AM210">
            <v>7.2</v>
          </cell>
          <cell r="AN210">
            <v>7.6</v>
          </cell>
          <cell r="AO210">
            <v>7.2</v>
          </cell>
          <cell r="AP210">
            <v>7.2</v>
          </cell>
          <cell r="AQ210">
            <v>7</v>
          </cell>
          <cell r="AR210">
            <v>7.1</v>
          </cell>
          <cell r="AS210">
            <v>6.7</v>
          </cell>
          <cell r="AT210">
            <v>7.7</v>
          </cell>
          <cell r="AU210">
            <v>47</v>
          </cell>
          <cell r="AV210">
            <v>0</v>
          </cell>
          <cell r="AW210">
            <v>6.4</v>
          </cell>
          <cell r="AX210">
            <v>7.5</v>
          </cell>
          <cell r="AY210">
            <v>9.4</v>
          </cell>
          <cell r="AZ210">
            <v>0</v>
          </cell>
          <cell r="BA210">
            <v>0</v>
          </cell>
          <cell r="BB210">
            <v>0</v>
          </cell>
          <cell r="BC210">
            <v>8.1999999999999993</v>
          </cell>
          <cell r="BD210">
            <v>0</v>
          </cell>
          <cell r="BE210">
            <v>0</v>
          </cell>
          <cell r="BF210">
            <v>0</v>
          </cell>
          <cell r="BG210">
            <v>7.3</v>
          </cell>
          <cell r="BH210">
            <v>5</v>
          </cell>
          <cell r="BI210">
            <v>0</v>
          </cell>
          <cell r="BJ210">
            <v>6.9</v>
          </cell>
          <cell r="BK210">
            <v>8.1</v>
          </cell>
          <cell r="BL210">
            <v>5.3</v>
          </cell>
          <cell r="BM210">
            <v>9.1999999999999993</v>
          </cell>
          <cell r="BN210">
            <v>8.6999999999999993</v>
          </cell>
          <cell r="BO210">
            <v>8.5</v>
          </cell>
          <cell r="BP210">
            <v>8.1</v>
          </cell>
          <cell r="BQ210">
            <v>7.8</v>
          </cell>
          <cell r="BR210">
            <v>6</v>
          </cell>
          <cell r="BS210">
            <v>8.5</v>
          </cell>
          <cell r="BT210">
            <v>8.1999999999999993</v>
          </cell>
          <cell r="BU210">
            <v>6.8</v>
          </cell>
          <cell r="BV210">
            <v>5.5</v>
          </cell>
          <cell r="BW210">
            <v>8.1</v>
          </cell>
          <cell r="BX210">
            <v>6.2</v>
          </cell>
          <cell r="BY210">
            <v>7.1</v>
          </cell>
          <cell r="BZ210">
            <v>0</v>
          </cell>
          <cell r="CA210">
            <v>6.8</v>
          </cell>
          <cell r="CB210">
            <v>6.8</v>
          </cell>
          <cell r="CC210">
            <v>8.1</v>
          </cell>
          <cell r="CD210">
            <v>7</v>
          </cell>
          <cell r="CE210">
            <v>8.1999999999999993</v>
          </cell>
          <cell r="CF210">
            <v>6.7</v>
          </cell>
          <cell r="CH210">
            <v>56</v>
          </cell>
          <cell r="CI210">
            <v>0</v>
          </cell>
          <cell r="CJ210">
            <v>8.4</v>
          </cell>
          <cell r="CK210">
            <v>6.9</v>
          </cell>
          <cell r="CL210">
            <v>0</v>
          </cell>
          <cell r="CM210">
            <v>5.4</v>
          </cell>
          <cell r="CN210">
            <v>5.4</v>
          </cell>
          <cell r="CO210">
            <v>9.1999999999999993</v>
          </cell>
          <cell r="CP210">
            <v>8.1999999999999993</v>
          </cell>
          <cell r="CQ210">
            <v>6.7</v>
          </cell>
          <cell r="CR210">
            <v>7.7</v>
          </cell>
          <cell r="CS210">
            <v>0</v>
          </cell>
          <cell r="CT210">
            <v>0</v>
          </cell>
          <cell r="CU210">
            <v>0</v>
          </cell>
          <cell r="CV210">
            <v>7.7</v>
          </cell>
          <cell r="CW210">
            <v>8.8000000000000007</v>
          </cell>
          <cell r="CX210">
            <v>8.8000000000000007</v>
          </cell>
          <cell r="CY210">
            <v>0</v>
          </cell>
          <cell r="CZ210">
            <v>8.6999999999999993</v>
          </cell>
          <cell r="DA210">
            <v>8.6999999999999993</v>
          </cell>
          <cell r="DB210">
            <v>23</v>
          </cell>
          <cell r="DC210">
            <v>0</v>
          </cell>
          <cell r="DD210">
            <v>0</v>
          </cell>
          <cell r="DE210">
            <v>8.3000000000000007</v>
          </cell>
          <cell r="DF210">
            <v>8.3000000000000007</v>
          </cell>
          <cell r="DG210">
            <v>5</v>
          </cell>
          <cell r="DH210">
            <v>0</v>
          </cell>
          <cell r="DI210">
            <v>136</v>
          </cell>
          <cell r="DJ210">
            <v>0</v>
          </cell>
          <cell r="DK210">
            <v>135</v>
          </cell>
          <cell r="DL210">
            <v>131</v>
          </cell>
          <cell r="DM210">
            <v>0</v>
          </cell>
          <cell r="DN210">
            <v>130</v>
          </cell>
          <cell r="DO210">
            <v>131</v>
          </cell>
          <cell r="DP210">
            <v>7.53</v>
          </cell>
          <cell r="DQ210">
            <v>3.2</v>
          </cell>
          <cell r="DR210">
            <v>0</v>
          </cell>
          <cell r="DS210" t="str">
            <v>BVKL</v>
          </cell>
          <cell r="DU210">
            <v>7.56</v>
          </cell>
          <cell r="DV210">
            <v>136</v>
          </cell>
          <cell r="DW210">
            <v>7.56</v>
          </cell>
          <cell r="DX210">
            <v>3.22</v>
          </cell>
          <cell r="DY210" t="str">
            <v/>
          </cell>
          <cell r="DZ210">
            <v>-5</v>
          </cell>
          <cell r="EA210">
            <v>0</v>
          </cell>
          <cell r="EB210">
            <v>0</v>
          </cell>
          <cell r="EC210">
            <v>-5</v>
          </cell>
          <cell r="ED210">
            <v>0</v>
          </cell>
          <cell r="EE210" t="e">
            <v>#N/A</v>
          </cell>
        </row>
        <row r="211">
          <cell r="B211">
            <v>172318919</v>
          </cell>
          <cell r="C211" t="str">
            <v>Nguyễn</v>
          </cell>
          <cell r="D211" t="str">
            <v>Khánh Ly</v>
          </cell>
          <cell r="E211" t="str">
            <v>Na</v>
          </cell>
          <cell r="F211" t="str">
            <v>08/03/1992</v>
          </cell>
          <cell r="G211" t="str">
            <v>Nữ</v>
          </cell>
          <cell r="H211" t="str">
            <v>Đã Đăng Ký (chưa học xong)</v>
          </cell>
          <cell r="I211">
            <v>8.8000000000000007</v>
          </cell>
          <cell r="J211">
            <v>9.1</v>
          </cell>
          <cell r="K211">
            <v>7.6</v>
          </cell>
          <cell r="L211">
            <v>0</v>
          </cell>
          <cell r="M211">
            <v>7.8</v>
          </cell>
          <cell r="N211">
            <v>0</v>
          </cell>
          <cell r="O211">
            <v>0</v>
          </cell>
          <cell r="P211">
            <v>6.5</v>
          </cell>
          <cell r="Q211">
            <v>0</v>
          </cell>
          <cell r="R211">
            <v>0</v>
          </cell>
          <cell r="S211">
            <v>6.3</v>
          </cell>
          <cell r="T211">
            <v>0</v>
          </cell>
          <cell r="U211">
            <v>0</v>
          </cell>
          <cell r="V211">
            <v>6.9</v>
          </cell>
          <cell r="W211">
            <v>0</v>
          </cell>
          <cell r="X211">
            <v>0</v>
          </cell>
          <cell r="Y211">
            <v>5.9</v>
          </cell>
          <cell r="Z211">
            <v>0</v>
          </cell>
          <cell r="AA211">
            <v>0</v>
          </cell>
          <cell r="AB211">
            <v>6.6</v>
          </cell>
          <cell r="AC211">
            <v>0</v>
          </cell>
          <cell r="AD211">
            <v>8.3000000000000007</v>
          </cell>
          <cell r="AE211">
            <v>6.1</v>
          </cell>
          <cell r="AF211">
            <v>7</v>
          </cell>
          <cell r="AG211">
            <v>7.9</v>
          </cell>
          <cell r="AH211">
            <v>0</v>
          </cell>
          <cell r="AI211">
            <v>5.6</v>
          </cell>
          <cell r="AJ211">
            <v>5.6</v>
          </cell>
          <cell r="AK211">
            <v>0</v>
          </cell>
          <cell r="AL211">
            <v>8.6999999999999993</v>
          </cell>
          <cell r="AM211">
            <v>8</v>
          </cell>
          <cell r="AN211">
            <v>8.6999999999999993</v>
          </cell>
          <cell r="AO211">
            <v>8</v>
          </cell>
          <cell r="AP211">
            <v>8.1</v>
          </cell>
          <cell r="AQ211">
            <v>6.9</v>
          </cell>
          <cell r="AR211">
            <v>6</v>
          </cell>
          <cell r="AS211">
            <v>8</v>
          </cell>
          <cell r="AT211">
            <v>8.6999999999999993</v>
          </cell>
          <cell r="AU211">
            <v>47</v>
          </cell>
          <cell r="AV211">
            <v>0</v>
          </cell>
          <cell r="AW211">
            <v>7.3</v>
          </cell>
          <cell r="AX211">
            <v>7.2</v>
          </cell>
          <cell r="AY211">
            <v>0</v>
          </cell>
          <cell r="AZ211">
            <v>0</v>
          </cell>
          <cell r="BA211">
            <v>9.1</v>
          </cell>
          <cell r="BB211">
            <v>0</v>
          </cell>
          <cell r="BC211">
            <v>0</v>
          </cell>
          <cell r="BD211">
            <v>0</v>
          </cell>
          <cell r="BE211">
            <v>5.3</v>
          </cell>
          <cell r="BF211">
            <v>0</v>
          </cell>
          <cell r="BG211">
            <v>9.3000000000000007</v>
          </cell>
          <cell r="BH211">
            <v>5</v>
          </cell>
          <cell r="BI211">
            <v>0</v>
          </cell>
          <cell r="BJ211">
            <v>8</v>
          </cell>
          <cell r="BK211">
            <v>8</v>
          </cell>
          <cell r="BL211">
            <v>6.5</v>
          </cell>
          <cell r="BM211">
            <v>6.9</v>
          </cell>
          <cell r="BN211">
            <v>6.3</v>
          </cell>
          <cell r="BO211">
            <v>7.4</v>
          </cell>
          <cell r="BP211">
            <v>7.1</v>
          </cell>
          <cell r="BQ211">
            <v>8.8000000000000007</v>
          </cell>
          <cell r="BR211">
            <v>7.6</v>
          </cell>
          <cell r="BS211">
            <v>6</v>
          </cell>
          <cell r="BT211">
            <v>8.1</v>
          </cell>
          <cell r="BU211">
            <v>7.7</v>
          </cell>
          <cell r="BV211">
            <v>8.1999999999999993</v>
          </cell>
          <cell r="BW211">
            <v>7.4</v>
          </cell>
          <cell r="BX211">
            <v>7</v>
          </cell>
          <cell r="BY211">
            <v>7.3</v>
          </cell>
          <cell r="BZ211">
            <v>0</v>
          </cell>
          <cell r="CA211">
            <v>6.5</v>
          </cell>
          <cell r="CB211">
            <v>6.5</v>
          </cell>
          <cell r="CC211">
            <v>8</v>
          </cell>
          <cell r="CD211">
            <v>6.3</v>
          </cell>
          <cell r="CE211">
            <v>9</v>
          </cell>
          <cell r="CF211">
            <v>7.6</v>
          </cell>
          <cell r="CH211">
            <v>56</v>
          </cell>
          <cell r="CI211">
            <v>0</v>
          </cell>
          <cell r="CJ211">
            <v>8.6999999999999993</v>
          </cell>
          <cell r="CK211">
            <v>7.2</v>
          </cell>
          <cell r="CL211">
            <v>0</v>
          </cell>
          <cell r="CM211">
            <v>9.1999999999999993</v>
          </cell>
          <cell r="CN211">
            <v>9.1999999999999993</v>
          </cell>
          <cell r="CO211">
            <v>6.6</v>
          </cell>
          <cell r="CP211">
            <v>7.1</v>
          </cell>
          <cell r="CQ211">
            <v>7.7</v>
          </cell>
          <cell r="CR211">
            <v>7.9</v>
          </cell>
          <cell r="CS211">
            <v>0</v>
          </cell>
          <cell r="CT211">
            <v>0</v>
          </cell>
          <cell r="CU211">
            <v>0</v>
          </cell>
          <cell r="CV211">
            <v>7.9</v>
          </cell>
          <cell r="CW211">
            <v>8</v>
          </cell>
          <cell r="CX211">
            <v>8.6999999999999993</v>
          </cell>
          <cell r="CY211">
            <v>0</v>
          </cell>
          <cell r="CZ211">
            <v>6.5</v>
          </cell>
          <cell r="DA211">
            <v>6.5</v>
          </cell>
          <cell r="DB211">
            <v>23</v>
          </cell>
          <cell r="DC211">
            <v>0</v>
          </cell>
          <cell r="DD211">
            <v>0</v>
          </cell>
          <cell r="DE211">
            <v>8.4</v>
          </cell>
          <cell r="DF211">
            <v>8.4</v>
          </cell>
          <cell r="DG211">
            <v>5</v>
          </cell>
          <cell r="DH211">
            <v>0</v>
          </cell>
          <cell r="DI211">
            <v>136</v>
          </cell>
          <cell r="DJ211">
            <v>0</v>
          </cell>
          <cell r="DK211">
            <v>135</v>
          </cell>
          <cell r="DL211">
            <v>131</v>
          </cell>
          <cell r="DM211">
            <v>0</v>
          </cell>
          <cell r="DN211">
            <v>130</v>
          </cell>
          <cell r="DO211">
            <v>131</v>
          </cell>
          <cell r="DP211">
            <v>7.44</v>
          </cell>
          <cell r="DQ211">
            <v>3.16</v>
          </cell>
          <cell r="DR211">
            <v>0</v>
          </cell>
          <cell r="DS211" t="str">
            <v>ĐỦ ĐK thi TN</v>
          </cell>
          <cell r="DU211">
            <v>7.48</v>
          </cell>
          <cell r="DV211">
            <v>136</v>
          </cell>
          <cell r="DW211">
            <v>7.48</v>
          </cell>
          <cell r="DX211">
            <v>3.18</v>
          </cell>
          <cell r="DY211" t="str">
            <v/>
          </cell>
          <cell r="DZ211">
            <v>-5</v>
          </cell>
          <cell r="EA211">
            <v>0</v>
          </cell>
          <cell r="EB211">
            <v>0</v>
          </cell>
          <cell r="EC211">
            <v>-5</v>
          </cell>
          <cell r="ED211">
            <v>0</v>
          </cell>
          <cell r="EE211" t="e">
            <v>#N/A</v>
          </cell>
        </row>
        <row r="212">
          <cell r="B212">
            <v>172317870</v>
          </cell>
          <cell r="C212" t="str">
            <v>Nguyễn</v>
          </cell>
          <cell r="D212" t="str">
            <v xml:space="preserve">Thị Hồng </v>
          </cell>
          <cell r="E212" t="str">
            <v>Nga</v>
          </cell>
          <cell r="F212" t="str">
            <v>26/11/1993</v>
          </cell>
          <cell r="G212" t="str">
            <v>Nữ</v>
          </cell>
          <cell r="H212" t="str">
            <v>Đã Đăng Ký (chưa học xong)</v>
          </cell>
          <cell r="I212">
            <v>8.5</v>
          </cell>
          <cell r="J212">
            <v>7.9</v>
          </cell>
          <cell r="K212">
            <v>8.1</v>
          </cell>
          <cell r="L212">
            <v>0</v>
          </cell>
          <cell r="M212">
            <v>7.8</v>
          </cell>
          <cell r="N212">
            <v>0</v>
          </cell>
          <cell r="O212">
            <v>0</v>
          </cell>
          <cell r="P212">
            <v>6.9</v>
          </cell>
          <cell r="Q212">
            <v>0</v>
          </cell>
          <cell r="R212">
            <v>0</v>
          </cell>
          <cell r="S212">
            <v>6</v>
          </cell>
          <cell r="T212">
            <v>0</v>
          </cell>
          <cell r="U212">
            <v>0</v>
          </cell>
          <cell r="V212">
            <v>7.1</v>
          </cell>
          <cell r="W212">
            <v>0</v>
          </cell>
          <cell r="X212">
            <v>0</v>
          </cell>
          <cell r="Y212">
            <v>6.4</v>
          </cell>
          <cell r="Z212">
            <v>0</v>
          </cell>
          <cell r="AA212">
            <v>0</v>
          </cell>
          <cell r="AB212">
            <v>6.9</v>
          </cell>
          <cell r="AC212">
            <v>0</v>
          </cell>
          <cell r="AD212">
            <v>8.8000000000000007</v>
          </cell>
          <cell r="AE212">
            <v>7.9</v>
          </cell>
          <cell r="AF212">
            <v>8.5</v>
          </cell>
          <cell r="AG212">
            <v>6.7</v>
          </cell>
          <cell r="AH212">
            <v>0</v>
          </cell>
          <cell r="AI212">
            <v>6.1</v>
          </cell>
          <cell r="AJ212">
            <v>6.1</v>
          </cell>
          <cell r="AK212">
            <v>0</v>
          </cell>
          <cell r="AL212">
            <v>8</v>
          </cell>
          <cell r="AM212">
            <v>8.6999999999999993</v>
          </cell>
          <cell r="AN212">
            <v>8.6999999999999993</v>
          </cell>
          <cell r="AO212">
            <v>8</v>
          </cell>
          <cell r="AP212">
            <v>8.4</v>
          </cell>
          <cell r="AQ212">
            <v>5.3</v>
          </cell>
          <cell r="AR212">
            <v>7.4</v>
          </cell>
          <cell r="AS212">
            <v>7.5</v>
          </cell>
          <cell r="AT212">
            <v>8.5</v>
          </cell>
          <cell r="AU212">
            <v>47</v>
          </cell>
          <cell r="AV212">
            <v>0</v>
          </cell>
          <cell r="AW212">
            <v>7.4</v>
          </cell>
          <cell r="AX212">
            <v>9.5</v>
          </cell>
          <cell r="AY212">
            <v>0</v>
          </cell>
          <cell r="AZ212">
            <v>0</v>
          </cell>
          <cell r="BA212">
            <v>6.4</v>
          </cell>
          <cell r="BB212">
            <v>0</v>
          </cell>
          <cell r="BC212">
            <v>0</v>
          </cell>
          <cell r="BD212">
            <v>0</v>
          </cell>
          <cell r="BE212">
            <v>7.6</v>
          </cell>
          <cell r="BF212">
            <v>0</v>
          </cell>
          <cell r="BG212">
            <v>6.8</v>
          </cell>
          <cell r="BH212">
            <v>5</v>
          </cell>
          <cell r="BI212">
            <v>0</v>
          </cell>
          <cell r="BJ212">
            <v>7</v>
          </cell>
          <cell r="BK212">
            <v>9</v>
          </cell>
          <cell r="BL212">
            <v>8.9</v>
          </cell>
          <cell r="BM212">
            <v>6.9</v>
          </cell>
          <cell r="BN212">
            <v>8.6</v>
          </cell>
          <cell r="BO212">
            <v>9.1</v>
          </cell>
          <cell r="BP212">
            <v>8.5</v>
          </cell>
          <cell r="BQ212">
            <v>8.4</v>
          </cell>
          <cell r="BR212">
            <v>7.9</v>
          </cell>
          <cell r="BS212">
            <v>7.9</v>
          </cell>
          <cell r="BT212">
            <v>9.4</v>
          </cell>
          <cell r="BU212">
            <v>7.6</v>
          </cell>
          <cell r="BV212">
            <v>7.3</v>
          </cell>
          <cell r="BW212">
            <v>8.9</v>
          </cell>
          <cell r="BX212">
            <v>8</v>
          </cell>
          <cell r="BY212">
            <v>6.1</v>
          </cell>
          <cell r="BZ212">
            <v>0</v>
          </cell>
          <cell r="CA212">
            <v>6.6</v>
          </cell>
          <cell r="CB212">
            <v>6.6</v>
          </cell>
          <cell r="CC212">
            <v>8.4</v>
          </cell>
          <cell r="CD212">
            <v>7</v>
          </cell>
          <cell r="CE212">
            <v>8.1999999999999993</v>
          </cell>
          <cell r="CF212">
            <v>7.3</v>
          </cell>
          <cell r="CH212">
            <v>56</v>
          </cell>
          <cell r="CI212">
            <v>0</v>
          </cell>
          <cell r="CJ212">
            <v>8.3000000000000007</v>
          </cell>
          <cell r="CK212">
            <v>8.1999999999999993</v>
          </cell>
          <cell r="CL212">
            <v>0</v>
          </cell>
          <cell r="CM212">
            <v>8.6</v>
          </cell>
          <cell r="CN212">
            <v>8.6</v>
          </cell>
          <cell r="CO212">
            <v>8.5</v>
          </cell>
          <cell r="CP212">
            <v>7.5</v>
          </cell>
          <cell r="CQ212">
            <v>5.8</v>
          </cell>
          <cell r="CR212">
            <v>7.7</v>
          </cell>
          <cell r="CS212">
            <v>0</v>
          </cell>
          <cell r="CT212">
            <v>0</v>
          </cell>
          <cell r="CU212">
            <v>0</v>
          </cell>
          <cell r="CV212">
            <v>7.7</v>
          </cell>
          <cell r="CW212">
            <v>8.6999999999999993</v>
          </cell>
          <cell r="CX212">
            <v>8.6</v>
          </cell>
          <cell r="CY212">
            <v>0</v>
          </cell>
          <cell r="CZ212">
            <v>8.8000000000000007</v>
          </cell>
          <cell r="DA212">
            <v>8.8000000000000007</v>
          </cell>
          <cell r="DB212">
            <v>23</v>
          </cell>
          <cell r="DC212">
            <v>0</v>
          </cell>
          <cell r="DD212">
            <v>0</v>
          </cell>
          <cell r="DE212">
            <v>8.1999999999999993</v>
          </cell>
          <cell r="DF212">
            <v>8.1999999999999993</v>
          </cell>
          <cell r="DG212">
            <v>5</v>
          </cell>
          <cell r="DH212">
            <v>0</v>
          </cell>
          <cell r="DI212">
            <v>136</v>
          </cell>
          <cell r="DJ212">
            <v>0</v>
          </cell>
          <cell r="DK212">
            <v>135</v>
          </cell>
          <cell r="DL212">
            <v>131</v>
          </cell>
          <cell r="DM212">
            <v>0</v>
          </cell>
          <cell r="DN212">
            <v>130</v>
          </cell>
          <cell r="DO212">
            <v>131</v>
          </cell>
          <cell r="DP212">
            <v>7.79</v>
          </cell>
          <cell r="DQ212">
            <v>3.36</v>
          </cell>
          <cell r="DR212">
            <v>0</v>
          </cell>
          <cell r="DS212" t="str">
            <v>BVKL</v>
          </cell>
          <cell r="DU212">
            <v>7.81</v>
          </cell>
          <cell r="DV212">
            <v>136</v>
          </cell>
          <cell r="DW212">
            <v>7.81</v>
          </cell>
          <cell r="DX212">
            <v>3.38</v>
          </cell>
          <cell r="DY212" t="str">
            <v>OB 251</v>
          </cell>
          <cell r="DZ212">
            <v>-5</v>
          </cell>
          <cell r="EA212">
            <v>0</v>
          </cell>
          <cell r="EB212">
            <v>0</v>
          </cell>
          <cell r="EC212">
            <v>-5</v>
          </cell>
          <cell r="ED212">
            <v>0</v>
          </cell>
          <cell r="EE212" t="e">
            <v>#N/A</v>
          </cell>
        </row>
        <row r="213">
          <cell r="B213">
            <v>172317917</v>
          </cell>
          <cell r="C213" t="str">
            <v>Nguyễn</v>
          </cell>
          <cell r="D213" t="str">
            <v>Thị Ánh</v>
          </cell>
          <cell r="E213" t="str">
            <v>Tuyết</v>
          </cell>
          <cell r="F213" t="str">
            <v>11/03/1993</v>
          </cell>
          <cell r="G213" t="str">
            <v>Nữ</v>
          </cell>
          <cell r="H213" t="str">
            <v>Đã Đăng Ký (chưa học xong)</v>
          </cell>
          <cell r="I213">
            <v>8.1</v>
          </cell>
          <cell r="J213">
            <v>7.6</v>
          </cell>
          <cell r="K213">
            <v>8.1</v>
          </cell>
          <cell r="L213">
            <v>0</v>
          </cell>
          <cell r="M213">
            <v>7.8</v>
          </cell>
          <cell r="N213">
            <v>0</v>
          </cell>
          <cell r="O213">
            <v>0</v>
          </cell>
          <cell r="P213">
            <v>7</v>
          </cell>
          <cell r="Q213">
            <v>0</v>
          </cell>
          <cell r="R213">
            <v>0</v>
          </cell>
          <cell r="S213">
            <v>7.3</v>
          </cell>
          <cell r="T213">
            <v>0</v>
          </cell>
          <cell r="U213">
            <v>0</v>
          </cell>
          <cell r="V213">
            <v>6.5</v>
          </cell>
          <cell r="W213">
            <v>0</v>
          </cell>
          <cell r="X213">
            <v>0</v>
          </cell>
          <cell r="Y213">
            <v>5.7</v>
          </cell>
          <cell r="Z213">
            <v>0</v>
          </cell>
          <cell r="AA213">
            <v>0</v>
          </cell>
          <cell r="AB213">
            <v>6.5</v>
          </cell>
          <cell r="AC213">
            <v>0</v>
          </cell>
          <cell r="AD213">
            <v>8.6</v>
          </cell>
          <cell r="AE213">
            <v>8.6999999999999993</v>
          </cell>
          <cell r="AF213">
            <v>9.1</v>
          </cell>
          <cell r="AG213">
            <v>9.9</v>
          </cell>
          <cell r="AH213">
            <v>0</v>
          </cell>
          <cell r="AI213">
            <v>6.1</v>
          </cell>
          <cell r="AJ213">
            <v>6.1</v>
          </cell>
          <cell r="AK213">
            <v>0</v>
          </cell>
          <cell r="AL213">
            <v>9.1</v>
          </cell>
          <cell r="AM213">
            <v>7.8</v>
          </cell>
          <cell r="AN213">
            <v>9.1</v>
          </cell>
          <cell r="AO213">
            <v>7.8</v>
          </cell>
          <cell r="AP213">
            <v>7.6</v>
          </cell>
          <cell r="AQ213">
            <v>6.5</v>
          </cell>
          <cell r="AR213">
            <v>6.3</v>
          </cell>
          <cell r="AS213">
            <v>8.5</v>
          </cell>
          <cell r="AT213">
            <v>8.5</v>
          </cell>
          <cell r="AU213">
            <v>47</v>
          </cell>
          <cell r="AV213">
            <v>0</v>
          </cell>
          <cell r="AW213">
            <v>8.3000000000000007</v>
          </cell>
          <cell r="AX213">
            <v>9.4</v>
          </cell>
          <cell r="AY213">
            <v>0</v>
          </cell>
          <cell r="AZ213">
            <v>0</v>
          </cell>
          <cell r="BA213">
            <v>8.4</v>
          </cell>
          <cell r="BB213">
            <v>0</v>
          </cell>
          <cell r="BC213">
            <v>0</v>
          </cell>
          <cell r="BD213">
            <v>0</v>
          </cell>
          <cell r="BE213">
            <v>5.2</v>
          </cell>
          <cell r="BF213">
            <v>0</v>
          </cell>
          <cell r="BG213">
            <v>7.1</v>
          </cell>
          <cell r="BH213">
            <v>5</v>
          </cell>
          <cell r="BI213">
            <v>0</v>
          </cell>
          <cell r="BJ213">
            <v>7.9</v>
          </cell>
          <cell r="BK213">
            <v>8.5</v>
          </cell>
          <cell r="BL213">
            <v>9.1999999999999993</v>
          </cell>
          <cell r="BM213">
            <v>8.3000000000000007</v>
          </cell>
          <cell r="BN213">
            <v>9.1</v>
          </cell>
          <cell r="BO213">
            <v>9</v>
          </cell>
          <cell r="BP213">
            <v>8.6999999999999993</v>
          </cell>
          <cell r="BQ213">
            <v>8.5</v>
          </cell>
          <cell r="BR213">
            <v>8.5</v>
          </cell>
          <cell r="BS213">
            <v>8.8000000000000007</v>
          </cell>
          <cell r="BT213">
            <v>8.9</v>
          </cell>
          <cell r="BU213">
            <v>9.3000000000000007</v>
          </cell>
          <cell r="BV213">
            <v>9.4</v>
          </cell>
          <cell r="BW213">
            <v>8.8000000000000007</v>
          </cell>
          <cell r="BX213">
            <v>8</v>
          </cell>
          <cell r="BY213">
            <v>7.8</v>
          </cell>
          <cell r="BZ213">
            <v>0</v>
          </cell>
          <cell r="CA213">
            <v>8.5</v>
          </cell>
          <cell r="CB213">
            <v>8.5</v>
          </cell>
          <cell r="CC213">
            <v>8.6</v>
          </cell>
          <cell r="CD213">
            <v>8.3000000000000007</v>
          </cell>
          <cell r="CE213">
            <v>8.1999999999999993</v>
          </cell>
          <cell r="CF213">
            <v>7.8</v>
          </cell>
          <cell r="CH213">
            <v>56</v>
          </cell>
          <cell r="CI213">
            <v>0</v>
          </cell>
          <cell r="CJ213">
            <v>8.6999999999999993</v>
          </cell>
          <cell r="CK213">
            <v>8.4</v>
          </cell>
          <cell r="CL213">
            <v>0</v>
          </cell>
          <cell r="CM213">
            <v>9.6</v>
          </cell>
          <cell r="CN213">
            <v>9.6</v>
          </cell>
          <cell r="CO213">
            <v>9.3000000000000007</v>
          </cell>
          <cell r="CP213">
            <v>9.4</v>
          </cell>
          <cell r="CQ213">
            <v>9.1999999999999993</v>
          </cell>
          <cell r="CR213">
            <v>0</v>
          </cell>
          <cell r="CS213">
            <v>9.6</v>
          </cell>
          <cell r="CT213">
            <v>0</v>
          </cell>
          <cell r="CU213">
            <v>0</v>
          </cell>
          <cell r="CV213">
            <v>9.6</v>
          </cell>
          <cell r="CW213">
            <v>8.6</v>
          </cell>
          <cell r="CX213">
            <v>8</v>
          </cell>
          <cell r="CY213">
            <v>0</v>
          </cell>
          <cell r="CZ213">
            <v>9.6</v>
          </cell>
          <cell r="DA213">
            <v>9.6</v>
          </cell>
          <cell r="DB213">
            <v>23</v>
          </cell>
          <cell r="DC213">
            <v>0</v>
          </cell>
          <cell r="DD213">
            <v>0</v>
          </cell>
          <cell r="DE213">
            <v>8.9</v>
          </cell>
          <cell r="DF213">
            <v>8.9</v>
          </cell>
          <cell r="DG213">
            <v>5</v>
          </cell>
          <cell r="DH213">
            <v>0</v>
          </cell>
          <cell r="DI213">
            <v>136</v>
          </cell>
          <cell r="DJ213">
            <v>0</v>
          </cell>
          <cell r="DK213">
            <v>135</v>
          </cell>
          <cell r="DL213">
            <v>131</v>
          </cell>
          <cell r="DM213">
            <v>0</v>
          </cell>
          <cell r="DN213">
            <v>130</v>
          </cell>
          <cell r="DO213">
            <v>131</v>
          </cell>
          <cell r="DP213">
            <v>8.36</v>
          </cell>
          <cell r="DQ213">
            <v>3.67</v>
          </cell>
          <cell r="DR213">
            <v>0</v>
          </cell>
          <cell r="DS213" t="str">
            <v>BVKL</v>
          </cell>
          <cell r="DU213">
            <v>8.3800000000000008</v>
          </cell>
          <cell r="DV213">
            <v>136</v>
          </cell>
          <cell r="DW213">
            <v>8.3800000000000008</v>
          </cell>
          <cell r="DX213">
            <v>3.69</v>
          </cell>
          <cell r="DY213" t="str">
            <v>LAW 362</v>
          </cell>
          <cell r="DZ213">
            <v>-5</v>
          </cell>
          <cell r="EA213">
            <v>0</v>
          </cell>
          <cell r="EB213">
            <v>0</v>
          </cell>
          <cell r="EC213">
            <v>-5</v>
          </cell>
          <cell r="ED213">
            <v>0</v>
          </cell>
          <cell r="EE213" t="e">
            <v>#N/A</v>
          </cell>
        </row>
        <row r="214">
          <cell r="B214">
            <v>172217231</v>
          </cell>
          <cell r="C214" t="str">
            <v>Nguyễn</v>
          </cell>
          <cell r="D214" t="str">
            <v>Thành</v>
          </cell>
          <cell r="E214" t="str">
            <v>Nhiên</v>
          </cell>
          <cell r="F214" t="str">
            <v>05/09/1993</v>
          </cell>
          <cell r="G214" t="str">
            <v>Nam</v>
          </cell>
          <cell r="H214" t="str">
            <v>Đã Đăng Ký (chưa học xong)</v>
          </cell>
          <cell r="I214">
            <v>7.5</v>
          </cell>
          <cell r="J214">
            <v>8.1999999999999993</v>
          </cell>
          <cell r="K214">
            <v>6</v>
          </cell>
          <cell r="L214">
            <v>0</v>
          </cell>
          <cell r="M214">
            <v>7.8</v>
          </cell>
          <cell r="N214">
            <v>0</v>
          </cell>
          <cell r="O214">
            <v>0</v>
          </cell>
          <cell r="P214">
            <v>5.4</v>
          </cell>
          <cell r="Q214">
            <v>0</v>
          </cell>
          <cell r="R214">
            <v>0</v>
          </cell>
          <cell r="S214">
            <v>6.7</v>
          </cell>
          <cell r="T214">
            <v>0</v>
          </cell>
          <cell r="U214">
            <v>0</v>
          </cell>
          <cell r="V214">
            <v>7</v>
          </cell>
          <cell r="W214">
            <v>0</v>
          </cell>
          <cell r="X214">
            <v>0</v>
          </cell>
          <cell r="Y214">
            <v>6.4</v>
          </cell>
          <cell r="Z214">
            <v>0</v>
          </cell>
          <cell r="AA214">
            <v>0</v>
          </cell>
          <cell r="AB214">
            <v>6.3</v>
          </cell>
          <cell r="AC214">
            <v>0</v>
          </cell>
          <cell r="AD214">
            <v>8.5</v>
          </cell>
          <cell r="AE214">
            <v>6.4</v>
          </cell>
          <cell r="AF214">
            <v>6.3</v>
          </cell>
          <cell r="AG214">
            <v>5.9</v>
          </cell>
          <cell r="AH214">
            <v>6.5</v>
          </cell>
          <cell r="AI214">
            <v>0</v>
          </cell>
          <cell r="AJ214">
            <v>6.5</v>
          </cell>
          <cell r="AK214">
            <v>0</v>
          </cell>
          <cell r="AL214">
            <v>6.3</v>
          </cell>
          <cell r="AM214">
            <v>8.9</v>
          </cell>
          <cell r="AN214">
            <v>8.9</v>
          </cell>
          <cell r="AO214">
            <v>6.3</v>
          </cell>
          <cell r="AP214">
            <v>7.6</v>
          </cell>
          <cell r="AQ214">
            <v>6</v>
          </cell>
          <cell r="AR214">
            <v>5.5</v>
          </cell>
          <cell r="AS214">
            <v>8.3000000000000007</v>
          </cell>
          <cell r="AT214">
            <v>7.2</v>
          </cell>
          <cell r="AU214">
            <v>47</v>
          </cell>
          <cell r="AV214">
            <v>0</v>
          </cell>
          <cell r="AW214">
            <v>8.8000000000000007</v>
          </cell>
          <cell r="AX214">
            <v>8.1999999999999993</v>
          </cell>
          <cell r="AY214">
            <v>6.5</v>
          </cell>
          <cell r="AZ214">
            <v>0</v>
          </cell>
          <cell r="BA214">
            <v>0</v>
          </cell>
          <cell r="BB214">
            <v>0</v>
          </cell>
          <cell r="BC214">
            <v>6.8</v>
          </cell>
          <cell r="BD214">
            <v>0</v>
          </cell>
          <cell r="BE214">
            <v>0</v>
          </cell>
          <cell r="BF214">
            <v>0</v>
          </cell>
          <cell r="BG214">
            <v>5.8</v>
          </cell>
          <cell r="BH214">
            <v>5</v>
          </cell>
          <cell r="BI214">
            <v>0</v>
          </cell>
          <cell r="BJ214">
            <v>9</v>
          </cell>
          <cell r="BK214">
            <v>7.5</v>
          </cell>
          <cell r="BL214">
            <v>7.3</v>
          </cell>
          <cell r="BM214">
            <v>6</v>
          </cell>
          <cell r="BN214">
            <v>8</v>
          </cell>
          <cell r="BO214">
            <v>7.2</v>
          </cell>
          <cell r="BP214">
            <v>8.9</v>
          </cell>
          <cell r="BQ214">
            <v>7.9</v>
          </cell>
          <cell r="BR214">
            <v>6.3</v>
          </cell>
          <cell r="BS214">
            <v>6.9</v>
          </cell>
          <cell r="BT214">
            <v>7.3</v>
          </cell>
          <cell r="BU214">
            <v>8.6</v>
          </cell>
          <cell r="BV214">
            <v>5.8</v>
          </cell>
          <cell r="BW214">
            <v>6.2</v>
          </cell>
          <cell r="BX214">
            <v>6.1</v>
          </cell>
          <cell r="BY214">
            <v>6.5</v>
          </cell>
          <cell r="BZ214">
            <v>0</v>
          </cell>
          <cell r="CA214">
            <v>6.2</v>
          </cell>
          <cell r="CB214">
            <v>6.2</v>
          </cell>
          <cell r="CC214">
            <v>7.8</v>
          </cell>
          <cell r="CD214">
            <v>6.3</v>
          </cell>
          <cell r="CE214">
            <v>7.9</v>
          </cell>
          <cell r="CF214">
            <v>6.4</v>
          </cell>
          <cell r="CH214">
            <v>56</v>
          </cell>
          <cell r="CI214">
            <v>0</v>
          </cell>
          <cell r="CJ214">
            <v>6.5</v>
          </cell>
          <cell r="CK214">
            <v>6.1</v>
          </cell>
          <cell r="CL214">
            <v>0</v>
          </cell>
          <cell r="CM214">
            <v>8.3000000000000007</v>
          </cell>
          <cell r="CN214">
            <v>8.3000000000000007</v>
          </cell>
          <cell r="CO214">
            <v>6.7</v>
          </cell>
          <cell r="CP214">
            <v>7.4</v>
          </cell>
          <cell r="CQ214">
            <v>7.4</v>
          </cell>
          <cell r="CR214">
            <v>7</v>
          </cell>
          <cell r="CS214">
            <v>0</v>
          </cell>
          <cell r="CT214">
            <v>0</v>
          </cell>
          <cell r="CU214">
            <v>0</v>
          </cell>
          <cell r="CV214">
            <v>7</v>
          </cell>
          <cell r="CW214">
            <v>8.4</v>
          </cell>
          <cell r="CX214">
            <v>8.1999999999999993</v>
          </cell>
          <cell r="CY214">
            <v>0</v>
          </cell>
          <cell r="CZ214">
            <v>7.9</v>
          </cell>
          <cell r="DA214">
            <v>7.9</v>
          </cell>
          <cell r="DB214">
            <v>23</v>
          </cell>
          <cell r="DC214">
            <v>0</v>
          </cell>
          <cell r="DD214">
            <v>7.1</v>
          </cell>
          <cell r="DE214">
            <v>0</v>
          </cell>
          <cell r="DF214">
            <v>7.1</v>
          </cell>
          <cell r="DG214">
            <v>5</v>
          </cell>
          <cell r="DH214">
            <v>0</v>
          </cell>
          <cell r="DI214">
            <v>136</v>
          </cell>
          <cell r="DJ214">
            <v>0</v>
          </cell>
          <cell r="DK214">
            <v>135</v>
          </cell>
          <cell r="DL214">
            <v>131</v>
          </cell>
          <cell r="DM214">
            <v>0</v>
          </cell>
          <cell r="DN214">
            <v>130</v>
          </cell>
          <cell r="DO214">
            <v>131</v>
          </cell>
          <cell r="DP214">
            <v>7.08</v>
          </cell>
          <cell r="DQ214">
            <v>2.9</v>
          </cell>
          <cell r="DR214">
            <v>0</v>
          </cell>
          <cell r="DS214" t="str">
            <v>ĐỦ ĐK thi TN</v>
          </cell>
          <cell r="DU214">
            <v>7.08</v>
          </cell>
          <cell r="DV214">
            <v>136</v>
          </cell>
          <cell r="DW214">
            <v>7.08</v>
          </cell>
          <cell r="DX214">
            <v>2.9</v>
          </cell>
          <cell r="DY214" t="str">
            <v/>
          </cell>
          <cell r="DZ214">
            <v>-5</v>
          </cell>
          <cell r="EA214">
            <v>0</v>
          </cell>
          <cell r="EB214">
            <v>0</v>
          </cell>
          <cell r="EC214">
            <v>-5</v>
          </cell>
          <cell r="ED214">
            <v>0</v>
          </cell>
          <cell r="EE214" t="e">
            <v>#N/A</v>
          </cell>
        </row>
        <row r="215">
          <cell r="B215">
            <v>172317807</v>
          </cell>
          <cell r="C215" t="str">
            <v>Dương</v>
          </cell>
          <cell r="D215" t="str">
            <v>Thanh</v>
          </cell>
          <cell r="E215" t="str">
            <v>Sơn</v>
          </cell>
          <cell r="F215" t="str">
            <v>18/03/1993</v>
          </cell>
          <cell r="G215" t="str">
            <v>Nam</v>
          </cell>
          <cell r="H215" t="str">
            <v>Đã Đăng Ký (chưa học xong)</v>
          </cell>
          <cell r="I215">
            <v>9.1999999999999993</v>
          </cell>
          <cell r="J215">
            <v>8.5</v>
          </cell>
          <cell r="K215">
            <v>6.7</v>
          </cell>
          <cell r="L215">
            <v>0</v>
          </cell>
          <cell r="M215">
            <v>7.8</v>
          </cell>
          <cell r="N215">
            <v>0</v>
          </cell>
          <cell r="O215">
            <v>0</v>
          </cell>
          <cell r="P215">
            <v>8</v>
          </cell>
          <cell r="Q215">
            <v>0</v>
          </cell>
          <cell r="R215">
            <v>0</v>
          </cell>
          <cell r="S215">
            <v>6.7</v>
          </cell>
          <cell r="T215">
            <v>0</v>
          </cell>
          <cell r="U215">
            <v>0</v>
          </cell>
          <cell r="V215">
            <v>6</v>
          </cell>
          <cell r="W215">
            <v>0</v>
          </cell>
          <cell r="X215">
            <v>0</v>
          </cell>
          <cell r="Y215">
            <v>5.9</v>
          </cell>
          <cell r="Z215">
            <v>0</v>
          </cell>
          <cell r="AA215">
            <v>0</v>
          </cell>
          <cell r="AB215">
            <v>6.8</v>
          </cell>
          <cell r="AC215">
            <v>0</v>
          </cell>
          <cell r="AD215">
            <v>8.6999999999999993</v>
          </cell>
          <cell r="AE215">
            <v>8.6999999999999993</v>
          </cell>
          <cell r="AF215">
            <v>8.4</v>
          </cell>
          <cell r="AG215">
            <v>5.7</v>
          </cell>
          <cell r="AH215">
            <v>0</v>
          </cell>
          <cell r="AI215">
            <v>5.7</v>
          </cell>
          <cell r="AJ215">
            <v>5.7</v>
          </cell>
          <cell r="AK215">
            <v>6.7</v>
          </cell>
          <cell r="AL215">
            <v>6.8</v>
          </cell>
          <cell r="AM215">
            <v>0</v>
          </cell>
          <cell r="AN215">
            <v>6.8</v>
          </cell>
          <cell r="AO215">
            <v>6.7</v>
          </cell>
          <cell r="AP215">
            <v>7.3</v>
          </cell>
          <cell r="AQ215">
            <v>6.1</v>
          </cell>
          <cell r="AR215">
            <v>5.8</v>
          </cell>
          <cell r="AS215">
            <v>6.8</v>
          </cell>
          <cell r="AT215">
            <v>7.4</v>
          </cell>
          <cell r="AU215">
            <v>47</v>
          </cell>
          <cell r="AV215">
            <v>0</v>
          </cell>
          <cell r="AW215">
            <v>7.5</v>
          </cell>
          <cell r="AX215">
            <v>7.1</v>
          </cell>
          <cell r="AY215">
            <v>0</v>
          </cell>
          <cell r="AZ215">
            <v>0</v>
          </cell>
          <cell r="BA215">
            <v>7.7</v>
          </cell>
          <cell r="BB215">
            <v>0</v>
          </cell>
          <cell r="BC215">
            <v>0</v>
          </cell>
          <cell r="BD215">
            <v>0</v>
          </cell>
          <cell r="BE215">
            <v>8.8000000000000007</v>
          </cell>
          <cell r="BF215">
            <v>0</v>
          </cell>
          <cell r="BG215">
            <v>8.5</v>
          </cell>
          <cell r="BH215">
            <v>5</v>
          </cell>
          <cell r="BI215">
            <v>0</v>
          </cell>
          <cell r="BJ215">
            <v>5.8</v>
          </cell>
          <cell r="BK215">
            <v>8.5</v>
          </cell>
          <cell r="BL215">
            <v>7.1</v>
          </cell>
          <cell r="BM215">
            <v>8.1</v>
          </cell>
          <cell r="BN215">
            <v>6.8</v>
          </cell>
          <cell r="BO215">
            <v>5.9</v>
          </cell>
          <cell r="BP215">
            <v>7.3</v>
          </cell>
          <cell r="BQ215">
            <v>6.9</v>
          </cell>
          <cell r="BR215">
            <v>5.8</v>
          </cell>
          <cell r="BS215">
            <v>7</v>
          </cell>
          <cell r="BT215">
            <v>8.9</v>
          </cell>
          <cell r="BU215">
            <v>7.2</v>
          </cell>
          <cell r="BV215">
            <v>6.9</v>
          </cell>
          <cell r="BW215">
            <v>7</v>
          </cell>
          <cell r="BX215">
            <v>5.4</v>
          </cell>
          <cell r="BY215">
            <v>6.1</v>
          </cell>
          <cell r="BZ215">
            <v>0</v>
          </cell>
          <cell r="CA215">
            <v>7.4</v>
          </cell>
          <cell r="CB215">
            <v>7.4</v>
          </cell>
          <cell r="CC215">
            <v>6.5</v>
          </cell>
          <cell r="CD215">
            <v>5.9</v>
          </cell>
          <cell r="CE215">
            <v>7.7</v>
          </cell>
          <cell r="CF215">
            <v>6.9</v>
          </cell>
          <cell r="CH215">
            <v>56</v>
          </cell>
          <cell r="CI215">
            <v>0</v>
          </cell>
          <cell r="CJ215">
            <v>8.1999999999999993</v>
          </cell>
          <cell r="CK215">
            <v>5.8</v>
          </cell>
          <cell r="CL215">
            <v>0</v>
          </cell>
          <cell r="CM215">
            <v>7.9</v>
          </cell>
          <cell r="CN215">
            <v>7.9</v>
          </cell>
          <cell r="CO215">
            <v>5.6</v>
          </cell>
          <cell r="CP215">
            <v>7.3</v>
          </cell>
          <cell r="CQ215">
            <v>5.9</v>
          </cell>
          <cell r="CR215">
            <v>7.6</v>
          </cell>
          <cell r="CS215">
            <v>0</v>
          </cell>
          <cell r="CT215">
            <v>0</v>
          </cell>
          <cell r="CU215">
            <v>0</v>
          </cell>
          <cell r="CV215">
            <v>7.6</v>
          </cell>
          <cell r="CW215">
            <v>8</v>
          </cell>
          <cell r="CX215">
            <v>8.6999999999999993</v>
          </cell>
          <cell r="CY215">
            <v>0</v>
          </cell>
          <cell r="CZ215">
            <v>8.3000000000000007</v>
          </cell>
          <cell r="DA215">
            <v>8.3000000000000007</v>
          </cell>
          <cell r="DB215">
            <v>23</v>
          </cell>
          <cell r="DC215">
            <v>0</v>
          </cell>
          <cell r="DD215">
            <v>9</v>
          </cell>
          <cell r="DE215">
            <v>0</v>
          </cell>
          <cell r="DF215">
            <v>9</v>
          </cell>
          <cell r="DG215">
            <v>5</v>
          </cell>
          <cell r="DH215">
            <v>0</v>
          </cell>
          <cell r="DI215">
            <v>136</v>
          </cell>
          <cell r="DJ215">
            <v>0</v>
          </cell>
          <cell r="DK215">
            <v>135</v>
          </cell>
          <cell r="DL215">
            <v>131</v>
          </cell>
          <cell r="DM215">
            <v>0</v>
          </cell>
          <cell r="DN215">
            <v>130</v>
          </cell>
          <cell r="DO215">
            <v>131</v>
          </cell>
          <cell r="DP215">
            <v>7.05</v>
          </cell>
          <cell r="DQ215">
            <v>2.86</v>
          </cell>
          <cell r="DR215">
            <v>0</v>
          </cell>
          <cell r="DS215" t="str">
            <v>ĐỦ ĐK thi TN</v>
          </cell>
          <cell r="DU215">
            <v>7.12</v>
          </cell>
          <cell r="DV215">
            <v>136</v>
          </cell>
          <cell r="DW215">
            <v>7.12</v>
          </cell>
          <cell r="DX215">
            <v>2.91</v>
          </cell>
          <cell r="DY215" t="str">
            <v/>
          </cell>
          <cell r="DZ215">
            <v>-5</v>
          </cell>
          <cell r="EA215">
            <v>0</v>
          </cell>
          <cell r="EB215">
            <v>0</v>
          </cell>
          <cell r="EC215">
            <v>-5</v>
          </cell>
          <cell r="ED215">
            <v>0</v>
          </cell>
          <cell r="EE215" t="e">
            <v>#N/A</v>
          </cell>
        </row>
        <row r="216">
          <cell r="B216">
            <v>172317739</v>
          </cell>
          <cell r="C216" t="str">
            <v>Nguyễn</v>
          </cell>
          <cell r="D216" t="str">
            <v xml:space="preserve">Hùng </v>
          </cell>
          <cell r="E216" t="str">
            <v>Mạnh</v>
          </cell>
          <cell r="F216" t="str">
            <v>18/08/1992</v>
          </cell>
          <cell r="G216" t="str">
            <v>Nam</v>
          </cell>
          <cell r="H216" t="str">
            <v>Đã Đăng Ký (chưa học xong)</v>
          </cell>
          <cell r="I216">
            <v>7.9</v>
          </cell>
          <cell r="J216">
            <v>6.2</v>
          </cell>
          <cell r="K216">
            <v>5.3</v>
          </cell>
          <cell r="L216">
            <v>0</v>
          </cell>
          <cell r="M216">
            <v>7.8</v>
          </cell>
          <cell r="N216">
            <v>0</v>
          </cell>
          <cell r="O216">
            <v>0</v>
          </cell>
          <cell r="P216">
            <v>5.8</v>
          </cell>
          <cell r="Q216">
            <v>0</v>
          </cell>
          <cell r="R216">
            <v>0</v>
          </cell>
          <cell r="S216">
            <v>6.4</v>
          </cell>
          <cell r="T216">
            <v>0</v>
          </cell>
          <cell r="U216">
            <v>0</v>
          </cell>
          <cell r="V216">
            <v>6</v>
          </cell>
          <cell r="W216">
            <v>0</v>
          </cell>
          <cell r="X216">
            <v>0</v>
          </cell>
          <cell r="Y216">
            <v>6.1</v>
          </cell>
          <cell r="Z216">
            <v>0</v>
          </cell>
          <cell r="AA216">
            <v>0</v>
          </cell>
          <cell r="AB216">
            <v>6.9</v>
          </cell>
          <cell r="AC216">
            <v>0</v>
          </cell>
          <cell r="AD216">
            <v>9.3000000000000007</v>
          </cell>
          <cell r="AE216">
            <v>8.1999999999999993</v>
          </cell>
          <cell r="AF216">
            <v>7</v>
          </cell>
          <cell r="AG216">
            <v>6.8</v>
          </cell>
          <cell r="AH216">
            <v>0</v>
          </cell>
          <cell r="AI216">
            <v>7.8</v>
          </cell>
          <cell r="AJ216">
            <v>7.8</v>
          </cell>
          <cell r="AK216">
            <v>7.6</v>
          </cell>
          <cell r="AL216">
            <v>5.4</v>
          </cell>
          <cell r="AM216">
            <v>0</v>
          </cell>
          <cell r="AN216">
            <v>7.6</v>
          </cell>
          <cell r="AO216">
            <v>5.4</v>
          </cell>
          <cell r="AP216">
            <v>7.2</v>
          </cell>
          <cell r="AQ216">
            <v>5.4</v>
          </cell>
          <cell r="AR216">
            <v>5.9</v>
          </cell>
          <cell r="AS216">
            <v>6.2</v>
          </cell>
          <cell r="AT216">
            <v>8.1999999999999993</v>
          </cell>
          <cell r="AU216">
            <v>47</v>
          </cell>
          <cell r="AV216">
            <v>0</v>
          </cell>
          <cell r="AW216">
            <v>9.1</v>
          </cell>
          <cell r="AX216">
            <v>5.5</v>
          </cell>
          <cell r="AY216">
            <v>6</v>
          </cell>
          <cell r="AZ216">
            <v>0</v>
          </cell>
          <cell r="BA216">
            <v>0</v>
          </cell>
          <cell r="BB216">
            <v>0</v>
          </cell>
          <cell r="BC216">
            <v>5.5</v>
          </cell>
          <cell r="BD216">
            <v>0</v>
          </cell>
          <cell r="BE216">
            <v>0</v>
          </cell>
          <cell r="BF216">
            <v>0</v>
          </cell>
          <cell r="BG216">
            <v>6.7</v>
          </cell>
          <cell r="BH216">
            <v>5</v>
          </cell>
          <cell r="BI216">
            <v>0</v>
          </cell>
          <cell r="BJ216">
            <v>5.8</v>
          </cell>
          <cell r="BK216">
            <v>5.3</v>
          </cell>
          <cell r="BL216">
            <v>5.6</v>
          </cell>
          <cell r="BM216">
            <v>5.5</v>
          </cell>
          <cell r="BN216">
            <v>7.9</v>
          </cell>
          <cell r="BO216">
            <v>9.1</v>
          </cell>
          <cell r="BP216">
            <v>7.1</v>
          </cell>
          <cell r="BQ216">
            <v>7.4</v>
          </cell>
          <cell r="BR216">
            <v>4.8</v>
          </cell>
          <cell r="BS216">
            <v>7.7</v>
          </cell>
          <cell r="BT216">
            <v>4.9000000000000004</v>
          </cell>
          <cell r="BU216">
            <v>6.6</v>
          </cell>
          <cell r="BV216" t="str">
            <v>X</v>
          </cell>
          <cell r="BW216">
            <v>6.1</v>
          </cell>
          <cell r="BX216">
            <v>0</v>
          </cell>
          <cell r="BY216">
            <v>7.3</v>
          </cell>
          <cell r="BZ216">
            <v>0</v>
          </cell>
          <cell r="CA216">
            <v>6.5</v>
          </cell>
          <cell r="CB216">
            <v>6.5</v>
          </cell>
          <cell r="CC216">
            <v>7.7</v>
          </cell>
          <cell r="CD216">
            <v>5.0999999999999996</v>
          </cell>
          <cell r="CE216">
            <v>7.6</v>
          </cell>
          <cell r="CF216">
            <v>7.2</v>
          </cell>
          <cell r="CH216">
            <v>51</v>
          </cell>
          <cell r="CI216">
            <v>5</v>
          </cell>
          <cell r="CJ216">
            <v>8</v>
          </cell>
          <cell r="CK216">
            <v>5.4</v>
          </cell>
          <cell r="CL216">
            <v>0</v>
          </cell>
          <cell r="CM216">
            <v>0</v>
          </cell>
          <cell r="CN216">
            <v>0</v>
          </cell>
          <cell r="CO216">
            <v>5.6</v>
          </cell>
          <cell r="CP216" t="str">
            <v>X</v>
          </cell>
          <cell r="CQ216">
            <v>0</v>
          </cell>
          <cell r="CR216">
            <v>0</v>
          </cell>
          <cell r="CS216">
            <v>6.2</v>
          </cell>
          <cell r="CT216">
            <v>0</v>
          </cell>
          <cell r="CU216">
            <v>0</v>
          </cell>
          <cell r="CV216">
            <v>6.2</v>
          </cell>
          <cell r="CW216">
            <v>5.8</v>
          </cell>
          <cell r="CX216">
            <v>7.8</v>
          </cell>
          <cell r="CY216">
            <v>0</v>
          </cell>
          <cell r="CZ216">
            <v>0</v>
          </cell>
          <cell r="DA216">
            <v>0</v>
          </cell>
          <cell r="DB216">
            <v>12</v>
          </cell>
          <cell r="DC216">
            <v>10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5</v>
          </cell>
          <cell r="DI216">
            <v>115</v>
          </cell>
          <cell r="DJ216">
            <v>20</v>
          </cell>
          <cell r="DK216">
            <v>135</v>
          </cell>
          <cell r="DL216">
            <v>110</v>
          </cell>
          <cell r="DM216">
            <v>15</v>
          </cell>
          <cell r="DN216">
            <v>130</v>
          </cell>
          <cell r="DO216">
            <v>125</v>
          </cell>
          <cell r="DP216">
            <v>6.14</v>
          </cell>
          <cell r="DQ216">
            <v>2.42</v>
          </cell>
          <cell r="DR216">
            <v>0.11538461538461539</v>
          </cell>
          <cell r="DS216" t="str">
            <v>KO</v>
          </cell>
          <cell r="DU216">
            <v>5.89</v>
          </cell>
          <cell r="DV216">
            <v>130</v>
          </cell>
          <cell r="DW216">
            <v>5.94</v>
          </cell>
          <cell r="DX216">
            <v>2.33</v>
          </cell>
          <cell r="DY216" t="str">
            <v/>
          </cell>
          <cell r="DZ216">
            <v>5</v>
          </cell>
          <cell r="EA216">
            <v>5</v>
          </cell>
          <cell r="EB216">
            <v>5</v>
          </cell>
          <cell r="EC216">
            <v>15</v>
          </cell>
          <cell r="ED216">
            <v>1</v>
          </cell>
          <cell r="EE216">
            <v>0</v>
          </cell>
        </row>
        <row r="217">
          <cell r="B217">
            <v>172318924</v>
          </cell>
          <cell r="C217" t="str">
            <v>Lê</v>
          </cell>
          <cell r="D217" t="str">
            <v>Thị Thu</v>
          </cell>
          <cell r="E217" t="str">
            <v>Trà</v>
          </cell>
          <cell r="F217" t="str">
            <v>02/09/1993</v>
          </cell>
          <cell r="G217" t="str">
            <v>Nữ</v>
          </cell>
          <cell r="H217" t="str">
            <v>Tạm Ngưng Học / Bảo Lưu</v>
          </cell>
          <cell r="I217">
            <v>8.4</v>
          </cell>
          <cell r="J217">
            <v>8.6</v>
          </cell>
          <cell r="K217">
            <v>8</v>
          </cell>
          <cell r="L217">
            <v>0</v>
          </cell>
          <cell r="M217">
            <v>7.8</v>
          </cell>
          <cell r="N217">
            <v>0</v>
          </cell>
          <cell r="O217">
            <v>0</v>
          </cell>
          <cell r="P217">
            <v>7.6</v>
          </cell>
          <cell r="Q217">
            <v>0</v>
          </cell>
          <cell r="R217">
            <v>0</v>
          </cell>
          <cell r="S217">
            <v>7.6</v>
          </cell>
          <cell r="T217">
            <v>0</v>
          </cell>
          <cell r="U217">
            <v>0</v>
          </cell>
          <cell r="V217">
            <v>6.3</v>
          </cell>
          <cell r="W217">
            <v>0</v>
          </cell>
          <cell r="X217">
            <v>0</v>
          </cell>
          <cell r="Y217">
            <v>6.1</v>
          </cell>
          <cell r="Z217">
            <v>0</v>
          </cell>
          <cell r="AA217">
            <v>0</v>
          </cell>
          <cell r="AB217">
            <v>6.6</v>
          </cell>
          <cell r="AC217">
            <v>0</v>
          </cell>
          <cell r="AD217">
            <v>9.8000000000000007</v>
          </cell>
          <cell r="AE217">
            <v>6.5</v>
          </cell>
          <cell r="AF217">
            <v>8.5</v>
          </cell>
          <cell r="AG217">
            <v>8.5</v>
          </cell>
          <cell r="AH217">
            <v>0</v>
          </cell>
          <cell r="AI217">
            <v>6.7</v>
          </cell>
          <cell r="AJ217">
            <v>6.7</v>
          </cell>
          <cell r="AK217">
            <v>0</v>
          </cell>
          <cell r="AL217">
            <v>9.1999999999999993</v>
          </cell>
          <cell r="AM217">
            <v>9</v>
          </cell>
          <cell r="AN217">
            <v>9.1999999999999993</v>
          </cell>
          <cell r="AO217">
            <v>9</v>
          </cell>
          <cell r="AP217">
            <v>8.4</v>
          </cell>
          <cell r="AQ217">
            <v>6.7</v>
          </cell>
          <cell r="AR217">
            <v>7.1</v>
          </cell>
          <cell r="AS217">
            <v>7.2</v>
          </cell>
          <cell r="AT217">
            <v>8</v>
          </cell>
          <cell r="AU217">
            <v>47</v>
          </cell>
          <cell r="AV217">
            <v>0</v>
          </cell>
          <cell r="AW217">
            <v>8.3000000000000007</v>
          </cell>
          <cell r="AX217">
            <v>8.3000000000000007</v>
          </cell>
          <cell r="AY217">
            <v>0</v>
          </cell>
          <cell r="AZ217">
            <v>8.1999999999999993</v>
          </cell>
          <cell r="BA217">
            <v>0</v>
          </cell>
          <cell r="BB217">
            <v>0</v>
          </cell>
          <cell r="BC217">
            <v>0</v>
          </cell>
          <cell r="BD217">
            <v>6.7</v>
          </cell>
          <cell r="BE217">
            <v>0</v>
          </cell>
          <cell r="BF217">
            <v>0</v>
          </cell>
          <cell r="BG217">
            <v>7.6</v>
          </cell>
          <cell r="BH217">
            <v>5</v>
          </cell>
          <cell r="BI217">
            <v>0</v>
          </cell>
          <cell r="BJ217">
            <v>6.7</v>
          </cell>
          <cell r="BK217">
            <v>7.8</v>
          </cell>
          <cell r="BL217">
            <v>7.4</v>
          </cell>
          <cell r="BM217">
            <v>8.4</v>
          </cell>
          <cell r="BN217">
            <v>6.9</v>
          </cell>
          <cell r="BO217">
            <v>7.1</v>
          </cell>
          <cell r="BP217">
            <v>8.1999999999999993</v>
          </cell>
          <cell r="BQ217">
            <v>7</v>
          </cell>
          <cell r="BR217">
            <v>7.2</v>
          </cell>
          <cell r="BS217">
            <v>6.9</v>
          </cell>
          <cell r="BT217">
            <v>7.9</v>
          </cell>
          <cell r="BU217">
            <v>7.5</v>
          </cell>
          <cell r="BV217">
            <v>6.4</v>
          </cell>
          <cell r="BW217">
            <v>7.5</v>
          </cell>
          <cell r="BX217">
            <v>6.7</v>
          </cell>
          <cell r="BY217">
            <v>6.7</v>
          </cell>
          <cell r="BZ217">
            <v>0</v>
          </cell>
          <cell r="CA217">
            <v>6.4</v>
          </cell>
          <cell r="CB217">
            <v>6.4</v>
          </cell>
          <cell r="CC217">
            <v>7.5</v>
          </cell>
          <cell r="CD217">
            <v>8</v>
          </cell>
          <cell r="CE217">
            <v>7.4</v>
          </cell>
          <cell r="CF217">
            <v>6.6</v>
          </cell>
          <cell r="CH217">
            <v>56</v>
          </cell>
          <cell r="CI217">
            <v>0</v>
          </cell>
          <cell r="CJ217">
            <v>8.1</v>
          </cell>
          <cell r="CK217">
            <v>5.9</v>
          </cell>
          <cell r="CL217">
            <v>0</v>
          </cell>
          <cell r="CM217">
            <v>6.7</v>
          </cell>
          <cell r="CN217">
            <v>6.7</v>
          </cell>
          <cell r="CO217">
            <v>7.5</v>
          </cell>
          <cell r="CP217">
            <v>5.8</v>
          </cell>
          <cell r="CQ217">
            <v>0</v>
          </cell>
          <cell r="CR217">
            <v>0</v>
          </cell>
          <cell r="CS217" t="str">
            <v>X</v>
          </cell>
          <cell r="CT217">
            <v>0</v>
          </cell>
          <cell r="CU217">
            <v>0</v>
          </cell>
          <cell r="CV217">
            <v>0</v>
          </cell>
          <cell r="CW217">
            <v>7.5</v>
          </cell>
          <cell r="CX217">
            <v>0</v>
          </cell>
          <cell r="CY217">
            <v>0</v>
          </cell>
          <cell r="CZ217" t="str">
            <v>X</v>
          </cell>
          <cell r="DA217">
            <v>0</v>
          </cell>
          <cell r="DB217">
            <v>15</v>
          </cell>
          <cell r="DC217">
            <v>8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5</v>
          </cell>
          <cell r="DI217">
            <v>123</v>
          </cell>
          <cell r="DJ217">
            <v>13</v>
          </cell>
          <cell r="DK217">
            <v>135</v>
          </cell>
          <cell r="DL217">
            <v>118</v>
          </cell>
          <cell r="DM217">
            <v>8</v>
          </cell>
          <cell r="DN217">
            <v>130</v>
          </cell>
          <cell r="DO217">
            <v>126</v>
          </cell>
          <cell r="DP217">
            <v>7.21</v>
          </cell>
          <cell r="DQ217">
            <v>3.03</v>
          </cell>
          <cell r="DR217">
            <v>6.1538461538461542E-2</v>
          </cell>
          <cell r="DS217" t="str">
            <v>xet vot</v>
          </cell>
          <cell r="DU217">
            <v>6.93</v>
          </cell>
          <cell r="DV217">
            <v>128</v>
          </cell>
          <cell r="DW217">
            <v>7.09</v>
          </cell>
          <cell r="DX217">
            <v>2.98</v>
          </cell>
          <cell r="DY217" t="str">
            <v>ACC 296</v>
          </cell>
          <cell r="DZ217">
            <v>4</v>
          </cell>
          <cell r="EA217">
            <v>0</v>
          </cell>
          <cell r="EB217">
            <v>4</v>
          </cell>
          <cell r="EC217">
            <v>8</v>
          </cell>
          <cell r="ED217">
            <v>1</v>
          </cell>
          <cell r="EE217">
            <v>0</v>
          </cell>
        </row>
        <row r="218">
          <cell r="B218">
            <v>172317833</v>
          </cell>
          <cell r="C218" t="str">
            <v>Nguyễn</v>
          </cell>
          <cell r="D218" t="str">
            <v>Phương</v>
          </cell>
          <cell r="E218" t="str">
            <v>Trinh</v>
          </cell>
          <cell r="F218" t="str">
            <v>02/04/1993</v>
          </cell>
          <cell r="G218" t="str">
            <v>Nữ</v>
          </cell>
          <cell r="H218" t="str">
            <v>Đã Đăng Ký (chưa học xong)</v>
          </cell>
          <cell r="I218">
            <v>8</v>
          </cell>
          <cell r="J218">
            <v>8.4</v>
          </cell>
          <cell r="K218">
            <v>8.1</v>
          </cell>
          <cell r="L218">
            <v>0</v>
          </cell>
          <cell r="M218">
            <v>7.8</v>
          </cell>
          <cell r="N218">
            <v>0</v>
          </cell>
          <cell r="O218">
            <v>0</v>
          </cell>
          <cell r="P218">
            <v>6.2</v>
          </cell>
          <cell r="Q218">
            <v>0</v>
          </cell>
          <cell r="R218">
            <v>0</v>
          </cell>
          <cell r="S218">
            <v>6.3</v>
          </cell>
          <cell r="T218">
            <v>0</v>
          </cell>
          <cell r="U218">
            <v>0</v>
          </cell>
          <cell r="V218">
            <v>6.1</v>
          </cell>
          <cell r="W218">
            <v>0</v>
          </cell>
          <cell r="X218">
            <v>0</v>
          </cell>
          <cell r="Y218">
            <v>6.3</v>
          </cell>
          <cell r="Z218">
            <v>0</v>
          </cell>
          <cell r="AA218">
            <v>0</v>
          </cell>
          <cell r="AB218">
            <v>6.1</v>
          </cell>
          <cell r="AC218">
            <v>0</v>
          </cell>
          <cell r="AD218">
            <v>7.8</v>
          </cell>
          <cell r="AE218">
            <v>6.6</v>
          </cell>
          <cell r="AF218">
            <v>7.3</v>
          </cell>
          <cell r="AG218">
            <v>6.7</v>
          </cell>
          <cell r="AH218">
            <v>0</v>
          </cell>
          <cell r="AI218">
            <v>5</v>
          </cell>
          <cell r="AJ218">
            <v>5</v>
          </cell>
          <cell r="AK218">
            <v>0</v>
          </cell>
          <cell r="AL218">
            <v>6.3</v>
          </cell>
          <cell r="AM218">
            <v>7.7</v>
          </cell>
          <cell r="AN218">
            <v>7.7</v>
          </cell>
          <cell r="AO218">
            <v>6.3</v>
          </cell>
          <cell r="AP218">
            <v>5.3</v>
          </cell>
          <cell r="AQ218">
            <v>6.8</v>
          </cell>
          <cell r="AR218">
            <v>5.5</v>
          </cell>
          <cell r="AS218">
            <v>6.1</v>
          </cell>
          <cell r="AT218">
            <v>8.1999999999999993</v>
          </cell>
          <cell r="AU218">
            <v>47</v>
          </cell>
          <cell r="AV218">
            <v>0</v>
          </cell>
          <cell r="AW218">
            <v>8.3000000000000007</v>
          </cell>
          <cell r="AX218">
            <v>6.8</v>
          </cell>
          <cell r="AY218">
            <v>0</v>
          </cell>
          <cell r="AZ218">
            <v>0</v>
          </cell>
          <cell r="BA218">
            <v>7.8</v>
          </cell>
          <cell r="BB218">
            <v>0</v>
          </cell>
          <cell r="BC218">
            <v>0</v>
          </cell>
          <cell r="BD218">
            <v>0</v>
          </cell>
          <cell r="BE218">
            <v>5.9</v>
          </cell>
          <cell r="BF218">
            <v>0</v>
          </cell>
          <cell r="BG218">
            <v>6.2</v>
          </cell>
          <cell r="BH218">
            <v>5</v>
          </cell>
          <cell r="BI218">
            <v>0</v>
          </cell>
          <cell r="BJ218">
            <v>7.9</v>
          </cell>
          <cell r="BK218">
            <v>5</v>
          </cell>
          <cell r="BL218">
            <v>5.6</v>
          </cell>
          <cell r="BM218">
            <v>5.5</v>
          </cell>
          <cell r="BN218">
            <v>4.9000000000000004</v>
          </cell>
          <cell r="BO218">
            <v>6.3</v>
          </cell>
          <cell r="BP218">
            <v>7.8</v>
          </cell>
          <cell r="BQ218">
            <v>6.7</v>
          </cell>
          <cell r="BR218">
            <v>5.3</v>
          </cell>
          <cell r="BS218">
            <v>5.7</v>
          </cell>
          <cell r="BT218">
            <v>7.8</v>
          </cell>
          <cell r="BU218">
            <v>4.5</v>
          </cell>
          <cell r="BV218">
            <v>5.3</v>
          </cell>
          <cell r="BW218">
            <v>7.3</v>
          </cell>
          <cell r="BX218">
            <v>5.0999999999999996</v>
          </cell>
          <cell r="BY218">
            <v>5.9</v>
          </cell>
          <cell r="BZ218">
            <v>0</v>
          </cell>
          <cell r="CA218">
            <v>6.6</v>
          </cell>
          <cell r="CB218">
            <v>6.6</v>
          </cell>
          <cell r="CC218">
            <v>6.9</v>
          </cell>
          <cell r="CD218">
            <v>5.5</v>
          </cell>
          <cell r="CE218">
            <v>7.4</v>
          </cell>
          <cell r="CF218">
            <v>7</v>
          </cell>
          <cell r="CH218">
            <v>56</v>
          </cell>
          <cell r="CI218">
            <v>0</v>
          </cell>
          <cell r="CJ218">
            <v>5.8</v>
          </cell>
          <cell r="CK218">
            <v>5.9</v>
          </cell>
          <cell r="CL218">
            <v>0</v>
          </cell>
          <cell r="CM218">
            <v>6.2</v>
          </cell>
          <cell r="CN218">
            <v>6.2</v>
          </cell>
          <cell r="CO218">
            <v>5.4</v>
          </cell>
          <cell r="CP218" t="str">
            <v>X</v>
          </cell>
          <cell r="CQ218">
            <v>0</v>
          </cell>
          <cell r="CR218">
            <v>0</v>
          </cell>
          <cell r="CS218">
            <v>5.4</v>
          </cell>
          <cell r="CT218">
            <v>0</v>
          </cell>
          <cell r="CU218">
            <v>0</v>
          </cell>
          <cell r="CV218">
            <v>5.4</v>
          </cell>
          <cell r="CW218">
            <v>8.6</v>
          </cell>
          <cell r="CX218">
            <v>7.8</v>
          </cell>
          <cell r="CY218">
            <v>0</v>
          </cell>
          <cell r="CZ218" t="str">
            <v>X</v>
          </cell>
          <cell r="DA218">
            <v>0</v>
          </cell>
          <cell r="DB218">
            <v>15</v>
          </cell>
          <cell r="DC218">
            <v>8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5</v>
          </cell>
          <cell r="DI218">
            <v>123</v>
          </cell>
          <cell r="DJ218">
            <v>13</v>
          </cell>
          <cell r="DK218">
            <v>135</v>
          </cell>
          <cell r="DL218">
            <v>118</v>
          </cell>
          <cell r="DM218">
            <v>8</v>
          </cell>
          <cell r="DN218">
            <v>130</v>
          </cell>
          <cell r="DO218">
            <v>126</v>
          </cell>
          <cell r="DP218">
            <v>6.27</v>
          </cell>
          <cell r="DQ218">
            <v>2.41</v>
          </cell>
          <cell r="DR218">
            <v>6.1538461538461542E-2</v>
          </cell>
          <cell r="DS218" t="str">
            <v>xet vot</v>
          </cell>
          <cell r="DU218">
            <v>6.02</v>
          </cell>
          <cell r="DV218">
            <v>133</v>
          </cell>
          <cell r="DW218">
            <v>5.93</v>
          </cell>
          <cell r="DX218">
            <v>2.2799999999999998</v>
          </cell>
          <cell r="DY218" t="str">
            <v/>
          </cell>
          <cell r="DZ218">
            <v>3</v>
          </cell>
          <cell r="EA218">
            <v>0</v>
          </cell>
          <cell r="EB218">
            <v>5</v>
          </cell>
          <cell r="EC218">
            <v>8</v>
          </cell>
          <cell r="ED218">
            <v>1</v>
          </cell>
          <cell r="EE218">
            <v>0</v>
          </cell>
        </row>
        <row r="219">
          <cell r="B219">
            <v>172317795</v>
          </cell>
          <cell r="C219" t="str">
            <v>Nguyễn</v>
          </cell>
          <cell r="D219" t="str">
            <v xml:space="preserve">Hoàng </v>
          </cell>
          <cell r="E219" t="str">
            <v>Ly</v>
          </cell>
          <cell r="F219" t="str">
            <v>21/04/1993</v>
          </cell>
          <cell r="G219" t="str">
            <v>Nữ</v>
          </cell>
          <cell r="H219" t="str">
            <v>Đã Đăng Ký (chưa học xong)</v>
          </cell>
          <cell r="I219">
            <v>8.4</v>
          </cell>
          <cell r="J219">
            <v>9.1</v>
          </cell>
          <cell r="K219">
            <v>8.1999999999999993</v>
          </cell>
          <cell r="L219">
            <v>0</v>
          </cell>
          <cell r="M219">
            <v>7.8</v>
          </cell>
          <cell r="N219">
            <v>0</v>
          </cell>
          <cell r="O219">
            <v>0</v>
          </cell>
          <cell r="P219">
            <v>6.9</v>
          </cell>
          <cell r="Q219">
            <v>0</v>
          </cell>
          <cell r="R219">
            <v>0</v>
          </cell>
          <cell r="S219">
            <v>7.6</v>
          </cell>
          <cell r="T219">
            <v>0</v>
          </cell>
          <cell r="U219">
            <v>0</v>
          </cell>
          <cell r="V219">
            <v>6.7</v>
          </cell>
          <cell r="W219">
            <v>0</v>
          </cell>
          <cell r="X219">
            <v>0</v>
          </cell>
          <cell r="Y219">
            <v>6.4</v>
          </cell>
          <cell r="Z219">
            <v>0</v>
          </cell>
          <cell r="AA219">
            <v>0</v>
          </cell>
          <cell r="AB219">
            <v>5.8</v>
          </cell>
          <cell r="AC219">
            <v>0</v>
          </cell>
          <cell r="AD219">
            <v>8.1</v>
          </cell>
          <cell r="AE219">
            <v>9.4</v>
          </cell>
          <cell r="AF219">
            <v>9</v>
          </cell>
          <cell r="AG219">
            <v>8.6</v>
          </cell>
          <cell r="AH219">
            <v>0</v>
          </cell>
          <cell r="AI219">
            <v>7.9</v>
          </cell>
          <cell r="AJ219">
            <v>7.9</v>
          </cell>
          <cell r="AK219">
            <v>8.1</v>
          </cell>
          <cell r="AL219">
            <v>8.3000000000000007</v>
          </cell>
          <cell r="AM219">
            <v>0</v>
          </cell>
          <cell r="AN219">
            <v>8.3000000000000007</v>
          </cell>
          <cell r="AO219">
            <v>8.1</v>
          </cell>
          <cell r="AP219">
            <v>7.5</v>
          </cell>
          <cell r="AQ219">
            <v>6</v>
          </cell>
          <cell r="AR219">
            <v>7.2</v>
          </cell>
          <cell r="AS219">
            <v>6.9</v>
          </cell>
          <cell r="AT219">
            <v>8.3000000000000007</v>
          </cell>
          <cell r="AU219">
            <v>47</v>
          </cell>
          <cell r="AV219">
            <v>0</v>
          </cell>
          <cell r="AW219">
            <v>9</v>
          </cell>
          <cell r="AX219">
            <v>9.6</v>
          </cell>
          <cell r="AY219">
            <v>0</v>
          </cell>
          <cell r="AZ219">
            <v>7.1</v>
          </cell>
          <cell r="BA219">
            <v>0</v>
          </cell>
          <cell r="BB219">
            <v>0</v>
          </cell>
          <cell r="BC219">
            <v>0</v>
          </cell>
          <cell r="BD219">
            <v>6.2</v>
          </cell>
          <cell r="BE219">
            <v>0</v>
          </cell>
          <cell r="BF219">
            <v>0</v>
          </cell>
          <cell r="BG219">
            <v>6.1</v>
          </cell>
          <cell r="BH219">
            <v>5</v>
          </cell>
          <cell r="BI219">
            <v>0</v>
          </cell>
          <cell r="BJ219">
            <v>8</v>
          </cell>
          <cell r="BK219">
            <v>8.1999999999999993</v>
          </cell>
          <cell r="BL219">
            <v>9.1999999999999993</v>
          </cell>
          <cell r="BM219">
            <v>8.8000000000000007</v>
          </cell>
          <cell r="BN219">
            <v>7.9</v>
          </cell>
          <cell r="BO219">
            <v>9.1</v>
          </cell>
          <cell r="BP219">
            <v>8.3000000000000007</v>
          </cell>
          <cell r="BQ219">
            <v>6.6</v>
          </cell>
          <cell r="BR219">
            <v>6.5</v>
          </cell>
          <cell r="BS219">
            <v>9</v>
          </cell>
          <cell r="BT219">
            <v>9.6</v>
          </cell>
          <cell r="BU219">
            <v>8.6</v>
          </cell>
          <cell r="BV219">
            <v>8.4</v>
          </cell>
          <cell r="BW219">
            <v>9</v>
          </cell>
          <cell r="BX219">
            <v>5.8</v>
          </cell>
          <cell r="BY219">
            <v>6.5</v>
          </cell>
          <cell r="BZ219">
            <v>0</v>
          </cell>
          <cell r="CA219">
            <v>7.7</v>
          </cell>
          <cell r="CB219">
            <v>7.7</v>
          </cell>
          <cell r="CC219">
            <v>7.3</v>
          </cell>
          <cell r="CD219">
            <v>6.8</v>
          </cell>
          <cell r="CE219">
            <v>8.1999999999999993</v>
          </cell>
          <cell r="CF219">
            <v>7.9</v>
          </cell>
          <cell r="CH219">
            <v>56</v>
          </cell>
          <cell r="CI219">
            <v>0</v>
          </cell>
          <cell r="CJ219">
            <v>8.5</v>
          </cell>
          <cell r="CK219">
            <v>7.1</v>
          </cell>
          <cell r="CL219">
            <v>0</v>
          </cell>
          <cell r="CM219">
            <v>7.6</v>
          </cell>
          <cell r="CN219">
            <v>7.6</v>
          </cell>
          <cell r="CO219">
            <v>6.5</v>
          </cell>
          <cell r="CP219">
            <v>7.9</v>
          </cell>
          <cell r="CQ219">
            <v>7.6</v>
          </cell>
          <cell r="CR219">
            <v>7.1</v>
          </cell>
          <cell r="CS219">
            <v>0</v>
          </cell>
          <cell r="CT219">
            <v>0</v>
          </cell>
          <cell r="CU219">
            <v>0</v>
          </cell>
          <cell r="CV219">
            <v>7.1</v>
          </cell>
          <cell r="CW219">
            <v>4.4000000000000004</v>
          </cell>
          <cell r="CX219">
            <v>7.6</v>
          </cell>
          <cell r="CY219">
            <v>0</v>
          </cell>
          <cell r="CZ219">
            <v>8.1</v>
          </cell>
          <cell r="DA219">
            <v>8.1</v>
          </cell>
          <cell r="DB219">
            <v>23</v>
          </cell>
          <cell r="DC219">
            <v>0</v>
          </cell>
          <cell r="DD219">
            <v>8.1</v>
          </cell>
          <cell r="DE219">
            <v>0</v>
          </cell>
          <cell r="DF219">
            <v>8.1</v>
          </cell>
          <cell r="DG219">
            <v>5</v>
          </cell>
          <cell r="DH219">
            <v>0</v>
          </cell>
          <cell r="DI219">
            <v>136</v>
          </cell>
          <cell r="DJ219">
            <v>0</v>
          </cell>
          <cell r="DK219">
            <v>135</v>
          </cell>
          <cell r="DL219">
            <v>131</v>
          </cell>
          <cell r="DM219">
            <v>0</v>
          </cell>
          <cell r="DN219">
            <v>130</v>
          </cell>
          <cell r="DO219">
            <v>131</v>
          </cell>
          <cell r="DP219">
            <v>7.77</v>
          </cell>
          <cell r="DQ219">
            <v>3.32</v>
          </cell>
          <cell r="DR219">
            <v>0</v>
          </cell>
          <cell r="DS219" t="str">
            <v>BVKL</v>
          </cell>
          <cell r="DU219">
            <v>7.78</v>
          </cell>
          <cell r="DV219">
            <v>136</v>
          </cell>
          <cell r="DW219">
            <v>7.78</v>
          </cell>
          <cell r="DX219">
            <v>3.33</v>
          </cell>
          <cell r="DY219" t="str">
            <v/>
          </cell>
          <cell r="DZ219">
            <v>-5</v>
          </cell>
          <cell r="EA219">
            <v>0</v>
          </cell>
          <cell r="EB219">
            <v>0</v>
          </cell>
          <cell r="EC219">
            <v>-5</v>
          </cell>
          <cell r="ED219">
            <v>0</v>
          </cell>
          <cell r="EE219" t="e">
            <v>#N/A</v>
          </cell>
        </row>
        <row r="220">
          <cell r="B220">
            <v>172528653</v>
          </cell>
          <cell r="C220" t="str">
            <v>Phạm</v>
          </cell>
          <cell r="D220" t="str">
            <v>Phương</v>
          </cell>
          <cell r="E220" t="str">
            <v>Thuý</v>
          </cell>
          <cell r="F220" t="str">
            <v>10/07/1992</v>
          </cell>
          <cell r="G220" t="str">
            <v>Nữ</v>
          </cell>
          <cell r="H220" t="str">
            <v>Đã Đăng Ký (chưa học xong)</v>
          </cell>
          <cell r="I220">
            <v>7.2</v>
          </cell>
          <cell r="J220">
            <v>7.5</v>
          </cell>
          <cell r="K220">
            <v>8.1</v>
          </cell>
          <cell r="L220">
            <v>0</v>
          </cell>
          <cell r="M220">
            <v>7.8</v>
          </cell>
          <cell r="N220">
            <v>0</v>
          </cell>
          <cell r="O220">
            <v>0</v>
          </cell>
          <cell r="P220">
            <v>6</v>
          </cell>
          <cell r="Q220">
            <v>0</v>
          </cell>
          <cell r="R220">
            <v>0</v>
          </cell>
          <cell r="S220">
            <v>6.9</v>
          </cell>
          <cell r="T220">
            <v>0</v>
          </cell>
          <cell r="U220">
            <v>0</v>
          </cell>
          <cell r="V220">
            <v>6.3</v>
          </cell>
          <cell r="W220">
            <v>0</v>
          </cell>
          <cell r="X220">
            <v>0</v>
          </cell>
          <cell r="Y220">
            <v>5.9</v>
          </cell>
          <cell r="Z220">
            <v>0</v>
          </cell>
          <cell r="AA220">
            <v>0</v>
          </cell>
          <cell r="AB220">
            <v>6.3</v>
          </cell>
          <cell r="AC220">
            <v>0</v>
          </cell>
          <cell r="AD220">
            <v>7.9</v>
          </cell>
          <cell r="AE220">
            <v>7.1</v>
          </cell>
          <cell r="AF220">
            <v>7.3</v>
          </cell>
          <cell r="AG220">
            <v>7.2</v>
          </cell>
          <cell r="AH220">
            <v>0</v>
          </cell>
          <cell r="AI220">
            <v>8.6</v>
          </cell>
          <cell r="AJ220">
            <v>8.6</v>
          </cell>
          <cell r="AK220">
            <v>0</v>
          </cell>
          <cell r="AL220">
            <v>7.9</v>
          </cell>
          <cell r="AM220">
            <v>7.2</v>
          </cell>
          <cell r="AN220">
            <v>7.9</v>
          </cell>
          <cell r="AO220">
            <v>7.2</v>
          </cell>
          <cell r="AP220">
            <v>7.2</v>
          </cell>
          <cell r="AQ220">
            <v>8</v>
          </cell>
          <cell r="AR220">
            <v>6.7</v>
          </cell>
          <cell r="AS220">
            <v>7.4</v>
          </cell>
          <cell r="AT220">
            <v>7.9</v>
          </cell>
          <cell r="AU220">
            <v>47</v>
          </cell>
          <cell r="AV220">
            <v>0</v>
          </cell>
          <cell r="AW220">
            <v>8.6</v>
          </cell>
          <cell r="AX220">
            <v>10</v>
          </cell>
          <cell r="AY220">
            <v>0</v>
          </cell>
          <cell r="AZ220">
            <v>0</v>
          </cell>
          <cell r="BA220">
            <v>8.1</v>
          </cell>
          <cell r="BB220">
            <v>0</v>
          </cell>
          <cell r="BC220">
            <v>0</v>
          </cell>
          <cell r="BD220">
            <v>0</v>
          </cell>
          <cell r="BE220">
            <v>6.9</v>
          </cell>
          <cell r="BF220">
            <v>0</v>
          </cell>
          <cell r="BG220">
            <v>6.1</v>
          </cell>
          <cell r="BH220">
            <v>5</v>
          </cell>
          <cell r="BI220">
            <v>0</v>
          </cell>
          <cell r="BJ220">
            <v>8.3000000000000007</v>
          </cell>
          <cell r="BK220">
            <v>9.1</v>
          </cell>
          <cell r="BL220">
            <v>8.9</v>
          </cell>
          <cell r="BM220">
            <v>6.4</v>
          </cell>
          <cell r="BN220">
            <v>9</v>
          </cell>
          <cell r="BO220">
            <v>9.6999999999999993</v>
          </cell>
          <cell r="BP220">
            <v>8.9</v>
          </cell>
          <cell r="BQ220">
            <v>8.6999999999999993</v>
          </cell>
          <cell r="BR220">
            <v>6.5</v>
          </cell>
          <cell r="BS220">
            <v>7.3</v>
          </cell>
          <cell r="BT220">
            <v>6.7</v>
          </cell>
          <cell r="BU220">
            <v>8.6999999999999993</v>
          </cell>
          <cell r="BV220">
            <v>9</v>
          </cell>
          <cell r="BW220">
            <v>8.9</v>
          </cell>
          <cell r="BX220">
            <v>7</v>
          </cell>
          <cell r="BY220">
            <v>6.9</v>
          </cell>
          <cell r="BZ220">
            <v>8.6999999999999993</v>
          </cell>
          <cell r="CA220">
            <v>0</v>
          </cell>
          <cell r="CB220">
            <v>8.6999999999999993</v>
          </cell>
          <cell r="CC220">
            <v>8</v>
          </cell>
          <cell r="CD220">
            <v>7.2</v>
          </cell>
          <cell r="CE220">
            <v>8.6</v>
          </cell>
          <cell r="CF220">
            <v>6.1</v>
          </cell>
          <cell r="CH220">
            <v>56</v>
          </cell>
          <cell r="CI220">
            <v>0</v>
          </cell>
          <cell r="CJ220">
            <v>8.8000000000000007</v>
          </cell>
          <cell r="CK220">
            <v>6</v>
          </cell>
          <cell r="CL220">
            <v>0</v>
          </cell>
          <cell r="CM220">
            <v>6</v>
          </cell>
          <cell r="CN220">
            <v>6</v>
          </cell>
          <cell r="CO220">
            <v>6.7</v>
          </cell>
          <cell r="CP220">
            <v>6.5</v>
          </cell>
          <cell r="CQ220">
            <v>5.8</v>
          </cell>
          <cell r="CR220">
            <v>0</v>
          </cell>
          <cell r="CS220">
            <v>5.7</v>
          </cell>
          <cell r="CT220">
            <v>0</v>
          </cell>
          <cell r="CU220">
            <v>0</v>
          </cell>
          <cell r="CV220">
            <v>5.7</v>
          </cell>
          <cell r="CW220">
            <v>8.8000000000000007</v>
          </cell>
          <cell r="CX220">
            <v>6.9</v>
          </cell>
          <cell r="CY220">
            <v>0</v>
          </cell>
          <cell r="CZ220">
            <v>6.1</v>
          </cell>
          <cell r="DA220">
            <v>6.1</v>
          </cell>
          <cell r="DB220">
            <v>23</v>
          </cell>
          <cell r="DC220">
            <v>0</v>
          </cell>
          <cell r="DD220">
            <v>6.2</v>
          </cell>
          <cell r="DE220">
            <v>0</v>
          </cell>
          <cell r="DF220">
            <v>6.2</v>
          </cell>
          <cell r="DG220">
            <v>5</v>
          </cell>
          <cell r="DH220">
            <v>0</v>
          </cell>
          <cell r="DI220">
            <v>136</v>
          </cell>
          <cell r="DJ220">
            <v>0</v>
          </cell>
          <cell r="DK220">
            <v>135</v>
          </cell>
          <cell r="DL220">
            <v>131</v>
          </cell>
          <cell r="DM220">
            <v>0</v>
          </cell>
          <cell r="DN220">
            <v>130</v>
          </cell>
          <cell r="DO220">
            <v>131</v>
          </cell>
          <cell r="DP220">
            <v>7.49</v>
          </cell>
          <cell r="DQ220">
            <v>3.15</v>
          </cell>
          <cell r="DR220">
            <v>0</v>
          </cell>
          <cell r="DS220" t="str">
            <v>ĐỦ ĐK thi TN</v>
          </cell>
          <cell r="DU220">
            <v>7.45</v>
          </cell>
          <cell r="DV220">
            <v>136</v>
          </cell>
          <cell r="DW220">
            <v>7.45</v>
          </cell>
          <cell r="DX220">
            <v>3.12</v>
          </cell>
          <cell r="DY220" t="str">
            <v>OB 251; FIN 272; LAW 362</v>
          </cell>
          <cell r="DZ220">
            <v>-5</v>
          </cell>
          <cell r="EA220">
            <v>0</v>
          </cell>
          <cell r="EB220">
            <v>0</v>
          </cell>
          <cell r="EC220">
            <v>-5</v>
          </cell>
          <cell r="ED220">
            <v>0</v>
          </cell>
          <cell r="EE220" t="e">
            <v>#N/A</v>
          </cell>
        </row>
        <row r="221">
          <cell r="B221">
            <v>172528955</v>
          </cell>
          <cell r="C221" t="str">
            <v>Lê</v>
          </cell>
          <cell r="D221" t="str">
            <v>Anh</v>
          </cell>
          <cell r="E221" t="str">
            <v>Tuấn</v>
          </cell>
          <cell r="F221" t="str">
            <v>10/03/1993</v>
          </cell>
          <cell r="G221" t="str">
            <v>Nam</v>
          </cell>
          <cell r="H221" t="str">
            <v>Đã Đăng Ký (chưa học xong)</v>
          </cell>
          <cell r="I221">
            <v>7.7</v>
          </cell>
          <cell r="J221">
            <v>7.4</v>
          </cell>
          <cell r="K221">
            <v>6.6</v>
          </cell>
          <cell r="L221">
            <v>0</v>
          </cell>
          <cell r="M221">
            <v>7.8</v>
          </cell>
          <cell r="N221">
            <v>0</v>
          </cell>
          <cell r="O221">
            <v>0</v>
          </cell>
          <cell r="P221">
            <v>7.8</v>
          </cell>
          <cell r="Q221">
            <v>0</v>
          </cell>
          <cell r="R221">
            <v>0</v>
          </cell>
          <cell r="S221">
            <v>6.8</v>
          </cell>
          <cell r="T221">
            <v>0</v>
          </cell>
          <cell r="U221">
            <v>0</v>
          </cell>
          <cell r="V221">
            <v>6.2</v>
          </cell>
          <cell r="W221">
            <v>0</v>
          </cell>
          <cell r="X221">
            <v>0</v>
          </cell>
          <cell r="Y221">
            <v>6</v>
          </cell>
          <cell r="Z221">
            <v>0</v>
          </cell>
          <cell r="AA221">
            <v>0</v>
          </cell>
          <cell r="AB221">
            <v>5.9</v>
          </cell>
          <cell r="AC221">
            <v>0</v>
          </cell>
          <cell r="AD221">
            <v>8.1</v>
          </cell>
          <cell r="AE221">
            <v>7.1</v>
          </cell>
          <cell r="AF221">
            <v>7.6</v>
          </cell>
          <cell r="AG221">
            <v>5.2</v>
          </cell>
          <cell r="AH221">
            <v>0</v>
          </cell>
          <cell r="AI221">
            <v>6.3</v>
          </cell>
          <cell r="AJ221">
            <v>6.3</v>
          </cell>
          <cell r="AK221">
            <v>0</v>
          </cell>
          <cell r="AL221">
            <v>6.6</v>
          </cell>
          <cell r="AM221">
            <v>6.7</v>
          </cell>
          <cell r="AN221">
            <v>6.7</v>
          </cell>
          <cell r="AO221">
            <v>6.6</v>
          </cell>
          <cell r="AP221">
            <v>7.6</v>
          </cell>
          <cell r="AQ221">
            <v>5.2</v>
          </cell>
          <cell r="AR221">
            <v>8</v>
          </cell>
          <cell r="AS221">
            <v>7.1</v>
          </cell>
          <cell r="AT221">
            <v>6.7</v>
          </cell>
          <cell r="AU221">
            <v>47</v>
          </cell>
          <cell r="AV221">
            <v>0</v>
          </cell>
          <cell r="AW221">
            <v>6.8</v>
          </cell>
          <cell r="AX221">
            <v>6.6</v>
          </cell>
          <cell r="AY221">
            <v>0</v>
          </cell>
          <cell r="AZ221">
            <v>6.4</v>
          </cell>
          <cell r="BA221">
            <v>0</v>
          </cell>
          <cell r="BB221">
            <v>0</v>
          </cell>
          <cell r="BC221">
            <v>0</v>
          </cell>
          <cell r="BD221">
            <v>5.3</v>
          </cell>
          <cell r="BE221">
            <v>0</v>
          </cell>
          <cell r="BF221">
            <v>0</v>
          </cell>
          <cell r="BG221">
            <v>5.0999999999999996</v>
          </cell>
          <cell r="BH221">
            <v>5</v>
          </cell>
          <cell r="BI221">
            <v>0</v>
          </cell>
          <cell r="BJ221">
            <v>7.3</v>
          </cell>
          <cell r="BK221">
            <v>5.4</v>
          </cell>
          <cell r="BL221">
            <v>6.5</v>
          </cell>
          <cell r="BM221">
            <v>6.7</v>
          </cell>
          <cell r="BN221">
            <v>8.4</v>
          </cell>
          <cell r="BO221">
            <v>8.6999999999999993</v>
          </cell>
          <cell r="BP221">
            <v>6.7</v>
          </cell>
          <cell r="BQ221">
            <v>7.1</v>
          </cell>
          <cell r="BR221">
            <v>5.5</v>
          </cell>
          <cell r="BS221">
            <v>8.1</v>
          </cell>
          <cell r="BT221">
            <v>4.5999999999999996</v>
          </cell>
          <cell r="BU221">
            <v>7.4</v>
          </cell>
          <cell r="BV221">
            <v>4.8</v>
          </cell>
          <cell r="BW221">
            <v>6.6</v>
          </cell>
          <cell r="BX221">
            <v>7.5</v>
          </cell>
          <cell r="BY221">
            <v>4.8</v>
          </cell>
          <cell r="BZ221">
            <v>0</v>
          </cell>
          <cell r="CA221">
            <v>6.2</v>
          </cell>
          <cell r="CB221">
            <v>6.2</v>
          </cell>
          <cell r="CC221">
            <v>6.4</v>
          </cell>
          <cell r="CD221">
            <v>6.7</v>
          </cell>
          <cell r="CE221">
            <v>6.6</v>
          </cell>
          <cell r="CF221">
            <v>6.5</v>
          </cell>
          <cell r="CH221">
            <v>56</v>
          </cell>
          <cell r="CI221">
            <v>0</v>
          </cell>
          <cell r="CJ221">
            <v>7.8</v>
          </cell>
          <cell r="CK221">
            <v>5.6</v>
          </cell>
          <cell r="CL221">
            <v>0</v>
          </cell>
          <cell r="CM221">
            <v>6.6</v>
          </cell>
          <cell r="CN221">
            <v>6.6</v>
          </cell>
          <cell r="CO221">
            <v>4.7</v>
          </cell>
          <cell r="CP221">
            <v>8</v>
          </cell>
          <cell r="CQ221">
            <v>6</v>
          </cell>
          <cell r="CR221">
            <v>0</v>
          </cell>
          <cell r="CS221">
            <v>7.9</v>
          </cell>
          <cell r="CT221">
            <v>0</v>
          </cell>
          <cell r="CU221">
            <v>0</v>
          </cell>
          <cell r="CV221">
            <v>7.9</v>
          </cell>
          <cell r="CW221">
            <v>8.1</v>
          </cell>
          <cell r="CX221">
            <v>6.9</v>
          </cell>
          <cell r="CY221">
            <v>0</v>
          </cell>
          <cell r="CZ221">
            <v>8.3000000000000007</v>
          </cell>
          <cell r="DA221">
            <v>8.3000000000000007</v>
          </cell>
          <cell r="DB221">
            <v>23</v>
          </cell>
          <cell r="DC221">
            <v>0</v>
          </cell>
          <cell r="DD221">
            <v>6.1</v>
          </cell>
          <cell r="DE221">
            <v>0</v>
          </cell>
          <cell r="DF221">
            <v>6.1</v>
          </cell>
          <cell r="DG221">
            <v>5</v>
          </cell>
          <cell r="DH221">
            <v>0</v>
          </cell>
          <cell r="DI221">
            <v>136</v>
          </cell>
          <cell r="DJ221">
            <v>0</v>
          </cell>
          <cell r="DK221">
            <v>135</v>
          </cell>
          <cell r="DL221">
            <v>131</v>
          </cell>
          <cell r="DM221">
            <v>0</v>
          </cell>
          <cell r="DN221">
            <v>130</v>
          </cell>
          <cell r="DO221">
            <v>131</v>
          </cell>
          <cell r="DP221">
            <v>6.76</v>
          </cell>
          <cell r="DQ221">
            <v>2.74</v>
          </cell>
          <cell r="DR221">
            <v>0</v>
          </cell>
          <cell r="DS221" t="str">
            <v>ĐỦ ĐK thi TN</v>
          </cell>
          <cell r="DU221">
            <v>6.73</v>
          </cell>
          <cell r="DV221">
            <v>136</v>
          </cell>
          <cell r="DW221">
            <v>6.73</v>
          </cell>
          <cell r="DX221">
            <v>2.72</v>
          </cell>
          <cell r="DY221" t="str">
            <v>LAW 362; OB 251</v>
          </cell>
          <cell r="DZ221">
            <v>-5</v>
          </cell>
          <cell r="EA221">
            <v>0</v>
          </cell>
          <cell r="EB221">
            <v>0</v>
          </cell>
          <cell r="EC221">
            <v>-5</v>
          </cell>
          <cell r="ED221">
            <v>0</v>
          </cell>
          <cell r="EE221" t="e">
            <v>#N/A</v>
          </cell>
        </row>
        <row r="222">
          <cell r="B222">
            <v>172317828</v>
          </cell>
          <cell r="C222" t="str">
            <v>Lưu</v>
          </cell>
          <cell r="D222" t="str">
            <v>Trọng</v>
          </cell>
          <cell r="E222" t="str">
            <v>Đức</v>
          </cell>
          <cell r="F222" t="str">
            <v>01/02/1991</v>
          </cell>
          <cell r="G222" t="str">
            <v>Nam</v>
          </cell>
          <cell r="H222" t="str">
            <v>Đã Đăng Ký (chưa học xong)</v>
          </cell>
          <cell r="I222">
            <v>7.6</v>
          </cell>
          <cell r="J222">
            <v>6.9</v>
          </cell>
          <cell r="K222">
            <v>7.5</v>
          </cell>
          <cell r="L222">
            <v>0</v>
          </cell>
          <cell r="M222">
            <v>7.7</v>
          </cell>
          <cell r="N222">
            <v>0</v>
          </cell>
          <cell r="O222">
            <v>0</v>
          </cell>
          <cell r="P222">
            <v>6.1</v>
          </cell>
          <cell r="Q222">
            <v>0</v>
          </cell>
          <cell r="R222">
            <v>0</v>
          </cell>
          <cell r="S222">
            <v>7</v>
          </cell>
          <cell r="T222">
            <v>0</v>
          </cell>
          <cell r="U222">
            <v>0</v>
          </cell>
          <cell r="V222">
            <v>6.1</v>
          </cell>
          <cell r="W222">
            <v>0</v>
          </cell>
          <cell r="X222">
            <v>0</v>
          </cell>
          <cell r="Y222">
            <v>6.4</v>
          </cell>
          <cell r="Z222">
            <v>0</v>
          </cell>
          <cell r="AA222">
            <v>0</v>
          </cell>
          <cell r="AB222">
            <v>7.3</v>
          </cell>
          <cell r="AC222">
            <v>0</v>
          </cell>
          <cell r="AD222">
            <v>9.1</v>
          </cell>
          <cell r="AE222">
            <v>6.7</v>
          </cell>
          <cell r="AF222">
            <v>7.8</v>
          </cell>
          <cell r="AG222">
            <v>6.7</v>
          </cell>
          <cell r="AH222">
            <v>0</v>
          </cell>
          <cell r="AI222">
            <v>7.2</v>
          </cell>
          <cell r="AJ222">
            <v>7.2</v>
          </cell>
          <cell r="AK222">
            <v>0</v>
          </cell>
          <cell r="AL222">
            <v>8.4</v>
          </cell>
          <cell r="AM222">
            <v>8.1999999999999993</v>
          </cell>
          <cell r="AN222">
            <v>8.4</v>
          </cell>
          <cell r="AO222">
            <v>8.1999999999999993</v>
          </cell>
          <cell r="AP222">
            <v>7.5</v>
          </cell>
          <cell r="AQ222">
            <v>6.4</v>
          </cell>
          <cell r="AR222">
            <v>7.5</v>
          </cell>
          <cell r="AS222">
            <v>7.3</v>
          </cell>
          <cell r="AT222">
            <v>8.8000000000000007</v>
          </cell>
          <cell r="AU222">
            <v>47</v>
          </cell>
          <cell r="AV222">
            <v>0</v>
          </cell>
          <cell r="AW222">
            <v>8.4</v>
          </cell>
          <cell r="AX222">
            <v>9.6</v>
          </cell>
          <cell r="AY222">
            <v>0</v>
          </cell>
          <cell r="AZ222">
            <v>0</v>
          </cell>
          <cell r="BA222">
            <v>10</v>
          </cell>
          <cell r="BB222">
            <v>0</v>
          </cell>
          <cell r="BC222">
            <v>0</v>
          </cell>
          <cell r="BD222">
            <v>0</v>
          </cell>
          <cell r="BE222">
            <v>9.1</v>
          </cell>
          <cell r="BF222">
            <v>0</v>
          </cell>
          <cell r="BG222">
            <v>8.9</v>
          </cell>
          <cell r="BH222">
            <v>5</v>
          </cell>
          <cell r="BI222">
            <v>0</v>
          </cell>
          <cell r="BJ222">
            <v>5.9</v>
          </cell>
          <cell r="BK222">
            <v>6.2</v>
          </cell>
          <cell r="BL222">
            <v>7.4</v>
          </cell>
          <cell r="BM222">
            <v>9.1999999999999993</v>
          </cell>
          <cell r="BN222">
            <v>6.1</v>
          </cell>
          <cell r="BO222">
            <v>8</v>
          </cell>
          <cell r="BP222">
            <v>8.6</v>
          </cell>
          <cell r="BQ222">
            <v>7.8</v>
          </cell>
          <cell r="BR222">
            <v>6.8</v>
          </cell>
          <cell r="BS222">
            <v>7.2</v>
          </cell>
          <cell r="BT222">
            <v>8.1999999999999993</v>
          </cell>
          <cell r="BU222">
            <v>8.1999999999999993</v>
          </cell>
          <cell r="BV222">
            <v>5.9</v>
          </cell>
          <cell r="BW222">
            <v>8.6999999999999993</v>
          </cell>
          <cell r="BX222">
            <v>7.6</v>
          </cell>
          <cell r="BY222">
            <v>6.3</v>
          </cell>
          <cell r="BZ222">
            <v>0</v>
          </cell>
          <cell r="CA222">
            <v>6.2</v>
          </cell>
          <cell r="CB222">
            <v>6.2</v>
          </cell>
          <cell r="CC222">
            <v>7.6</v>
          </cell>
          <cell r="CD222">
            <v>6.8</v>
          </cell>
          <cell r="CE222">
            <v>9</v>
          </cell>
          <cell r="CF222">
            <v>6.8</v>
          </cell>
          <cell r="CH222">
            <v>56</v>
          </cell>
          <cell r="CI222">
            <v>0</v>
          </cell>
          <cell r="CJ222">
            <v>9.1999999999999993</v>
          </cell>
          <cell r="CK222">
            <v>8.6999999999999993</v>
          </cell>
          <cell r="CL222">
            <v>0</v>
          </cell>
          <cell r="CM222">
            <v>9.3000000000000007</v>
          </cell>
          <cell r="CN222">
            <v>9.3000000000000007</v>
          </cell>
          <cell r="CO222">
            <v>7.3</v>
          </cell>
          <cell r="CP222">
            <v>6.4</v>
          </cell>
          <cell r="CQ222">
            <v>6.3</v>
          </cell>
          <cell r="CR222">
            <v>0</v>
          </cell>
          <cell r="CS222">
            <v>7.6</v>
          </cell>
          <cell r="CT222">
            <v>0</v>
          </cell>
          <cell r="CU222">
            <v>0</v>
          </cell>
          <cell r="CV222">
            <v>7.6</v>
          </cell>
          <cell r="CW222">
            <v>9.1</v>
          </cell>
          <cell r="CX222">
            <v>8.1999999999999993</v>
          </cell>
          <cell r="CY222">
            <v>0</v>
          </cell>
          <cell r="CZ222">
            <v>7.9</v>
          </cell>
          <cell r="DA222">
            <v>7.9</v>
          </cell>
          <cell r="DB222">
            <v>23</v>
          </cell>
          <cell r="DC222">
            <v>0</v>
          </cell>
          <cell r="DD222">
            <v>0</v>
          </cell>
          <cell r="DE222">
            <v>8.4</v>
          </cell>
          <cell r="DF222">
            <v>8.4</v>
          </cell>
          <cell r="DG222">
            <v>5</v>
          </cell>
          <cell r="DH222">
            <v>0</v>
          </cell>
          <cell r="DI222">
            <v>136</v>
          </cell>
          <cell r="DJ222">
            <v>0</v>
          </cell>
          <cell r="DK222">
            <v>135</v>
          </cell>
          <cell r="DL222">
            <v>131</v>
          </cell>
          <cell r="DM222">
            <v>0</v>
          </cell>
          <cell r="DN222">
            <v>130</v>
          </cell>
          <cell r="DO222">
            <v>131</v>
          </cell>
          <cell r="DP222">
            <v>7.43</v>
          </cell>
          <cell r="DQ222">
            <v>3.1</v>
          </cell>
          <cell r="DR222">
            <v>0</v>
          </cell>
          <cell r="DS222" t="str">
            <v>ĐỦ ĐK thi TN</v>
          </cell>
          <cell r="DU222">
            <v>7.47</v>
          </cell>
          <cell r="DV222">
            <v>136</v>
          </cell>
          <cell r="DW222">
            <v>7.47</v>
          </cell>
          <cell r="DX222">
            <v>3.12</v>
          </cell>
          <cell r="DY222" t="str">
            <v/>
          </cell>
          <cell r="DZ222">
            <v>-5</v>
          </cell>
          <cell r="EA222">
            <v>0</v>
          </cell>
          <cell r="EB222">
            <v>0</v>
          </cell>
          <cell r="EC222">
            <v>-5</v>
          </cell>
          <cell r="ED222">
            <v>0</v>
          </cell>
          <cell r="EE222" t="e">
            <v>#N/A</v>
          </cell>
        </row>
        <row r="223">
          <cell r="B223">
            <v>172317976</v>
          </cell>
          <cell r="C223" t="str">
            <v>Hồ</v>
          </cell>
          <cell r="D223" t="str">
            <v xml:space="preserve">Thị Lệ </v>
          </cell>
          <cell r="E223" t="str">
            <v>Hà</v>
          </cell>
          <cell r="F223" t="str">
            <v>12/09/1991</v>
          </cell>
          <cell r="G223" t="str">
            <v>Nữ</v>
          </cell>
          <cell r="H223" t="str">
            <v>Đã Đăng Ký (chưa học xong)</v>
          </cell>
          <cell r="I223">
            <v>8</v>
          </cell>
          <cell r="J223">
            <v>8.8000000000000007</v>
          </cell>
          <cell r="K223">
            <v>8</v>
          </cell>
          <cell r="L223">
            <v>0</v>
          </cell>
          <cell r="M223">
            <v>7.7</v>
          </cell>
          <cell r="N223">
            <v>0</v>
          </cell>
          <cell r="O223">
            <v>0</v>
          </cell>
          <cell r="P223">
            <v>6.3</v>
          </cell>
          <cell r="Q223">
            <v>0</v>
          </cell>
          <cell r="R223">
            <v>0</v>
          </cell>
          <cell r="S223">
            <v>7.4</v>
          </cell>
          <cell r="T223">
            <v>0</v>
          </cell>
          <cell r="U223">
            <v>0</v>
          </cell>
          <cell r="V223">
            <v>5.8</v>
          </cell>
          <cell r="W223">
            <v>0</v>
          </cell>
          <cell r="X223">
            <v>0</v>
          </cell>
          <cell r="Y223">
            <v>5.9</v>
          </cell>
          <cell r="Z223">
            <v>0</v>
          </cell>
          <cell r="AA223">
            <v>0</v>
          </cell>
          <cell r="AB223">
            <v>6.1</v>
          </cell>
          <cell r="AC223">
            <v>0</v>
          </cell>
          <cell r="AD223">
            <v>9.1999999999999993</v>
          </cell>
          <cell r="AE223">
            <v>6.5</v>
          </cell>
          <cell r="AF223">
            <v>7</v>
          </cell>
          <cell r="AG223">
            <v>7.9</v>
          </cell>
          <cell r="AH223">
            <v>0</v>
          </cell>
          <cell r="AI223">
            <v>6.7</v>
          </cell>
          <cell r="AJ223">
            <v>6.7</v>
          </cell>
          <cell r="AK223">
            <v>8.3000000000000007</v>
          </cell>
          <cell r="AL223">
            <v>8.4</v>
          </cell>
          <cell r="AM223">
            <v>0</v>
          </cell>
          <cell r="AN223">
            <v>8.4</v>
          </cell>
          <cell r="AO223">
            <v>8.3000000000000007</v>
          </cell>
          <cell r="AP223">
            <v>7.4</v>
          </cell>
          <cell r="AQ223">
            <v>7.6</v>
          </cell>
          <cell r="AR223">
            <v>7.7</v>
          </cell>
          <cell r="AS223">
            <v>7.9</v>
          </cell>
          <cell r="AT223">
            <v>9</v>
          </cell>
          <cell r="AU223">
            <v>47</v>
          </cell>
          <cell r="AV223">
            <v>0</v>
          </cell>
          <cell r="AW223">
            <v>6.9</v>
          </cell>
          <cell r="AX223">
            <v>5.4</v>
          </cell>
          <cell r="AY223">
            <v>0</v>
          </cell>
          <cell r="AZ223">
            <v>0</v>
          </cell>
          <cell r="BA223">
            <v>4.7</v>
          </cell>
          <cell r="BB223">
            <v>0</v>
          </cell>
          <cell r="BC223">
            <v>0</v>
          </cell>
          <cell r="BD223">
            <v>0</v>
          </cell>
          <cell r="BE223">
            <v>7.4</v>
          </cell>
          <cell r="BF223">
            <v>0</v>
          </cell>
          <cell r="BG223">
            <v>7.6</v>
          </cell>
          <cell r="BH223">
            <v>5</v>
          </cell>
          <cell r="BI223">
            <v>0</v>
          </cell>
          <cell r="BJ223">
            <v>7.1</v>
          </cell>
          <cell r="BK223">
            <v>8.6999999999999993</v>
          </cell>
          <cell r="BL223">
            <v>8.1999999999999993</v>
          </cell>
          <cell r="BM223">
            <v>7.1</v>
          </cell>
          <cell r="BN223">
            <v>7.3</v>
          </cell>
          <cell r="BO223">
            <v>7.4</v>
          </cell>
          <cell r="BP223">
            <v>7.6</v>
          </cell>
          <cell r="BQ223">
            <v>8.1999999999999993</v>
          </cell>
          <cell r="BR223">
            <v>8.3000000000000007</v>
          </cell>
          <cell r="BS223">
            <v>8.6999999999999993</v>
          </cell>
          <cell r="BT223">
            <v>7.9</v>
          </cell>
          <cell r="BU223">
            <v>8.1999999999999993</v>
          </cell>
          <cell r="BV223">
            <v>8.5</v>
          </cell>
          <cell r="BW223">
            <v>7.8</v>
          </cell>
          <cell r="BX223">
            <v>7.8</v>
          </cell>
          <cell r="BY223">
            <v>7.8</v>
          </cell>
          <cell r="BZ223">
            <v>0</v>
          </cell>
          <cell r="CA223">
            <v>7.5</v>
          </cell>
          <cell r="CB223">
            <v>7.5</v>
          </cell>
          <cell r="CC223">
            <v>8</v>
          </cell>
          <cell r="CD223">
            <v>6.6</v>
          </cell>
          <cell r="CE223">
            <v>8.9</v>
          </cell>
          <cell r="CF223">
            <v>8</v>
          </cell>
          <cell r="CH223">
            <v>56</v>
          </cell>
          <cell r="CI223">
            <v>0</v>
          </cell>
          <cell r="CJ223">
            <v>8.3000000000000007</v>
          </cell>
          <cell r="CK223">
            <v>8.4</v>
          </cell>
          <cell r="CL223">
            <v>0</v>
          </cell>
          <cell r="CM223">
            <v>8.6</v>
          </cell>
          <cell r="CN223">
            <v>8.6</v>
          </cell>
          <cell r="CO223">
            <v>7.4</v>
          </cell>
          <cell r="CP223">
            <v>6.9</v>
          </cell>
          <cell r="CQ223">
            <v>7.4</v>
          </cell>
          <cell r="CR223">
            <v>0</v>
          </cell>
          <cell r="CS223">
            <v>8.6</v>
          </cell>
          <cell r="CT223">
            <v>0</v>
          </cell>
          <cell r="CU223">
            <v>0</v>
          </cell>
          <cell r="CV223">
            <v>8.6</v>
          </cell>
          <cell r="CW223">
            <v>8.6999999999999993</v>
          </cell>
          <cell r="CX223">
            <v>8.5</v>
          </cell>
          <cell r="CY223">
            <v>0</v>
          </cell>
          <cell r="CZ223">
            <v>8.1999999999999993</v>
          </cell>
          <cell r="DA223">
            <v>8.1999999999999993</v>
          </cell>
          <cell r="DB223">
            <v>23</v>
          </cell>
          <cell r="DC223">
            <v>0</v>
          </cell>
          <cell r="DD223">
            <v>0</v>
          </cell>
          <cell r="DE223">
            <v>8.3000000000000007</v>
          </cell>
          <cell r="DF223">
            <v>8.3000000000000007</v>
          </cell>
          <cell r="DG223">
            <v>5</v>
          </cell>
          <cell r="DH223">
            <v>0</v>
          </cell>
          <cell r="DI223">
            <v>136</v>
          </cell>
          <cell r="DJ223">
            <v>0</v>
          </cell>
          <cell r="DK223">
            <v>135</v>
          </cell>
          <cell r="DL223">
            <v>131</v>
          </cell>
          <cell r="DM223">
            <v>0</v>
          </cell>
          <cell r="DN223">
            <v>130</v>
          </cell>
          <cell r="DO223">
            <v>131</v>
          </cell>
          <cell r="DP223">
            <v>7.76</v>
          </cell>
          <cell r="DQ223">
            <v>3.34</v>
          </cell>
          <cell r="DR223">
            <v>0</v>
          </cell>
          <cell r="DS223" t="str">
            <v>BVKL</v>
          </cell>
          <cell r="DU223">
            <v>7.78</v>
          </cell>
          <cell r="DV223">
            <v>136</v>
          </cell>
          <cell r="DW223">
            <v>7.78</v>
          </cell>
          <cell r="DX223">
            <v>3.35</v>
          </cell>
          <cell r="DY223" t="str">
            <v>OB 251</v>
          </cell>
          <cell r="DZ223">
            <v>-5</v>
          </cell>
          <cell r="EA223">
            <v>0</v>
          </cell>
          <cell r="EB223">
            <v>0</v>
          </cell>
          <cell r="EC223">
            <v>-5</v>
          </cell>
          <cell r="ED223">
            <v>0</v>
          </cell>
          <cell r="EE223" t="e">
            <v>#N/A</v>
          </cell>
        </row>
        <row r="224">
          <cell r="B224">
            <v>172317916</v>
          </cell>
          <cell r="C224" t="str">
            <v>Lê</v>
          </cell>
          <cell r="D224" t="str">
            <v xml:space="preserve">Thị Thuý </v>
          </cell>
          <cell r="E224" t="str">
            <v>Hằng</v>
          </cell>
          <cell r="F224" t="str">
            <v>12/07/1993</v>
          </cell>
          <cell r="G224" t="str">
            <v>Nữ</v>
          </cell>
          <cell r="H224" t="str">
            <v>Đã Đăng Ký (chưa học xong)</v>
          </cell>
          <cell r="I224">
            <v>7.5</v>
          </cell>
          <cell r="J224">
            <v>8.6</v>
          </cell>
          <cell r="K224">
            <v>8.1999999999999993</v>
          </cell>
          <cell r="L224">
            <v>0</v>
          </cell>
          <cell r="M224">
            <v>7.7</v>
          </cell>
          <cell r="N224">
            <v>0</v>
          </cell>
          <cell r="O224">
            <v>0</v>
          </cell>
          <cell r="P224">
            <v>6.3</v>
          </cell>
          <cell r="Q224">
            <v>0</v>
          </cell>
          <cell r="R224">
            <v>0</v>
          </cell>
          <cell r="S224">
            <v>6.6</v>
          </cell>
          <cell r="T224">
            <v>0</v>
          </cell>
          <cell r="U224">
            <v>0</v>
          </cell>
          <cell r="V224">
            <v>7.2</v>
          </cell>
          <cell r="W224">
            <v>0</v>
          </cell>
          <cell r="X224">
            <v>0</v>
          </cell>
          <cell r="Y224">
            <v>6.3</v>
          </cell>
          <cell r="Z224">
            <v>0</v>
          </cell>
          <cell r="AA224">
            <v>0</v>
          </cell>
          <cell r="AB224">
            <v>6.7</v>
          </cell>
          <cell r="AC224">
            <v>0</v>
          </cell>
          <cell r="AD224">
            <v>9.4</v>
          </cell>
          <cell r="AE224">
            <v>7.3</v>
          </cell>
          <cell r="AF224">
            <v>9</v>
          </cell>
          <cell r="AG224">
            <v>8.1</v>
          </cell>
          <cell r="AH224">
            <v>0</v>
          </cell>
          <cell r="AI224">
            <v>6.7</v>
          </cell>
          <cell r="AJ224">
            <v>6.7</v>
          </cell>
          <cell r="AK224">
            <v>0</v>
          </cell>
          <cell r="AL224">
            <v>8.4</v>
          </cell>
          <cell r="AM224">
            <v>8.6</v>
          </cell>
          <cell r="AN224">
            <v>8.6</v>
          </cell>
          <cell r="AO224">
            <v>8.4</v>
          </cell>
          <cell r="AP224">
            <v>7.6</v>
          </cell>
          <cell r="AQ224">
            <v>7.1</v>
          </cell>
          <cell r="AR224">
            <v>6.8</v>
          </cell>
          <cell r="AS224">
            <v>8.1999999999999993</v>
          </cell>
          <cell r="AT224">
            <v>8.9</v>
          </cell>
          <cell r="AU224">
            <v>47</v>
          </cell>
          <cell r="AV224">
            <v>0</v>
          </cell>
          <cell r="AW224">
            <v>7.3</v>
          </cell>
          <cell r="AX224">
            <v>7.9</v>
          </cell>
          <cell r="AY224">
            <v>0</v>
          </cell>
          <cell r="AZ224">
            <v>0</v>
          </cell>
          <cell r="BA224">
            <v>7.9</v>
          </cell>
          <cell r="BB224">
            <v>0</v>
          </cell>
          <cell r="BC224">
            <v>0</v>
          </cell>
          <cell r="BD224">
            <v>0</v>
          </cell>
          <cell r="BE224">
            <v>9.8000000000000007</v>
          </cell>
          <cell r="BF224">
            <v>0</v>
          </cell>
          <cell r="BG224">
            <v>6.8</v>
          </cell>
          <cell r="BH224">
            <v>5</v>
          </cell>
          <cell r="BI224">
            <v>0</v>
          </cell>
          <cell r="BJ224">
            <v>9.3000000000000007</v>
          </cell>
          <cell r="BK224">
            <v>7.9</v>
          </cell>
          <cell r="BL224">
            <v>7</v>
          </cell>
          <cell r="BM224">
            <v>8.6999999999999993</v>
          </cell>
          <cell r="BN224">
            <v>7.6</v>
          </cell>
          <cell r="BO224">
            <v>8.1999999999999993</v>
          </cell>
          <cell r="BP224">
            <v>8.4</v>
          </cell>
          <cell r="BQ224">
            <v>7.8</v>
          </cell>
          <cell r="BR224">
            <v>7.2</v>
          </cell>
          <cell r="BS224">
            <v>8.3000000000000007</v>
          </cell>
          <cell r="BT224">
            <v>8.6</v>
          </cell>
          <cell r="BU224">
            <v>8.4</v>
          </cell>
          <cell r="BV224">
            <v>5.9</v>
          </cell>
          <cell r="BW224">
            <v>8.1999999999999993</v>
          </cell>
          <cell r="BX224">
            <v>8.4</v>
          </cell>
          <cell r="BY224">
            <v>6.1</v>
          </cell>
          <cell r="BZ224">
            <v>0</v>
          </cell>
          <cell r="CA224">
            <v>6.7</v>
          </cell>
          <cell r="CB224">
            <v>6.7</v>
          </cell>
          <cell r="CC224">
            <v>7.5</v>
          </cell>
          <cell r="CD224">
            <v>8.5</v>
          </cell>
          <cell r="CE224">
            <v>6.6</v>
          </cell>
          <cell r="CF224">
            <v>7.1</v>
          </cell>
          <cell r="CH224">
            <v>56</v>
          </cell>
          <cell r="CI224">
            <v>0</v>
          </cell>
          <cell r="CJ224">
            <v>8</v>
          </cell>
          <cell r="CK224">
            <v>7.3</v>
          </cell>
          <cell r="CL224">
            <v>0</v>
          </cell>
          <cell r="CM224">
            <v>9.1</v>
          </cell>
          <cell r="CN224">
            <v>9.1</v>
          </cell>
          <cell r="CO224">
            <v>6.7</v>
          </cell>
          <cell r="CP224">
            <v>6.2</v>
          </cell>
          <cell r="CQ224">
            <v>7.1</v>
          </cell>
          <cell r="CR224">
            <v>7.2</v>
          </cell>
          <cell r="CS224">
            <v>0</v>
          </cell>
          <cell r="CT224">
            <v>0</v>
          </cell>
          <cell r="CU224">
            <v>0</v>
          </cell>
          <cell r="CV224">
            <v>7.2</v>
          </cell>
          <cell r="CW224">
            <v>8.4</v>
          </cell>
          <cell r="CX224">
            <v>8.1999999999999993</v>
          </cell>
          <cell r="CY224">
            <v>0</v>
          </cell>
          <cell r="CZ224">
            <v>8.6</v>
          </cell>
          <cell r="DA224">
            <v>8.6</v>
          </cell>
          <cell r="DB224">
            <v>23</v>
          </cell>
          <cell r="DC224">
            <v>0</v>
          </cell>
          <cell r="DD224">
            <v>0</v>
          </cell>
          <cell r="DE224">
            <v>8.1999999999999993</v>
          </cell>
          <cell r="DF224">
            <v>8.1999999999999993</v>
          </cell>
          <cell r="DG224">
            <v>5</v>
          </cell>
          <cell r="DH224">
            <v>0</v>
          </cell>
          <cell r="DI224">
            <v>136</v>
          </cell>
          <cell r="DJ224">
            <v>0</v>
          </cell>
          <cell r="DK224">
            <v>135</v>
          </cell>
          <cell r="DL224">
            <v>131</v>
          </cell>
          <cell r="DM224">
            <v>0</v>
          </cell>
          <cell r="DN224">
            <v>130</v>
          </cell>
          <cell r="DO224">
            <v>131</v>
          </cell>
          <cell r="DP224">
            <v>7.71</v>
          </cell>
          <cell r="DQ224">
            <v>3.31</v>
          </cell>
          <cell r="DR224">
            <v>0</v>
          </cell>
          <cell r="DS224" t="str">
            <v>BVKL</v>
          </cell>
          <cell r="DU224">
            <v>7.73</v>
          </cell>
          <cell r="DV224">
            <v>136</v>
          </cell>
          <cell r="DW224">
            <v>7.73</v>
          </cell>
          <cell r="DX224">
            <v>3.32</v>
          </cell>
          <cell r="DY224" t="str">
            <v>OB 251</v>
          </cell>
          <cell r="DZ224">
            <v>-5</v>
          </cell>
          <cell r="EA224">
            <v>0</v>
          </cell>
          <cell r="EB224">
            <v>0</v>
          </cell>
          <cell r="EC224">
            <v>-5</v>
          </cell>
          <cell r="ED224">
            <v>0</v>
          </cell>
          <cell r="EE224" t="e">
            <v>#N/A</v>
          </cell>
        </row>
        <row r="225">
          <cell r="B225">
            <v>172317846</v>
          </cell>
          <cell r="C225" t="str">
            <v>Hồ</v>
          </cell>
          <cell r="D225" t="str">
            <v xml:space="preserve">Thị Mai </v>
          </cell>
          <cell r="E225" t="str">
            <v>Hương</v>
          </cell>
          <cell r="F225" t="str">
            <v>15/07/1993</v>
          </cell>
          <cell r="G225" t="str">
            <v>Nữ</v>
          </cell>
          <cell r="H225" t="str">
            <v>Đã Đăng Ký (chưa học xong)</v>
          </cell>
          <cell r="I225">
            <v>9.4</v>
          </cell>
          <cell r="J225">
            <v>8.5</v>
          </cell>
          <cell r="K225">
            <v>6.9</v>
          </cell>
          <cell r="L225">
            <v>0</v>
          </cell>
          <cell r="M225">
            <v>7.7</v>
          </cell>
          <cell r="N225">
            <v>0</v>
          </cell>
          <cell r="O225">
            <v>0</v>
          </cell>
          <cell r="P225">
            <v>7</v>
          </cell>
          <cell r="Q225">
            <v>0</v>
          </cell>
          <cell r="R225">
            <v>0</v>
          </cell>
          <cell r="S225">
            <v>7.5</v>
          </cell>
          <cell r="T225">
            <v>0</v>
          </cell>
          <cell r="U225">
            <v>0</v>
          </cell>
          <cell r="V225">
            <v>6.3</v>
          </cell>
          <cell r="W225">
            <v>0</v>
          </cell>
          <cell r="X225">
            <v>0</v>
          </cell>
          <cell r="Y225">
            <v>6.1</v>
          </cell>
          <cell r="Z225">
            <v>0</v>
          </cell>
          <cell r="AA225">
            <v>0</v>
          </cell>
          <cell r="AB225">
            <v>7.1</v>
          </cell>
          <cell r="AC225">
            <v>0</v>
          </cell>
          <cell r="AD225">
            <v>8.5</v>
          </cell>
          <cell r="AE225">
            <v>9</v>
          </cell>
          <cell r="AF225">
            <v>7.7</v>
          </cell>
          <cell r="AG225">
            <v>6.3</v>
          </cell>
          <cell r="AH225">
            <v>0</v>
          </cell>
          <cell r="AI225">
            <v>7.8</v>
          </cell>
          <cell r="AJ225">
            <v>7.8</v>
          </cell>
          <cell r="AK225">
            <v>8.1</v>
          </cell>
          <cell r="AL225">
            <v>7.9</v>
          </cell>
          <cell r="AM225">
            <v>0</v>
          </cell>
          <cell r="AN225">
            <v>8.1</v>
          </cell>
          <cell r="AO225">
            <v>7.9</v>
          </cell>
          <cell r="AP225">
            <v>7.9</v>
          </cell>
          <cell r="AQ225">
            <v>6.8</v>
          </cell>
          <cell r="AR225">
            <v>6.2</v>
          </cell>
          <cell r="AS225">
            <v>7.9</v>
          </cell>
          <cell r="AT225">
            <v>8.9</v>
          </cell>
          <cell r="AU225">
            <v>47</v>
          </cell>
          <cell r="AV225">
            <v>0</v>
          </cell>
          <cell r="AW225">
            <v>8.6</v>
          </cell>
          <cell r="AX225">
            <v>9.6</v>
          </cell>
          <cell r="AY225">
            <v>0</v>
          </cell>
          <cell r="AZ225">
            <v>8</v>
          </cell>
          <cell r="BA225">
            <v>0</v>
          </cell>
          <cell r="BB225">
            <v>0</v>
          </cell>
          <cell r="BC225">
            <v>0</v>
          </cell>
          <cell r="BD225">
            <v>7.7</v>
          </cell>
          <cell r="BE225">
            <v>0</v>
          </cell>
          <cell r="BF225">
            <v>0</v>
          </cell>
          <cell r="BG225">
            <v>7.3</v>
          </cell>
          <cell r="BH225">
            <v>5</v>
          </cell>
          <cell r="BI225">
            <v>0</v>
          </cell>
          <cell r="BJ225">
            <v>6.5</v>
          </cell>
          <cell r="BK225">
            <v>8.4</v>
          </cell>
          <cell r="BL225">
            <v>7.8</v>
          </cell>
          <cell r="BM225">
            <v>6.3</v>
          </cell>
          <cell r="BN225">
            <v>6.7</v>
          </cell>
          <cell r="BO225">
            <v>6</v>
          </cell>
          <cell r="BP225">
            <v>6.9</v>
          </cell>
          <cell r="BQ225">
            <v>6.9</v>
          </cell>
          <cell r="BR225">
            <v>7.5</v>
          </cell>
          <cell r="BS225">
            <v>7.2</v>
          </cell>
          <cell r="BT225">
            <v>9</v>
          </cell>
          <cell r="BU225">
            <v>7.8</v>
          </cell>
          <cell r="BV225">
            <v>8.6999999999999993</v>
          </cell>
          <cell r="BW225">
            <v>8.1999999999999993</v>
          </cell>
          <cell r="BX225">
            <v>7.8</v>
          </cell>
          <cell r="BY225">
            <v>6.9</v>
          </cell>
          <cell r="BZ225">
            <v>0</v>
          </cell>
          <cell r="CA225">
            <v>7.6</v>
          </cell>
          <cell r="CB225">
            <v>7.6</v>
          </cell>
          <cell r="CC225">
            <v>8.6</v>
          </cell>
          <cell r="CD225">
            <v>6.4</v>
          </cell>
          <cell r="CE225">
            <v>7.7</v>
          </cell>
          <cell r="CF225">
            <v>7.4</v>
          </cell>
          <cell r="CH225">
            <v>56</v>
          </cell>
          <cell r="CI225">
            <v>0</v>
          </cell>
          <cell r="CJ225">
            <v>8.9</v>
          </cell>
          <cell r="CK225">
            <v>7.4</v>
          </cell>
          <cell r="CL225">
            <v>0</v>
          </cell>
          <cell r="CM225">
            <v>9.6</v>
          </cell>
          <cell r="CN225">
            <v>9.6</v>
          </cell>
          <cell r="CO225">
            <v>5.9</v>
          </cell>
          <cell r="CP225">
            <v>8</v>
          </cell>
          <cell r="CQ225">
            <v>7.8</v>
          </cell>
          <cell r="CR225">
            <v>0</v>
          </cell>
          <cell r="CS225">
            <v>8.1</v>
          </cell>
          <cell r="CT225">
            <v>0</v>
          </cell>
          <cell r="CU225">
            <v>0</v>
          </cell>
          <cell r="CV225">
            <v>8.1</v>
          </cell>
          <cell r="CW225">
            <v>8.1</v>
          </cell>
          <cell r="CX225">
            <v>9.1</v>
          </cell>
          <cell r="CY225">
            <v>0</v>
          </cell>
          <cell r="CZ225">
            <v>8.8000000000000007</v>
          </cell>
          <cell r="DA225">
            <v>8.8000000000000007</v>
          </cell>
          <cell r="DB225">
            <v>23</v>
          </cell>
          <cell r="DC225">
            <v>0</v>
          </cell>
          <cell r="DD225">
            <v>0</v>
          </cell>
          <cell r="DE225">
            <v>8.4</v>
          </cell>
          <cell r="DF225">
            <v>8.4</v>
          </cell>
          <cell r="DG225">
            <v>5</v>
          </cell>
          <cell r="DH225">
            <v>0</v>
          </cell>
          <cell r="DI225">
            <v>136</v>
          </cell>
          <cell r="DJ225">
            <v>0</v>
          </cell>
          <cell r="DK225">
            <v>135</v>
          </cell>
          <cell r="DL225">
            <v>131</v>
          </cell>
          <cell r="DM225">
            <v>0</v>
          </cell>
          <cell r="DN225">
            <v>130</v>
          </cell>
          <cell r="DO225">
            <v>131</v>
          </cell>
          <cell r="DP225">
            <v>7.64</v>
          </cell>
          <cell r="DQ225">
            <v>3.24</v>
          </cell>
          <cell r="DR225">
            <v>0</v>
          </cell>
          <cell r="DS225" t="str">
            <v>BVKL</v>
          </cell>
          <cell r="DU225">
            <v>7.67</v>
          </cell>
          <cell r="DV225">
            <v>136</v>
          </cell>
          <cell r="DW225">
            <v>7.67</v>
          </cell>
          <cell r="DX225">
            <v>3.25</v>
          </cell>
          <cell r="DY225" t="str">
            <v>OB 251</v>
          </cell>
          <cell r="DZ225">
            <v>-5</v>
          </cell>
          <cell r="EA225">
            <v>0</v>
          </cell>
          <cell r="EB225">
            <v>0</v>
          </cell>
          <cell r="EC225">
            <v>-5</v>
          </cell>
          <cell r="ED225">
            <v>0</v>
          </cell>
          <cell r="EE225" t="e">
            <v>#N/A</v>
          </cell>
        </row>
        <row r="226">
          <cell r="B226">
            <v>172317804</v>
          </cell>
          <cell r="C226" t="str">
            <v>Phạm</v>
          </cell>
          <cell r="D226" t="str">
            <v>Thị Thùy</v>
          </cell>
          <cell r="E226" t="str">
            <v>Linh</v>
          </cell>
          <cell r="F226" t="str">
            <v>17/02/1993</v>
          </cell>
          <cell r="G226" t="str">
            <v>Nữ</v>
          </cell>
          <cell r="H226" t="str">
            <v>Đã Đăng Ký (chưa học xong)</v>
          </cell>
          <cell r="I226">
            <v>7.9</v>
          </cell>
          <cell r="J226">
            <v>8.6</v>
          </cell>
          <cell r="K226">
            <v>8.5</v>
          </cell>
          <cell r="L226">
            <v>0</v>
          </cell>
          <cell r="M226">
            <v>7.7</v>
          </cell>
          <cell r="N226">
            <v>0</v>
          </cell>
          <cell r="O226">
            <v>0</v>
          </cell>
          <cell r="P226">
            <v>5.3</v>
          </cell>
          <cell r="Q226">
            <v>0</v>
          </cell>
          <cell r="R226">
            <v>0</v>
          </cell>
          <cell r="S226">
            <v>6</v>
          </cell>
          <cell r="T226">
            <v>0</v>
          </cell>
          <cell r="U226">
            <v>0</v>
          </cell>
          <cell r="V226">
            <v>7.2</v>
          </cell>
          <cell r="W226">
            <v>0</v>
          </cell>
          <cell r="X226">
            <v>0</v>
          </cell>
          <cell r="Y226">
            <v>6</v>
          </cell>
          <cell r="Z226">
            <v>0</v>
          </cell>
          <cell r="AA226">
            <v>0</v>
          </cell>
          <cell r="AB226">
            <v>7.2</v>
          </cell>
          <cell r="AC226">
            <v>0</v>
          </cell>
          <cell r="AD226">
            <v>9.1</v>
          </cell>
          <cell r="AE226">
            <v>6.6</v>
          </cell>
          <cell r="AF226">
            <v>6.6</v>
          </cell>
          <cell r="AG226">
            <v>6</v>
          </cell>
          <cell r="AH226">
            <v>0</v>
          </cell>
          <cell r="AI226">
            <v>7.5</v>
          </cell>
          <cell r="AJ226">
            <v>7.5</v>
          </cell>
          <cell r="AK226">
            <v>0</v>
          </cell>
          <cell r="AL226">
            <v>8.4</v>
          </cell>
          <cell r="AM226">
            <v>8.4</v>
          </cell>
          <cell r="AN226">
            <v>8.4</v>
          </cell>
          <cell r="AO226">
            <v>8.4</v>
          </cell>
          <cell r="AP226">
            <v>7.9</v>
          </cell>
          <cell r="AQ226">
            <v>7</v>
          </cell>
          <cell r="AR226">
            <v>6.1</v>
          </cell>
          <cell r="AS226">
            <v>7.8</v>
          </cell>
          <cell r="AT226">
            <v>8</v>
          </cell>
          <cell r="AU226">
            <v>47</v>
          </cell>
          <cell r="AV226">
            <v>0</v>
          </cell>
          <cell r="AW226">
            <v>7.3</v>
          </cell>
          <cell r="AX226">
            <v>8</v>
          </cell>
          <cell r="AY226">
            <v>0</v>
          </cell>
          <cell r="AZ226">
            <v>0</v>
          </cell>
          <cell r="BA226">
            <v>6.3</v>
          </cell>
          <cell r="BB226">
            <v>0</v>
          </cell>
          <cell r="BC226">
            <v>0</v>
          </cell>
          <cell r="BD226">
            <v>0</v>
          </cell>
          <cell r="BE226">
            <v>8.4</v>
          </cell>
          <cell r="BF226">
            <v>0</v>
          </cell>
          <cell r="BG226">
            <v>8.6</v>
          </cell>
          <cell r="BH226">
            <v>5</v>
          </cell>
          <cell r="BI226">
            <v>0</v>
          </cell>
          <cell r="BJ226">
            <v>6.8</v>
          </cell>
          <cell r="BK226">
            <v>7.9</v>
          </cell>
          <cell r="BL226">
            <v>8.8000000000000007</v>
          </cell>
          <cell r="BM226">
            <v>7.6</v>
          </cell>
          <cell r="BN226">
            <v>9.6</v>
          </cell>
          <cell r="BO226">
            <v>6.8</v>
          </cell>
          <cell r="BP226">
            <v>7.5</v>
          </cell>
          <cell r="BQ226">
            <v>7.8</v>
          </cell>
          <cell r="BR226">
            <v>9.1</v>
          </cell>
          <cell r="BS226">
            <v>5.9</v>
          </cell>
          <cell r="BT226">
            <v>8.1</v>
          </cell>
          <cell r="BU226">
            <v>7.6</v>
          </cell>
          <cell r="BV226">
            <v>6.8</v>
          </cell>
          <cell r="BW226">
            <v>7.2</v>
          </cell>
          <cell r="BX226">
            <v>6.7</v>
          </cell>
          <cell r="BY226">
            <v>8.1999999999999993</v>
          </cell>
          <cell r="BZ226">
            <v>0</v>
          </cell>
          <cell r="CA226">
            <v>8.1</v>
          </cell>
          <cell r="CB226">
            <v>8.1</v>
          </cell>
          <cell r="CC226">
            <v>5.6</v>
          </cell>
          <cell r="CD226">
            <v>7.2</v>
          </cell>
          <cell r="CE226">
            <v>7.9</v>
          </cell>
          <cell r="CF226">
            <v>6.8</v>
          </cell>
          <cell r="CH226">
            <v>56</v>
          </cell>
          <cell r="CI226">
            <v>0</v>
          </cell>
          <cell r="CJ226">
            <v>7.7</v>
          </cell>
          <cell r="CK226">
            <v>7.9</v>
          </cell>
          <cell r="CL226">
            <v>0</v>
          </cell>
          <cell r="CM226">
            <v>9</v>
          </cell>
          <cell r="CN226">
            <v>9</v>
          </cell>
          <cell r="CO226">
            <v>7.9</v>
          </cell>
          <cell r="CP226">
            <v>6.6</v>
          </cell>
          <cell r="CQ226">
            <v>7.7</v>
          </cell>
          <cell r="CR226">
            <v>0</v>
          </cell>
          <cell r="CS226">
            <v>7.5</v>
          </cell>
          <cell r="CT226">
            <v>0</v>
          </cell>
          <cell r="CU226">
            <v>0</v>
          </cell>
          <cell r="CV226">
            <v>7.5</v>
          </cell>
          <cell r="CW226">
            <v>7.1</v>
          </cell>
          <cell r="CX226">
            <v>8.6999999999999993</v>
          </cell>
          <cell r="CY226">
            <v>0</v>
          </cell>
          <cell r="CZ226">
            <v>8.5</v>
          </cell>
          <cell r="DA226">
            <v>8.5</v>
          </cell>
          <cell r="DB226">
            <v>23</v>
          </cell>
          <cell r="DC226">
            <v>0</v>
          </cell>
          <cell r="DD226">
            <v>0</v>
          </cell>
          <cell r="DE226">
            <v>8.1</v>
          </cell>
          <cell r="DF226">
            <v>8.1</v>
          </cell>
          <cell r="DG226">
            <v>5</v>
          </cell>
          <cell r="DH226">
            <v>0</v>
          </cell>
          <cell r="DI226">
            <v>136</v>
          </cell>
          <cell r="DJ226">
            <v>0</v>
          </cell>
          <cell r="DK226">
            <v>135</v>
          </cell>
          <cell r="DL226">
            <v>131</v>
          </cell>
          <cell r="DM226">
            <v>0</v>
          </cell>
          <cell r="DN226">
            <v>130</v>
          </cell>
          <cell r="DO226">
            <v>131</v>
          </cell>
          <cell r="DP226">
            <v>7.51</v>
          </cell>
          <cell r="DQ226">
            <v>3.17</v>
          </cell>
          <cell r="DR226">
            <v>0</v>
          </cell>
          <cell r="DS226" t="str">
            <v>ĐỦ ĐK thi TN</v>
          </cell>
          <cell r="DU226">
            <v>7.53</v>
          </cell>
          <cell r="DV226">
            <v>136</v>
          </cell>
          <cell r="DW226">
            <v>7.53</v>
          </cell>
          <cell r="DX226">
            <v>3.19</v>
          </cell>
          <cell r="DY226" t="str">
            <v/>
          </cell>
          <cell r="DZ226">
            <v>-5</v>
          </cell>
          <cell r="EA226">
            <v>0</v>
          </cell>
          <cell r="EB226">
            <v>0</v>
          </cell>
          <cell r="EC226">
            <v>-5</v>
          </cell>
          <cell r="ED226">
            <v>0</v>
          </cell>
          <cell r="EE226" t="e">
            <v>#N/A</v>
          </cell>
        </row>
        <row r="227">
          <cell r="B227">
            <v>172317945</v>
          </cell>
          <cell r="C227" t="str">
            <v>Phạm</v>
          </cell>
          <cell r="D227" t="str">
            <v xml:space="preserve">Thị Hồng </v>
          </cell>
          <cell r="E227" t="str">
            <v>Bé</v>
          </cell>
          <cell r="F227" t="str">
            <v>28/05/1993</v>
          </cell>
          <cell r="G227" t="str">
            <v>Nữ</v>
          </cell>
          <cell r="H227" t="str">
            <v>Đã Đăng Ký (chưa học xong)</v>
          </cell>
          <cell r="I227">
            <v>7.9</v>
          </cell>
          <cell r="J227">
            <v>8.6999999999999993</v>
          </cell>
          <cell r="K227">
            <v>7.9</v>
          </cell>
          <cell r="L227">
            <v>0</v>
          </cell>
          <cell r="M227">
            <v>7.7</v>
          </cell>
          <cell r="N227">
            <v>0</v>
          </cell>
          <cell r="O227">
            <v>0</v>
          </cell>
          <cell r="P227">
            <v>6.1</v>
          </cell>
          <cell r="Q227">
            <v>0</v>
          </cell>
          <cell r="R227">
            <v>0</v>
          </cell>
          <cell r="S227">
            <v>6.5</v>
          </cell>
          <cell r="T227">
            <v>0</v>
          </cell>
          <cell r="U227">
            <v>0</v>
          </cell>
          <cell r="V227">
            <v>8.1</v>
          </cell>
          <cell r="W227">
            <v>0</v>
          </cell>
          <cell r="X227">
            <v>0</v>
          </cell>
          <cell r="Y227">
            <v>5.9</v>
          </cell>
          <cell r="Z227">
            <v>0</v>
          </cell>
          <cell r="AA227">
            <v>0</v>
          </cell>
          <cell r="AB227">
            <v>6.7</v>
          </cell>
          <cell r="AC227">
            <v>0</v>
          </cell>
          <cell r="AD227">
            <v>9.1999999999999993</v>
          </cell>
          <cell r="AE227">
            <v>6.1</v>
          </cell>
          <cell r="AF227">
            <v>7.7</v>
          </cell>
          <cell r="AG227">
            <v>8.1</v>
          </cell>
          <cell r="AH227">
            <v>0</v>
          </cell>
          <cell r="AI227">
            <v>7.2</v>
          </cell>
          <cell r="AJ227">
            <v>7.2</v>
          </cell>
          <cell r="AK227">
            <v>0</v>
          </cell>
          <cell r="AL227">
            <v>7.4</v>
          </cell>
          <cell r="AM227">
            <v>8.6</v>
          </cell>
          <cell r="AN227">
            <v>8.6</v>
          </cell>
          <cell r="AO227">
            <v>7.4</v>
          </cell>
          <cell r="AP227">
            <v>7.6</v>
          </cell>
          <cell r="AQ227">
            <v>6.8</v>
          </cell>
          <cell r="AR227">
            <v>7</v>
          </cell>
          <cell r="AS227">
            <v>8.1</v>
          </cell>
          <cell r="AT227">
            <v>8.3000000000000007</v>
          </cell>
          <cell r="AU227">
            <v>47</v>
          </cell>
          <cell r="AV227">
            <v>0</v>
          </cell>
          <cell r="AW227">
            <v>7.1</v>
          </cell>
          <cell r="AX227">
            <v>7.6</v>
          </cell>
          <cell r="AY227">
            <v>0</v>
          </cell>
          <cell r="AZ227">
            <v>0</v>
          </cell>
          <cell r="BA227">
            <v>8.9</v>
          </cell>
          <cell r="BB227">
            <v>0</v>
          </cell>
          <cell r="BC227">
            <v>0</v>
          </cell>
          <cell r="BD227">
            <v>0</v>
          </cell>
          <cell r="BE227">
            <v>8.3000000000000007</v>
          </cell>
          <cell r="BF227">
            <v>0</v>
          </cell>
          <cell r="BG227">
            <v>6.2</v>
          </cell>
          <cell r="BH227">
            <v>5</v>
          </cell>
          <cell r="BI227">
            <v>0</v>
          </cell>
          <cell r="BJ227">
            <v>8</v>
          </cell>
          <cell r="BK227">
            <v>8.3000000000000007</v>
          </cell>
          <cell r="BL227">
            <v>8.5</v>
          </cell>
          <cell r="BM227">
            <v>8.1</v>
          </cell>
          <cell r="BN227">
            <v>9</v>
          </cell>
          <cell r="BO227">
            <v>6.9</v>
          </cell>
          <cell r="BP227">
            <v>8.1999999999999993</v>
          </cell>
          <cell r="BQ227">
            <v>6.8</v>
          </cell>
          <cell r="BR227">
            <v>8.9</v>
          </cell>
          <cell r="BS227">
            <v>6.3</v>
          </cell>
          <cell r="BT227">
            <v>8</v>
          </cell>
          <cell r="BU227">
            <v>8.3000000000000007</v>
          </cell>
          <cell r="BV227">
            <v>6.9</v>
          </cell>
          <cell r="BW227">
            <v>9.3000000000000007</v>
          </cell>
          <cell r="BX227">
            <v>7.4</v>
          </cell>
          <cell r="BY227">
            <v>7.1</v>
          </cell>
          <cell r="BZ227">
            <v>0</v>
          </cell>
          <cell r="CA227">
            <v>7</v>
          </cell>
          <cell r="CB227">
            <v>7</v>
          </cell>
          <cell r="CC227">
            <v>8</v>
          </cell>
          <cell r="CD227">
            <v>8.6</v>
          </cell>
          <cell r="CE227">
            <v>8.5</v>
          </cell>
          <cell r="CF227">
            <v>8.1</v>
          </cell>
          <cell r="CH227">
            <v>56</v>
          </cell>
          <cell r="CI227">
            <v>0</v>
          </cell>
          <cell r="CJ227">
            <v>9.1999999999999993</v>
          </cell>
          <cell r="CK227">
            <v>8.6999999999999993</v>
          </cell>
          <cell r="CL227">
            <v>0</v>
          </cell>
          <cell r="CM227">
            <v>9.1999999999999993</v>
          </cell>
          <cell r="CN227">
            <v>9.1999999999999993</v>
          </cell>
          <cell r="CO227">
            <v>9.4</v>
          </cell>
          <cell r="CP227">
            <v>7.9</v>
          </cell>
          <cell r="CQ227">
            <v>7.3</v>
          </cell>
          <cell r="CR227">
            <v>0</v>
          </cell>
          <cell r="CS227">
            <v>8.6999999999999993</v>
          </cell>
          <cell r="CT227">
            <v>0</v>
          </cell>
          <cell r="CU227">
            <v>0</v>
          </cell>
          <cell r="CV227">
            <v>8.6999999999999993</v>
          </cell>
          <cell r="CW227">
            <v>8</v>
          </cell>
          <cell r="CX227">
            <v>8.3000000000000007</v>
          </cell>
          <cell r="CY227">
            <v>0</v>
          </cell>
          <cell r="CZ227">
            <v>8.4</v>
          </cell>
          <cell r="DA227">
            <v>8.4</v>
          </cell>
          <cell r="DB227">
            <v>23</v>
          </cell>
          <cell r="DC227">
            <v>0</v>
          </cell>
          <cell r="DD227">
            <v>8.1999999999999993</v>
          </cell>
          <cell r="DE227">
            <v>0</v>
          </cell>
          <cell r="DF227">
            <v>8.1999999999999993</v>
          </cell>
          <cell r="DG227">
            <v>5</v>
          </cell>
          <cell r="DH227">
            <v>0</v>
          </cell>
          <cell r="DI227">
            <v>136</v>
          </cell>
          <cell r="DJ227">
            <v>0</v>
          </cell>
          <cell r="DK227">
            <v>135</v>
          </cell>
          <cell r="DL227">
            <v>131</v>
          </cell>
          <cell r="DM227">
            <v>0</v>
          </cell>
          <cell r="DN227">
            <v>130</v>
          </cell>
          <cell r="DO227">
            <v>131</v>
          </cell>
          <cell r="DP227">
            <v>7.89</v>
          </cell>
          <cell r="DQ227">
            <v>3.4</v>
          </cell>
          <cell r="DR227">
            <v>0</v>
          </cell>
          <cell r="DS227" t="str">
            <v>BVKL</v>
          </cell>
          <cell r="DU227">
            <v>7.9</v>
          </cell>
          <cell r="DV227">
            <v>136</v>
          </cell>
          <cell r="DW227">
            <v>7.9</v>
          </cell>
          <cell r="DX227">
            <v>3.41</v>
          </cell>
          <cell r="DY227" t="str">
            <v/>
          </cell>
          <cell r="DZ227">
            <v>-5</v>
          </cell>
          <cell r="EA227">
            <v>0</v>
          </cell>
          <cell r="EB227">
            <v>0</v>
          </cell>
          <cell r="EC227">
            <v>-5</v>
          </cell>
          <cell r="ED227">
            <v>0</v>
          </cell>
          <cell r="EE227" t="e">
            <v>#N/A</v>
          </cell>
        </row>
        <row r="228">
          <cell r="B228">
            <v>172317815</v>
          </cell>
          <cell r="C228" t="str">
            <v>Nguyễn</v>
          </cell>
          <cell r="D228" t="str">
            <v>Thị Như</v>
          </cell>
          <cell r="E228" t="str">
            <v>Hòa</v>
          </cell>
          <cell r="F228" t="str">
            <v>19/04/1993</v>
          </cell>
          <cell r="G228" t="str">
            <v>Nữ</v>
          </cell>
          <cell r="H228" t="str">
            <v>Đã Đăng Ký (chưa học xong)</v>
          </cell>
          <cell r="I228">
            <v>9</v>
          </cell>
          <cell r="J228">
            <v>8.5</v>
          </cell>
          <cell r="K228">
            <v>7.6</v>
          </cell>
          <cell r="L228">
            <v>0</v>
          </cell>
          <cell r="M228">
            <v>7.7</v>
          </cell>
          <cell r="N228">
            <v>0</v>
          </cell>
          <cell r="O228">
            <v>0</v>
          </cell>
          <cell r="P228">
            <v>6.7</v>
          </cell>
          <cell r="Q228">
            <v>0</v>
          </cell>
          <cell r="R228">
            <v>0</v>
          </cell>
          <cell r="S228">
            <v>7</v>
          </cell>
          <cell r="T228">
            <v>0</v>
          </cell>
          <cell r="U228">
            <v>0</v>
          </cell>
          <cell r="V228">
            <v>6.8</v>
          </cell>
          <cell r="W228">
            <v>0</v>
          </cell>
          <cell r="X228">
            <v>0</v>
          </cell>
          <cell r="Y228">
            <v>7</v>
          </cell>
          <cell r="Z228">
            <v>0</v>
          </cell>
          <cell r="AA228">
            <v>0</v>
          </cell>
          <cell r="AB228">
            <v>7</v>
          </cell>
          <cell r="AC228">
            <v>0</v>
          </cell>
          <cell r="AD228">
            <v>9</v>
          </cell>
          <cell r="AE228">
            <v>8.3000000000000007</v>
          </cell>
          <cell r="AF228">
            <v>8</v>
          </cell>
          <cell r="AG228">
            <v>6.7</v>
          </cell>
          <cell r="AH228">
            <v>0</v>
          </cell>
          <cell r="AI228">
            <v>7.2</v>
          </cell>
          <cell r="AJ228">
            <v>7.2</v>
          </cell>
          <cell r="AK228">
            <v>0</v>
          </cell>
          <cell r="AL228">
            <v>8.1</v>
          </cell>
          <cell r="AM228">
            <v>7.6</v>
          </cell>
          <cell r="AN228">
            <v>8.1</v>
          </cell>
          <cell r="AO228">
            <v>7.6</v>
          </cell>
          <cell r="AP228">
            <v>7.5</v>
          </cell>
          <cell r="AQ228">
            <v>7.3</v>
          </cell>
          <cell r="AR228">
            <v>5.6</v>
          </cell>
          <cell r="AS228">
            <v>6.7</v>
          </cell>
          <cell r="AT228">
            <v>8</v>
          </cell>
          <cell r="AU228">
            <v>47</v>
          </cell>
          <cell r="AV228">
            <v>0</v>
          </cell>
          <cell r="AW228">
            <v>7.8</v>
          </cell>
          <cell r="AX228">
            <v>9.5</v>
          </cell>
          <cell r="AY228">
            <v>0</v>
          </cell>
          <cell r="AZ228">
            <v>0</v>
          </cell>
          <cell r="BA228">
            <v>7.5</v>
          </cell>
          <cell r="BB228">
            <v>0</v>
          </cell>
          <cell r="BC228">
            <v>0</v>
          </cell>
          <cell r="BD228">
            <v>0</v>
          </cell>
          <cell r="BE228">
            <v>8.1999999999999993</v>
          </cell>
          <cell r="BF228">
            <v>0</v>
          </cell>
          <cell r="BG228">
            <v>5.8</v>
          </cell>
          <cell r="BH228">
            <v>5</v>
          </cell>
          <cell r="BI228">
            <v>0</v>
          </cell>
          <cell r="BJ228">
            <v>5.7</v>
          </cell>
          <cell r="BK228">
            <v>8.1999999999999993</v>
          </cell>
          <cell r="BL228">
            <v>7.1</v>
          </cell>
          <cell r="BM228">
            <v>8.8000000000000007</v>
          </cell>
          <cell r="BN228">
            <v>8.9</v>
          </cell>
          <cell r="BO228">
            <v>8.1</v>
          </cell>
          <cell r="BP228">
            <v>8.5</v>
          </cell>
          <cell r="BQ228">
            <v>7.6</v>
          </cell>
          <cell r="BR228">
            <v>7.7</v>
          </cell>
          <cell r="BS228">
            <v>6.4</v>
          </cell>
          <cell r="BT228">
            <v>9.1999999999999993</v>
          </cell>
          <cell r="BU228">
            <v>8.6</v>
          </cell>
          <cell r="BV228">
            <v>7.7</v>
          </cell>
          <cell r="BW228">
            <v>8</v>
          </cell>
          <cell r="BX228">
            <v>7.6</v>
          </cell>
          <cell r="BY228">
            <v>5.6</v>
          </cell>
          <cell r="BZ228">
            <v>0</v>
          </cell>
          <cell r="CA228">
            <v>7.2</v>
          </cell>
          <cell r="CB228">
            <v>7.2</v>
          </cell>
          <cell r="CC228">
            <v>7.2</v>
          </cell>
          <cell r="CD228">
            <v>8.4</v>
          </cell>
          <cell r="CE228">
            <v>7.6</v>
          </cell>
          <cell r="CF228">
            <v>7.4</v>
          </cell>
          <cell r="CH228">
            <v>56</v>
          </cell>
          <cell r="CI228">
            <v>0</v>
          </cell>
          <cell r="CJ228">
            <v>8.1999999999999993</v>
          </cell>
          <cell r="CK228">
            <v>7.7</v>
          </cell>
          <cell r="CL228">
            <v>0</v>
          </cell>
          <cell r="CM228">
            <v>9.1999999999999993</v>
          </cell>
          <cell r="CN228">
            <v>9.1999999999999993</v>
          </cell>
          <cell r="CO228">
            <v>9.6</v>
          </cell>
          <cell r="CP228">
            <v>7.1</v>
          </cell>
          <cell r="CQ228">
            <v>8.1999999999999993</v>
          </cell>
          <cell r="CR228">
            <v>0</v>
          </cell>
          <cell r="CS228">
            <v>9.1</v>
          </cell>
          <cell r="CT228">
            <v>0</v>
          </cell>
          <cell r="CU228">
            <v>0</v>
          </cell>
          <cell r="CV228">
            <v>9.1</v>
          </cell>
          <cell r="CW228">
            <v>8.1999999999999993</v>
          </cell>
          <cell r="CX228">
            <v>9</v>
          </cell>
          <cell r="CY228">
            <v>0</v>
          </cell>
          <cell r="CZ228">
            <v>8.3000000000000007</v>
          </cell>
          <cell r="DA228">
            <v>8.3000000000000007</v>
          </cell>
          <cell r="DB228">
            <v>23</v>
          </cell>
          <cell r="DC228">
            <v>0</v>
          </cell>
          <cell r="DD228">
            <v>8.3000000000000007</v>
          </cell>
          <cell r="DE228">
            <v>0</v>
          </cell>
          <cell r="DF228">
            <v>8.3000000000000007</v>
          </cell>
          <cell r="DG228">
            <v>5</v>
          </cell>
          <cell r="DH228">
            <v>0</v>
          </cell>
          <cell r="DI228">
            <v>136</v>
          </cell>
          <cell r="DJ228">
            <v>0</v>
          </cell>
          <cell r="DK228">
            <v>135</v>
          </cell>
          <cell r="DL228">
            <v>131</v>
          </cell>
          <cell r="DM228">
            <v>0</v>
          </cell>
          <cell r="DN228">
            <v>130</v>
          </cell>
          <cell r="DO228">
            <v>131</v>
          </cell>
          <cell r="DP228">
            <v>7.75</v>
          </cell>
          <cell r="DQ228">
            <v>3.34</v>
          </cell>
          <cell r="DR228">
            <v>0</v>
          </cell>
          <cell r="DS228" t="str">
            <v>BVKL</v>
          </cell>
          <cell r="DU228">
            <v>7.77</v>
          </cell>
          <cell r="DV228">
            <v>136</v>
          </cell>
          <cell r="DW228">
            <v>7.77</v>
          </cell>
          <cell r="DX228">
            <v>3.35</v>
          </cell>
          <cell r="DY228" t="str">
            <v/>
          </cell>
          <cell r="DZ228">
            <v>-5</v>
          </cell>
          <cell r="EA228">
            <v>0</v>
          </cell>
          <cell r="EB228">
            <v>0</v>
          </cell>
          <cell r="EC228">
            <v>-5</v>
          </cell>
          <cell r="ED228">
            <v>0</v>
          </cell>
          <cell r="EE228" t="e">
            <v>#N/A</v>
          </cell>
        </row>
        <row r="229">
          <cell r="B229">
            <v>172317822</v>
          </cell>
          <cell r="C229" t="str">
            <v>Dương</v>
          </cell>
          <cell r="D229" t="str">
            <v xml:space="preserve">Thanh </v>
          </cell>
          <cell r="E229" t="str">
            <v>Trung</v>
          </cell>
          <cell r="F229" t="str">
            <v>20/01/1992</v>
          </cell>
          <cell r="G229" t="str">
            <v>Nam</v>
          </cell>
          <cell r="H229" t="str">
            <v>Đã Đăng Ký (chưa học xong)</v>
          </cell>
          <cell r="I229">
            <v>7.7</v>
          </cell>
          <cell r="J229">
            <v>7.1</v>
          </cell>
          <cell r="K229">
            <v>8</v>
          </cell>
          <cell r="L229">
            <v>0</v>
          </cell>
          <cell r="M229">
            <v>7.7</v>
          </cell>
          <cell r="N229">
            <v>0</v>
          </cell>
          <cell r="O229">
            <v>0</v>
          </cell>
          <cell r="P229">
            <v>7</v>
          </cell>
          <cell r="Q229">
            <v>0</v>
          </cell>
          <cell r="R229">
            <v>0</v>
          </cell>
          <cell r="S229">
            <v>6.3</v>
          </cell>
          <cell r="T229">
            <v>0</v>
          </cell>
          <cell r="U229">
            <v>0</v>
          </cell>
          <cell r="V229">
            <v>6.6</v>
          </cell>
          <cell r="W229">
            <v>0</v>
          </cell>
          <cell r="X229">
            <v>0</v>
          </cell>
          <cell r="Y229">
            <v>6.5</v>
          </cell>
          <cell r="Z229">
            <v>0</v>
          </cell>
          <cell r="AA229">
            <v>0</v>
          </cell>
          <cell r="AB229">
            <v>7.6</v>
          </cell>
          <cell r="AC229">
            <v>0</v>
          </cell>
          <cell r="AD229">
            <v>8.5</v>
          </cell>
          <cell r="AE229">
            <v>7.9</v>
          </cell>
          <cell r="AF229">
            <v>8.6999999999999993</v>
          </cell>
          <cell r="AG229">
            <v>7.2</v>
          </cell>
          <cell r="AH229">
            <v>0</v>
          </cell>
          <cell r="AI229">
            <v>6.1</v>
          </cell>
          <cell r="AJ229">
            <v>6.1</v>
          </cell>
          <cell r="AK229">
            <v>8.3000000000000007</v>
          </cell>
          <cell r="AL229">
            <v>7.8</v>
          </cell>
          <cell r="AM229">
            <v>0</v>
          </cell>
          <cell r="AN229">
            <v>8.3000000000000007</v>
          </cell>
          <cell r="AO229">
            <v>7.8</v>
          </cell>
          <cell r="AP229">
            <v>7</v>
          </cell>
          <cell r="AQ229">
            <v>6.9</v>
          </cell>
          <cell r="AR229">
            <v>6.7</v>
          </cell>
          <cell r="AS229">
            <v>6.3</v>
          </cell>
          <cell r="AT229">
            <v>8.5</v>
          </cell>
          <cell r="AU229">
            <v>47</v>
          </cell>
          <cell r="AV229">
            <v>0</v>
          </cell>
          <cell r="AW229">
            <v>8.6</v>
          </cell>
          <cell r="AX229">
            <v>8.9</v>
          </cell>
          <cell r="AY229">
            <v>0</v>
          </cell>
          <cell r="AZ229">
            <v>0</v>
          </cell>
          <cell r="BA229">
            <v>9.5</v>
          </cell>
          <cell r="BB229">
            <v>0</v>
          </cell>
          <cell r="BC229">
            <v>0</v>
          </cell>
          <cell r="BD229">
            <v>0</v>
          </cell>
          <cell r="BE229">
            <v>9.5</v>
          </cell>
          <cell r="BF229">
            <v>0</v>
          </cell>
          <cell r="BG229">
            <v>9.1999999999999993</v>
          </cell>
          <cell r="BH229">
            <v>5</v>
          </cell>
          <cell r="BI229">
            <v>0</v>
          </cell>
          <cell r="BJ229">
            <v>7.5</v>
          </cell>
          <cell r="BK229">
            <v>8.6</v>
          </cell>
          <cell r="BL229">
            <v>8</v>
          </cell>
          <cell r="BM229">
            <v>7.8</v>
          </cell>
          <cell r="BN229">
            <v>6.7</v>
          </cell>
          <cell r="BO229">
            <v>8.6999999999999993</v>
          </cell>
          <cell r="BP229">
            <v>8.5</v>
          </cell>
          <cell r="BQ229">
            <v>8.1</v>
          </cell>
          <cell r="BR229">
            <v>7.2</v>
          </cell>
          <cell r="BS229">
            <v>7.2</v>
          </cell>
          <cell r="BT229">
            <v>8.6999999999999993</v>
          </cell>
          <cell r="BU229">
            <v>7.8</v>
          </cell>
          <cell r="BV229">
            <v>8.9</v>
          </cell>
          <cell r="BW229">
            <v>7.9</v>
          </cell>
          <cell r="BX229">
            <v>6.4</v>
          </cell>
          <cell r="BY229">
            <v>7.8</v>
          </cell>
          <cell r="BZ229">
            <v>0</v>
          </cell>
          <cell r="CA229">
            <v>6.8</v>
          </cell>
          <cell r="CB229">
            <v>6.8</v>
          </cell>
          <cell r="CC229">
            <v>8.6</v>
          </cell>
          <cell r="CD229">
            <v>5.9</v>
          </cell>
          <cell r="CE229">
            <v>8.4</v>
          </cell>
          <cell r="CF229">
            <v>7.2</v>
          </cell>
          <cell r="CH229">
            <v>56</v>
          </cell>
          <cell r="CI229">
            <v>0</v>
          </cell>
          <cell r="CJ229">
            <v>7.4</v>
          </cell>
          <cell r="CK229">
            <v>8.8000000000000007</v>
          </cell>
          <cell r="CL229">
            <v>0</v>
          </cell>
          <cell r="CM229">
            <v>8.4</v>
          </cell>
          <cell r="CN229">
            <v>8.4</v>
          </cell>
          <cell r="CO229">
            <v>8.9</v>
          </cell>
          <cell r="CP229">
            <v>6.8</v>
          </cell>
          <cell r="CQ229">
            <v>7</v>
          </cell>
          <cell r="CR229">
            <v>0</v>
          </cell>
          <cell r="CS229">
            <v>8.6</v>
          </cell>
          <cell r="CT229">
            <v>0</v>
          </cell>
          <cell r="CU229">
            <v>0</v>
          </cell>
          <cell r="CV229">
            <v>8.6</v>
          </cell>
          <cell r="CW229">
            <v>6.7</v>
          </cell>
          <cell r="CX229">
            <v>8.6</v>
          </cell>
          <cell r="CY229">
            <v>0</v>
          </cell>
          <cell r="CZ229">
            <v>7.9</v>
          </cell>
          <cell r="DA229">
            <v>7.9</v>
          </cell>
          <cell r="DB229">
            <v>23</v>
          </cell>
          <cell r="DC229">
            <v>0</v>
          </cell>
          <cell r="DD229">
            <v>8.6</v>
          </cell>
          <cell r="DE229">
            <v>0</v>
          </cell>
          <cell r="DF229">
            <v>8.6</v>
          </cell>
          <cell r="DG229">
            <v>5</v>
          </cell>
          <cell r="DH229">
            <v>0</v>
          </cell>
          <cell r="DI229">
            <v>136</v>
          </cell>
          <cell r="DJ229">
            <v>0</v>
          </cell>
          <cell r="DK229">
            <v>135</v>
          </cell>
          <cell r="DL229">
            <v>131</v>
          </cell>
          <cell r="DM229">
            <v>0</v>
          </cell>
          <cell r="DN229">
            <v>130</v>
          </cell>
          <cell r="DO229">
            <v>131</v>
          </cell>
          <cell r="DP229">
            <v>7.62</v>
          </cell>
          <cell r="DQ229">
            <v>3.26</v>
          </cell>
          <cell r="DR229">
            <v>0</v>
          </cell>
          <cell r="DS229" t="str">
            <v>BVKL</v>
          </cell>
          <cell r="DU229">
            <v>7.66</v>
          </cell>
          <cell r="DV229">
            <v>136</v>
          </cell>
          <cell r="DW229">
            <v>7.66</v>
          </cell>
          <cell r="DX229">
            <v>3.29</v>
          </cell>
          <cell r="DY229" t="str">
            <v/>
          </cell>
          <cell r="DZ229">
            <v>-5</v>
          </cell>
          <cell r="EA229">
            <v>0</v>
          </cell>
          <cell r="EB229">
            <v>0</v>
          </cell>
          <cell r="EC229">
            <v>-5</v>
          </cell>
          <cell r="ED229">
            <v>0</v>
          </cell>
          <cell r="EE229" t="e">
            <v>#N/A</v>
          </cell>
        </row>
        <row r="230">
          <cell r="B230">
            <v>172317865</v>
          </cell>
          <cell r="C230" t="str">
            <v>Phan</v>
          </cell>
          <cell r="D230" t="str">
            <v xml:space="preserve">Thị Ngân </v>
          </cell>
          <cell r="E230" t="str">
            <v>Hà</v>
          </cell>
          <cell r="F230" t="str">
            <v>19/04/1993</v>
          </cell>
          <cell r="G230" t="str">
            <v>Nữ</v>
          </cell>
          <cell r="H230" t="str">
            <v>Đã Đăng Ký (chưa học xong)</v>
          </cell>
          <cell r="I230">
            <v>8.6</v>
          </cell>
          <cell r="J230">
            <v>9</v>
          </cell>
          <cell r="K230">
            <v>7.8</v>
          </cell>
          <cell r="L230">
            <v>0</v>
          </cell>
          <cell r="M230">
            <v>7.6</v>
          </cell>
          <cell r="N230">
            <v>0</v>
          </cell>
          <cell r="O230">
            <v>0</v>
          </cell>
          <cell r="P230">
            <v>6.3</v>
          </cell>
          <cell r="Q230">
            <v>0</v>
          </cell>
          <cell r="R230">
            <v>0</v>
          </cell>
          <cell r="S230">
            <v>6.9</v>
          </cell>
          <cell r="T230">
            <v>0</v>
          </cell>
          <cell r="U230">
            <v>0</v>
          </cell>
          <cell r="V230">
            <v>6.5</v>
          </cell>
          <cell r="W230">
            <v>0</v>
          </cell>
          <cell r="X230">
            <v>0</v>
          </cell>
          <cell r="Y230">
            <v>6.4</v>
          </cell>
          <cell r="Z230">
            <v>0</v>
          </cell>
          <cell r="AA230">
            <v>0</v>
          </cell>
          <cell r="AB230">
            <v>7.3</v>
          </cell>
          <cell r="AC230">
            <v>0</v>
          </cell>
          <cell r="AD230">
            <v>9.1999999999999993</v>
          </cell>
          <cell r="AE230">
            <v>8.1999999999999993</v>
          </cell>
          <cell r="AF230">
            <v>9</v>
          </cell>
          <cell r="AG230">
            <v>8.1999999999999993</v>
          </cell>
          <cell r="AH230">
            <v>0</v>
          </cell>
          <cell r="AI230">
            <v>7.8</v>
          </cell>
          <cell r="AJ230">
            <v>7.8</v>
          </cell>
          <cell r="AK230">
            <v>7.9</v>
          </cell>
          <cell r="AL230">
            <v>7.9</v>
          </cell>
          <cell r="AM230">
            <v>0</v>
          </cell>
          <cell r="AN230">
            <v>7.9</v>
          </cell>
          <cell r="AO230">
            <v>7.9</v>
          </cell>
          <cell r="AP230">
            <v>7.9</v>
          </cell>
          <cell r="AQ230">
            <v>7.9</v>
          </cell>
          <cell r="AR230">
            <v>5.7</v>
          </cell>
          <cell r="AS230">
            <v>7.2</v>
          </cell>
          <cell r="AT230">
            <v>8.6</v>
          </cell>
          <cell r="AU230">
            <v>47</v>
          </cell>
          <cell r="AV230">
            <v>0</v>
          </cell>
          <cell r="AW230">
            <v>7.2</v>
          </cell>
          <cell r="AX230">
            <v>8.8000000000000007</v>
          </cell>
          <cell r="AY230">
            <v>0</v>
          </cell>
          <cell r="AZ230">
            <v>7.8</v>
          </cell>
          <cell r="BA230">
            <v>0</v>
          </cell>
          <cell r="BB230">
            <v>0</v>
          </cell>
          <cell r="BC230">
            <v>0</v>
          </cell>
          <cell r="BD230">
            <v>6.6</v>
          </cell>
          <cell r="BE230">
            <v>0</v>
          </cell>
          <cell r="BF230">
            <v>0</v>
          </cell>
          <cell r="BG230">
            <v>7.1</v>
          </cell>
          <cell r="BH230">
            <v>5</v>
          </cell>
          <cell r="BI230">
            <v>0</v>
          </cell>
          <cell r="BJ230">
            <v>7.3</v>
          </cell>
          <cell r="BK230">
            <v>7.6</v>
          </cell>
          <cell r="BL230">
            <v>8.9</v>
          </cell>
          <cell r="BM230">
            <v>7.2</v>
          </cell>
          <cell r="BN230">
            <v>8.1</v>
          </cell>
          <cell r="BO230">
            <v>8.8000000000000007</v>
          </cell>
          <cell r="BP230">
            <v>9.6999999999999993</v>
          </cell>
          <cell r="BQ230">
            <v>7.8</v>
          </cell>
          <cell r="BR230">
            <v>7.5</v>
          </cell>
          <cell r="BS230">
            <v>6</v>
          </cell>
          <cell r="BT230">
            <v>9.1999999999999993</v>
          </cell>
          <cell r="BU230">
            <v>8</v>
          </cell>
          <cell r="BV230">
            <v>9.6</v>
          </cell>
          <cell r="BW230">
            <v>8.9</v>
          </cell>
          <cell r="BX230">
            <v>8.9</v>
          </cell>
          <cell r="BY230">
            <v>7.5</v>
          </cell>
          <cell r="BZ230">
            <v>0</v>
          </cell>
          <cell r="CA230">
            <v>7.9</v>
          </cell>
          <cell r="CB230">
            <v>7.9</v>
          </cell>
          <cell r="CC230">
            <v>7.8</v>
          </cell>
          <cell r="CD230">
            <v>7.9</v>
          </cell>
          <cell r="CE230">
            <v>8.8000000000000007</v>
          </cell>
          <cell r="CF230">
            <v>8.1999999999999993</v>
          </cell>
          <cell r="CH230">
            <v>56</v>
          </cell>
          <cell r="CI230">
            <v>0</v>
          </cell>
          <cell r="CJ230">
            <v>8.5</v>
          </cell>
          <cell r="CK230">
            <v>8.6</v>
          </cell>
          <cell r="CL230">
            <v>0</v>
          </cell>
          <cell r="CM230">
            <v>9.3000000000000007</v>
          </cell>
          <cell r="CN230">
            <v>9.3000000000000007</v>
          </cell>
          <cell r="CO230">
            <v>7.4</v>
          </cell>
          <cell r="CP230">
            <v>8.3000000000000007</v>
          </cell>
          <cell r="CQ230">
            <v>8.9</v>
          </cell>
          <cell r="CR230">
            <v>0</v>
          </cell>
          <cell r="CS230">
            <v>6.8</v>
          </cell>
          <cell r="CT230">
            <v>0</v>
          </cell>
          <cell r="CU230">
            <v>0</v>
          </cell>
          <cell r="CV230">
            <v>6.8</v>
          </cell>
          <cell r="CW230">
            <v>8.9</v>
          </cell>
          <cell r="CX230">
            <v>9.1</v>
          </cell>
          <cell r="CY230">
            <v>0</v>
          </cell>
          <cell r="CZ230">
            <v>9.1999999999999993</v>
          </cell>
          <cell r="DA230">
            <v>9.1999999999999993</v>
          </cell>
          <cell r="DB230">
            <v>23</v>
          </cell>
          <cell r="DC230">
            <v>0</v>
          </cell>
          <cell r="DD230">
            <v>0</v>
          </cell>
          <cell r="DE230">
            <v>8.4</v>
          </cell>
          <cell r="DF230">
            <v>8.4</v>
          </cell>
          <cell r="DG230">
            <v>5</v>
          </cell>
          <cell r="DH230">
            <v>0</v>
          </cell>
          <cell r="DI230">
            <v>136</v>
          </cell>
          <cell r="DJ230">
            <v>0</v>
          </cell>
          <cell r="DK230">
            <v>135</v>
          </cell>
          <cell r="DL230">
            <v>131</v>
          </cell>
          <cell r="DM230">
            <v>0</v>
          </cell>
          <cell r="DN230">
            <v>130</v>
          </cell>
          <cell r="DO230">
            <v>131</v>
          </cell>
          <cell r="DP230">
            <v>8.06</v>
          </cell>
          <cell r="DQ230">
            <v>3.48</v>
          </cell>
          <cell r="DR230">
            <v>0</v>
          </cell>
          <cell r="DS230" t="str">
            <v>BVKL</v>
          </cell>
          <cell r="DU230">
            <v>8.07</v>
          </cell>
          <cell r="DV230">
            <v>136</v>
          </cell>
          <cell r="DW230">
            <v>8.07</v>
          </cell>
          <cell r="DX230">
            <v>3.49</v>
          </cell>
          <cell r="DY230" t="str">
            <v>OB 251</v>
          </cell>
          <cell r="DZ230">
            <v>-5</v>
          </cell>
          <cell r="EA230">
            <v>0</v>
          </cell>
          <cell r="EB230">
            <v>0</v>
          </cell>
          <cell r="EC230">
            <v>-5</v>
          </cell>
          <cell r="ED230">
            <v>0</v>
          </cell>
          <cell r="EE230" t="e">
            <v>#N/A</v>
          </cell>
        </row>
        <row r="231">
          <cell r="B231">
            <v>172317882</v>
          </cell>
          <cell r="C231" t="str">
            <v>Nguyễn</v>
          </cell>
          <cell r="D231" t="str">
            <v xml:space="preserve">Thị Mỹ </v>
          </cell>
          <cell r="E231" t="str">
            <v>Liên</v>
          </cell>
          <cell r="F231" t="str">
            <v>28/02/1993</v>
          </cell>
          <cell r="G231" t="str">
            <v>Nữ</v>
          </cell>
          <cell r="H231" t="str">
            <v>Đã Đăng Ký (chưa học xong)</v>
          </cell>
          <cell r="I231">
            <v>8.1999999999999993</v>
          </cell>
          <cell r="J231">
            <v>8.6999999999999993</v>
          </cell>
          <cell r="K231">
            <v>7.9</v>
          </cell>
          <cell r="L231">
            <v>0</v>
          </cell>
          <cell r="M231">
            <v>7.6</v>
          </cell>
          <cell r="N231">
            <v>0</v>
          </cell>
          <cell r="O231">
            <v>0</v>
          </cell>
          <cell r="P231">
            <v>6.3</v>
          </cell>
          <cell r="Q231">
            <v>0</v>
          </cell>
          <cell r="R231">
            <v>0</v>
          </cell>
          <cell r="S231">
            <v>7.9</v>
          </cell>
          <cell r="T231">
            <v>0</v>
          </cell>
          <cell r="U231">
            <v>0</v>
          </cell>
          <cell r="V231">
            <v>7.4</v>
          </cell>
          <cell r="W231">
            <v>0</v>
          </cell>
          <cell r="X231">
            <v>0</v>
          </cell>
          <cell r="Y231">
            <v>5.8</v>
          </cell>
          <cell r="Z231">
            <v>0</v>
          </cell>
          <cell r="AA231">
            <v>0</v>
          </cell>
          <cell r="AB231">
            <v>6.4</v>
          </cell>
          <cell r="AC231">
            <v>0</v>
          </cell>
          <cell r="AD231">
            <v>9.6999999999999993</v>
          </cell>
          <cell r="AE231">
            <v>9.1</v>
          </cell>
          <cell r="AF231">
            <v>9.3000000000000007</v>
          </cell>
          <cell r="AG231">
            <v>9.6</v>
          </cell>
          <cell r="AH231">
            <v>0</v>
          </cell>
          <cell r="AI231">
            <v>7.5</v>
          </cell>
          <cell r="AJ231">
            <v>7.5</v>
          </cell>
          <cell r="AK231">
            <v>0</v>
          </cell>
          <cell r="AL231">
            <v>9.4</v>
          </cell>
          <cell r="AM231">
            <v>8.4</v>
          </cell>
          <cell r="AN231">
            <v>9.4</v>
          </cell>
          <cell r="AO231">
            <v>8.4</v>
          </cell>
          <cell r="AP231">
            <v>7.6</v>
          </cell>
          <cell r="AQ231">
            <v>6.1</v>
          </cell>
          <cell r="AR231">
            <v>9.1</v>
          </cell>
          <cell r="AS231">
            <v>7.2</v>
          </cell>
          <cell r="AT231">
            <v>8.6999999999999993</v>
          </cell>
          <cell r="AU231">
            <v>47</v>
          </cell>
          <cell r="AV231">
            <v>0</v>
          </cell>
          <cell r="AW231">
            <v>8.3000000000000007</v>
          </cell>
          <cell r="AX231">
            <v>9.1</v>
          </cell>
          <cell r="AY231">
            <v>0</v>
          </cell>
          <cell r="AZ231">
            <v>8.3000000000000007</v>
          </cell>
          <cell r="BA231">
            <v>0</v>
          </cell>
          <cell r="BB231">
            <v>0</v>
          </cell>
          <cell r="BC231">
            <v>0</v>
          </cell>
          <cell r="BD231">
            <v>5.3</v>
          </cell>
          <cell r="BE231">
            <v>0</v>
          </cell>
          <cell r="BF231">
            <v>0</v>
          </cell>
          <cell r="BG231">
            <v>9.3000000000000007</v>
          </cell>
          <cell r="BH231">
            <v>5</v>
          </cell>
          <cell r="BI231">
            <v>0</v>
          </cell>
          <cell r="BJ231">
            <v>9.1</v>
          </cell>
          <cell r="BK231">
            <v>9.6</v>
          </cell>
          <cell r="BL231">
            <v>9.1</v>
          </cell>
          <cell r="BM231">
            <v>8.1999999999999993</v>
          </cell>
          <cell r="BN231">
            <v>7.1</v>
          </cell>
          <cell r="BO231">
            <v>7.6</v>
          </cell>
          <cell r="BP231">
            <v>9.6999999999999993</v>
          </cell>
          <cell r="BQ231">
            <v>7.7</v>
          </cell>
          <cell r="BR231">
            <v>7.4</v>
          </cell>
          <cell r="BS231">
            <v>7.9</v>
          </cell>
          <cell r="BT231">
            <v>9.4</v>
          </cell>
          <cell r="BU231">
            <v>7.3</v>
          </cell>
          <cell r="BV231">
            <v>9.1</v>
          </cell>
          <cell r="BW231">
            <v>7.6</v>
          </cell>
          <cell r="BX231">
            <v>9.3000000000000007</v>
          </cell>
          <cell r="BY231">
            <v>6.8</v>
          </cell>
          <cell r="BZ231">
            <v>0</v>
          </cell>
          <cell r="CA231">
            <v>7.9</v>
          </cell>
          <cell r="CB231">
            <v>7.9</v>
          </cell>
          <cell r="CC231">
            <v>9</v>
          </cell>
          <cell r="CD231">
            <v>8.1999999999999993</v>
          </cell>
          <cell r="CE231">
            <v>8.5</v>
          </cell>
          <cell r="CF231">
            <v>6.8</v>
          </cell>
          <cell r="CH231">
            <v>56</v>
          </cell>
          <cell r="CI231">
            <v>0</v>
          </cell>
          <cell r="CJ231">
            <v>8.6999999999999993</v>
          </cell>
          <cell r="CK231">
            <v>8.6999999999999993</v>
          </cell>
          <cell r="CL231">
            <v>0</v>
          </cell>
          <cell r="CM231">
            <v>8</v>
          </cell>
          <cell r="CN231">
            <v>8</v>
          </cell>
          <cell r="CO231">
            <v>9.6</v>
          </cell>
          <cell r="CP231">
            <v>8.6999999999999993</v>
          </cell>
          <cell r="CQ231">
            <v>9</v>
          </cell>
          <cell r="CR231">
            <v>0</v>
          </cell>
          <cell r="CS231">
            <v>9</v>
          </cell>
          <cell r="CT231">
            <v>0</v>
          </cell>
          <cell r="CU231">
            <v>0</v>
          </cell>
          <cell r="CV231">
            <v>9</v>
          </cell>
          <cell r="CW231">
            <v>7.7</v>
          </cell>
          <cell r="CX231">
            <v>8.5</v>
          </cell>
          <cell r="CY231">
            <v>0</v>
          </cell>
          <cell r="CZ231">
            <v>9.3000000000000007</v>
          </cell>
          <cell r="DA231">
            <v>9.3000000000000007</v>
          </cell>
          <cell r="DB231">
            <v>23</v>
          </cell>
          <cell r="DC231">
            <v>0</v>
          </cell>
          <cell r="DD231">
            <v>0</v>
          </cell>
          <cell r="DE231">
            <v>8.6</v>
          </cell>
          <cell r="DF231">
            <v>8.6</v>
          </cell>
          <cell r="DG231">
            <v>5</v>
          </cell>
          <cell r="DH231">
            <v>0</v>
          </cell>
          <cell r="DI231">
            <v>136</v>
          </cell>
          <cell r="DJ231">
            <v>0</v>
          </cell>
          <cell r="DK231">
            <v>135</v>
          </cell>
          <cell r="DL231">
            <v>131</v>
          </cell>
          <cell r="DM231">
            <v>0</v>
          </cell>
          <cell r="DN231">
            <v>130</v>
          </cell>
          <cell r="DO231">
            <v>131</v>
          </cell>
          <cell r="DP231">
            <v>8.27</v>
          </cell>
          <cell r="DQ231">
            <v>3.55</v>
          </cell>
          <cell r="DR231">
            <v>0</v>
          </cell>
          <cell r="DS231" t="str">
            <v>BVKL</v>
          </cell>
          <cell r="DU231">
            <v>8.2799999999999994</v>
          </cell>
          <cell r="DV231">
            <v>136</v>
          </cell>
          <cell r="DW231">
            <v>8.2799999999999994</v>
          </cell>
          <cell r="DX231">
            <v>3.57</v>
          </cell>
          <cell r="DY231" t="str">
            <v/>
          </cell>
          <cell r="DZ231">
            <v>-5</v>
          </cell>
          <cell r="EA231">
            <v>0</v>
          </cell>
          <cell r="EB231">
            <v>0</v>
          </cell>
          <cell r="EC231">
            <v>-5</v>
          </cell>
          <cell r="ED231">
            <v>0</v>
          </cell>
          <cell r="EE231" t="e">
            <v>#N/A</v>
          </cell>
        </row>
        <row r="232">
          <cell r="B232">
            <v>172317802</v>
          </cell>
          <cell r="C232" t="str">
            <v>Trần</v>
          </cell>
          <cell r="D232" t="str">
            <v xml:space="preserve">Thị Khánh </v>
          </cell>
          <cell r="E232" t="str">
            <v>Ly</v>
          </cell>
          <cell r="F232" t="str">
            <v>29/12/1993</v>
          </cell>
          <cell r="G232" t="str">
            <v>Nữ</v>
          </cell>
          <cell r="H232" t="str">
            <v>Đã Đăng Ký (chưa học xong)</v>
          </cell>
          <cell r="I232">
            <v>7.8</v>
          </cell>
          <cell r="J232">
            <v>8.5</v>
          </cell>
          <cell r="K232">
            <v>5.9</v>
          </cell>
          <cell r="L232">
            <v>0</v>
          </cell>
          <cell r="M232">
            <v>7.6</v>
          </cell>
          <cell r="N232">
            <v>0</v>
          </cell>
          <cell r="O232">
            <v>0</v>
          </cell>
          <cell r="P232">
            <v>7.5</v>
          </cell>
          <cell r="Q232">
            <v>0</v>
          </cell>
          <cell r="R232">
            <v>0</v>
          </cell>
          <cell r="S232">
            <v>7.1</v>
          </cell>
          <cell r="T232">
            <v>0</v>
          </cell>
          <cell r="U232">
            <v>0</v>
          </cell>
          <cell r="V232">
            <v>7.2</v>
          </cell>
          <cell r="W232">
            <v>0</v>
          </cell>
          <cell r="X232">
            <v>0</v>
          </cell>
          <cell r="Y232">
            <v>6.3</v>
          </cell>
          <cell r="Z232">
            <v>0</v>
          </cell>
          <cell r="AA232">
            <v>0</v>
          </cell>
          <cell r="AB232">
            <v>7</v>
          </cell>
          <cell r="AC232">
            <v>0</v>
          </cell>
          <cell r="AD232">
            <v>9</v>
          </cell>
          <cell r="AE232">
            <v>7.6</v>
          </cell>
          <cell r="AF232">
            <v>7.7</v>
          </cell>
          <cell r="AG232">
            <v>8.1</v>
          </cell>
          <cell r="AH232">
            <v>0</v>
          </cell>
          <cell r="AI232">
            <v>7.8</v>
          </cell>
          <cell r="AJ232">
            <v>7.8</v>
          </cell>
          <cell r="AK232">
            <v>8.6999999999999993</v>
          </cell>
          <cell r="AL232">
            <v>8.1</v>
          </cell>
          <cell r="AM232">
            <v>0</v>
          </cell>
          <cell r="AN232">
            <v>8.6999999999999993</v>
          </cell>
          <cell r="AO232">
            <v>8.1</v>
          </cell>
          <cell r="AP232">
            <v>7.6</v>
          </cell>
          <cell r="AQ232">
            <v>6.7</v>
          </cell>
          <cell r="AR232">
            <v>7.2</v>
          </cell>
          <cell r="AS232">
            <v>7.6</v>
          </cell>
          <cell r="AT232">
            <v>8.6</v>
          </cell>
          <cell r="AU232">
            <v>47</v>
          </cell>
          <cell r="AV232">
            <v>0</v>
          </cell>
          <cell r="AW232">
            <v>7.3</v>
          </cell>
          <cell r="AX232">
            <v>6.3</v>
          </cell>
          <cell r="AY232">
            <v>0</v>
          </cell>
          <cell r="AZ232">
            <v>0</v>
          </cell>
          <cell r="BA232">
            <v>6.2</v>
          </cell>
          <cell r="BB232">
            <v>0</v>
          </cell>
          <cell r="BC232">
            <v>0</v>
          </cell>
          <cell r="BD232">
            <v>0</v>
          </cell>
          <cell r="BE232">
            <v>6.9</v>
          </cell>
          <cell r="BF232">
            <v>0</v>
          </cell>
          <cell r="BG232">
            <v>7.3</v>
          </cell>
          <cell r="BH232">
            <v>5</v>
          </cell>
          <cell r="BI232">
            <v>0</v>
          </cell>
          <cell r="BJ232">
            <v>8.9</v>
          </cell>
          <cell r="BK232">
            <v>7.3</v>
          </cell>
          <cell r="BL232">
            <v>8.6</v>
          </cell>
          <cell r="BM232">
            <v>7.9</v>
          </cell>
          <cell r="BN232">
            <v>9.6999999999999993</v>
          </cell>
          <cell r="BO232">
            <v>9.4</v>
          </cell>
          <cell r="BP232">
            <v>9.5</v>
          </cell>
          <cell r="BQ232">
            <v>8</v>
          </cell>
          <cell r="BR232">
            <v>6.9</v>
          </cell>
          <cell r="BS232">
            <v>7.6</v>
          </cell>
          <cell r="BT232">
            <v>10</v>
          </cell>
          <cell r="BU232">
            <v>8.1</v>
          </cell>
          <cell r="BV232">
            <v>6.8</v>
          </cell>
          <cell r="BW232">
            <v>7.9</v>
          </cell>
          <cell r="BX232">
            <v>8.5</v>
          </cell>
          <cell r="BY232">
            <v>8.1999999999999993</v>
          </cell>
          <cell r="BZ232">
            <v>0</v>
          </cell>
          <cell r="CA232">
            <v>7.6</v>
          </cell>
          <cell r="CB232">
            <v>7.6</v>
          </cell>
          <cell r="CC232">
            <v>8</v>
          </cell>
          <cell r="CD232">
            <v>9.6999999999999993</v>
          </cell>
          <cell r="CE232">
            <v>8.1</v>
          </cell>
          <cell r="CF232">
            <v>8.6</v>
          </cell>
          <cell r="CH232">
            <v>56</v>
          </cell>
          <cell r="CI232">
            <v>0</v>
          </cell>
          <cell r="CJ232">
            <v>9</v>
          </cell>
          <cell r="CK232">
            <v>7.6</v>
          </cell>
          <cell r="CL232">
            <v>0</v>
          </cell>
          <cell r="CM232">
            <v>8.6</v>
          </cell>
          <cell r="CN232">
            <v>8.6</v>
          </cell>
          <cell r="CO232">
            <v>8</v>
          </cell>
          <cell r="CP232">
            <v>8.3000000000000007</v>
          </cell>
          <cell r="CQ232">
            <v>7.3</v>
          </cell>
          <cell r="CR232">
            <v>0</v>
          </cell>
          <cell r="CS232">
            <v>8.8000000000000007</v>
          </cell>
          <cell r="CT232">
            <v>0</v>
          </cell>
          <cell r="CU232">
            <v>0</v>
          </cell>
          <cell r="CV232">
            <v>8.8000000000000007</v>
          </cell>
          <cell r="CW232">
            <v>7.8</v>
          </cell>
          <cell r="CX232">
            <v>8.1999999999999993</v>
          </cell>
          <cell r="CY232">
            <v>0</v>
          </cell>
          <cell r="CZ232">
            <v>9.3000000000000007</v>
          </cell>
          <cell r="DA232">
            <v>9.3000000000000007</v>
          </cell>
          <cell r="DB232">
            <v>23</v>
          </cell>
          <cell r="DC232">
            <v>0</v>
          </cell>
          <cell r="DD232">
            <v>0</v>
          </cell>
          <cell r="DE232">
            <v>8.1999999999999993</v>
          </cell>
          <cell r="DF232">
            <v>8.1999999999999993</v>
          </cell>
          <cell r="DG232">
            <v>5</v>
          </cell>
          <cell r="DH232">
            <v>0</v>
          </cell>
          <cell r="DI232">
            <v>136</v>
          </cell>
          <cell r="DJ232">
            <v>0</v>
          </cell>
          <cell r="DK232">
            <v>135</v>
          </cell>
          <cell r="DL232">
            <v>131</v>
          </cell>
          <cell r="DM232">
            <v>0</v>
          </cell>
          <cell r="DN232">
            <v>130</v>
          </cell>
          <cell r="DO232">
            <v>131</v>
          </cell>
          <cell r="DP232">
            <v>8.07</v>
          </cell>
          <cell r="DQ232">
            <v>3.5</v>
          </cell>
          <cell r="DR232">
            <v>0</v>
          </cell>
          <cell r="DS232" t="str">
            <v>BVKL</v>
          </cell>
          <cell r="DU232">
            <v>8.08</v>
          </cell>
          <cell r="DV232">
            <v>136</v>
          </cell>
          <cell r="DW232">
            <v>8.08</v>
          </cell>
          <cell r="DX232">
            <v>3.51</v>
          </cell>
          <cell r="DY232" t="str">
            <v>OB 251</v>
          </cell>
          <cell r="DZ232">
            <v>-5</v>
          </cell>
          <cell r="EA232">
            <v>0</v>
          </cell>
          <cell r="EB232">
            <v>0</v>
          </cell>
          <cell r="EC232">
            <v>-5</v>
          </cell>
          <cell r="ED232">
            <v>0</v>
          </cell>
          <cell r="EE232" t="e">
            <v>#N/A</v>
          </cell>
        </row>
        <row r="233">
          <cell r="B233">
            <v>172318922</v>
          </cell>
          <cell r="C233" t="str">
            <v>Nguyễn</v>
          </cell>
          <cell r="D233" t="str">
            <v xml:space="preserve">Thị </v>
          </cell>
          <cell r="E233" t="str">
            <v>Hiếu</v>
          </cell>
          <cell r="F233" t="str">
            <v>24/04/1993</v>
          </cell>
          <cell r="G233" t="str">
            <v>Nữ</v>
          </cell>
          <cell r="H233" t="str">
            <v>Đã Đăng Ký (chưa học xong)</v>
          </cell>
          <cell r="I233">
            <v>8.1999999999999993</v>
          </cell>
          <cell r="J233">
            <v>8.5</v>
          </cell>
          <cell r="K233">
            <v>7.7</v>
          </cell>
          <cell r="L233">
            <v>0</v>
          </cell>
          <cell r="M233">
            <v>7.6</v>
          </cell>
          <cell r="N233">
            <v>0</v>
          </cell>
          <cell r="O233">
            <v>0</v>
          </cell>
          <cell r="P233">
            <v>5.5</v>
          </cell>
          <cell r="Q233">
            <v>0</v>
          </cell>
          <cell r="R233">
            <v>0</v>
          </cell>
          <cell r="S233">
            <v>6.2</v>
          </cell>
          <cell r="T233">
            <v>0</v>
          </cell>
          <cell r="U233">
            <v>0</v>
          </cell>
          <cell r="V233">
            <v>5.5</v>
          </cell>
          <cell r="W233">
            <v>0</v>
          </cell>
          <cell r="X233">
            <v>0</v>
          </cell>
          <cell r="Y233">
            <v>5.5</v>
          </cell>
          <cell r="Z233">
            <v>0</v>
          </cell>
          <cell r="AA233">
            <v>0</v>
          </cell>
          <cell r="AB233">
            <v>6.6</v>
          </cell>
          <cell r="AC233">
            <v>0</v>
          </cell>
          <cell r="AD233">
            <v>8</v>
          </cell>
          <cell r="AE233">
            <v>7.1</v>
          </cell>
          <cell r="AF233">
            <v>5.9</v>
          </cell>
          <cell r="AG233">
            <v>6.2</v>
          </cell>
          <cell r="AH233">
            <v>0</v>
          </cell>
          <cell r="AI233">
            <v>8.4</v>
          </cell>
          <cell r="AJ233">
            <v>8.4</v>
          </cell>
          <cell r="AK233">
            <v>0</v>
          </cell>
          <cell r="AL233">
            <v>8.1</v>
          </cell>
          <cell r="AM233">
            <v>8.3000000000000007</v>
          </cell>
          <cell r="AN233">
            <v>8.3000000000000007</v>
          </cell>
          <cell r="AO233">
            <v>8.1</v>
          </cell>
          <cell r="AP233">
            <v>7.9</v>
          </cell>
          <cell r="AQ233">
            <v>5.8</v>
          </cell>
          <cell r="AR233">
            <v>5.3</v>
          </cell>
          <cell r="AS233">
            <v>6.2</v>
          </cell>
          <cell r="AT233">
            <v>7.8</v>
          </cell>
          <cell r="AU233">
            <v>47</v>
          </cell>
          <cell r="AV233">
            <v>0</v>
          </cell>
          <cell r="AW233">
            <v>6.4</v>
          </cell>
          <cell r="AX233">
            <v>5.7</v>
          </cell>
          <cell r="AY233">
            <v>9.1999999999999993</v>
          </cell>
          <cell r="AZ233">
            <v>0</v>
          </cell>
          <cell r="BA233">
            <v>0</v>
          </cell>
          <cell r="BB233">
            <v>0</v>
          </cell>
          <cell r="BC233">
            <v>6.1</v>
          </cell>
          <cell r="BD233">
            <v>0</v>
          </cell>
          <cell r="BE233">
            <v>0</v>
          </cell>
          <cell r="BF233">
            <v>0</v>
          </cell>
          <cell r="BG233">
            <v>8.3000000000000007</v>
          </cell>
          <cell r="BH233">
            <v>5</v>
          </cell>
          <cell r="BI233">
            <v>0</v>
          </cell>
          <cell r="BJ233">
            <v>6.3</v>
          </cell>
          <cell r="BK233">
            <v>6.9</v>
          </cell>
          <cell r="BL233">
            <v>6.4</v>
          </cell>
          <cell r="BM233">
            <v>7.2</v>
          </cell>
          <cell r="BN233">
            <v>6.5</v>
          </cell>
          <cell r="BO233">
            <v>6.9</v>
          </cell>
          <cell r="BP233">
            <v>6.2</v>
          </cell>
          <cell r="BQ233">
            <v>6.4</v>
          </cell>
          <cell r="BR233">
            <v>5.4</v>
          </cell>
          <cell r="BS233">
            <v>6.6</v>
          </cell>
          <cell r="BT233">
            <v>6.6</v>
          </cell>
          <cell r="BU233">
            <v>6.4</v>
          </cell>
          <cell r="BV233">
            <v>9.1</v>
          </cell>
          <cell r="BW233">
            <v>7.7</v>
          </cell>
          <cell r="BX233">
            <v>7.6</v>
          </cell>
          <cell r="BY233">
            <v>6.7</v>
          </cell>
          <cell r="BZ233">
            <v>0</v>
          </cell>
          <cell r="CA233">
            <v>6.8</v>
          </cell>
          <cell r="CB233">
            <v>6.8</v>
          </cell>
          <cell r="CC233">
            <v>7.5</v>
          </cell>
          <cell r="CD233">
            <v>6.6</v>
          </cell>
          <cell r="CE233">
            <v>7.5</v>
          </cell>
          <cell r="CF233">
            <v>6.4</v>
          </cell>
          <cell r="CH233">
            <v>56</v>
          </cell>
          <cell r="CI233">
            <v>0</v>
          </cell>
          <cell r="CJ233">
            <v>7.6</v>
          </cell>
          <cell r="CK233">
            <v>6.5</v>
          </cell>
          <cell r="CL233">
            <v>0</v>
          </cell>
          <cell r="CM233">
            <v>7.9</v>
          </cell>
          <cell r="CN233">
            <v>7.9</v>
          </cell>
          <cell r="CO233">
            <v>6.5</v>
          </cell>
          <cell r="CP233">
            <v>6.1</v>
          </cell>
          <cell r="CQ233">
            <v>6.3</v>
          </cell>
          <cell r="CR233">
            <v>0</v>
          </cell>
          <cell r="CS233">
            <v>8.1999999999999993</v>
          </cell>
          <cell r="CT233">
            <v>0</v>
          </cell>
          <cell r="CU233">
            <v>0</v>
          </cell>
          <cell r="CV233">
            <v>8.1999999999999993</v>
          </cell>
          <cell r="CW233">
            <v>7.8</v>
          </cell>
          <cell r="CX233">
            <v>7.8</v>
          </cell>
          <cell r="CY233">
            <v>0</v>
          </cell>
          <cell r="CZ233">
            <v>7.2</v>
          </cell>
          <cell r="DA233">
            <v>7.2</v>
          </cell>
          <cell r="DB233">
            <v>23</v>
          </cell>
          <cell r="DC233">
            <v>0</v>
          </cell>
          <cell r="DD233">
            <v>7.6</v>
          </cell>
          <cell r="DE233">
            <v>0</v>
          </cell>
          <cell r="DF233">
            <v>7.6</v>
          </cell>
          <cell r="DG233">
            <v>5</v>
          </cell>
          <cell r="DH233">
            <v>0</v>
          </cell>
          <cell r="DI233">
            <v>136</v>
          </cell>
          <cell r="DJ233">
            <v>0</v>
          </cell>
          <cell r="DK233">
            <v>135</v>
          </cell>
          <cell r="DL233">
            <v>131</v>
          </cell>
          <cell r="DM233">
            <v>0</v>
          </cell>
          <cell r="DN233">
            <v>130</v>
          </cell>
          <cell r="DO233">
            <v>131</v>
          </cell>
          <cell r="DP233">
            <v>6.91</v>
          </cell>
          <cell r="DQ233">
            <v>2.8</v>
          </cell>
          <cell r="DR233">
            <v>0</v>
          </cell>
          <cell r="DS233" t="str">
            <v>ĐỦ ĐK thi TN</v>
          </cell>
          <cell r="DU233">
            <v>6.94</v>
          </cell>
          <cell r="DV233">
            <v>136</v>
          </cell>
          <cell r="DW233">
            <v>6.94</v>
          </cell>
          <cell r="DX233">
            <v>2.82</v>
          </cell>
          <cell r="DY233" t="str">
            <v>OB 251</v>
          </cell>
          <cell r="DZ233">
            <v>-5</v>
          </cell>
          <cell r="EA233">
            <v>0</v>
          </cell>
          <cell r="EB233">
            <v>0</v>
          </cell>
          <cell r="EC233">
            <v>-5</v>
          </cell>
          <cell r="ED233">
            <v>0</v>
          </cell>
          <cell r="EE233" t="e">
            <v>#N/A</v>
          </cell>
        </row>
        <row r="234">
          <cell r="B234">
            <v>172317796</v>
          </cell>
          <cell r="C234" t="str">
            <v>Lê</v>
          </cell>
          <cell r="D234" t="str">
            <v>Đỗ Hoài</v>
          </cell>
          <cell r="E234" t="str">
            <v>Nam</v>
          </cell>
          <cell r="F234" t="str">
            <v>10/05/1993</v>
          </cell>
          <cell r="G234" t="str">
            <v>Nam</v>
          </cell>
          <cell r="H234" t="str">
            <v>Đã Đăng Ký (chưa học xong)</v>
          </cell>
          <cell r="I234">
            <v>7.9</v>
          </cell>
          <cell r="J234">
            <v>8.1999999999999993</v>
          </cell>
          <cell r="K234">
            <v>7.1</v>
          </cell>
          <cell r="L234">
            <v>0</v>
          </cell>
          <cell r="M234">
            <v>7.6</v>
          </cell>
          <cell r="N234">
            <v>0</v>
          </cell>
          <cell r="O234">
            <v>0</v>
          </cell>
          <cell r="P234">
            <v>6.6</v>
          </cell>
          <cell r="Q234">
            <v>0</v>
          </cell>
          <cell r="R234">
            <v>0</v>
          </cell>
          <cell r="S234">
            <v>7.4</v>
          </cell>
          <cell r="T234">
            <v>0</v>
          </cell>
          <cell r="U234">
            <v>0</v>
          </cell>
          <cell r="V234">
            <v>6.5</v>
          </cell>
          <cell r="W234">
            <v>0</v>
          </cell>
          <cell r="X234">
            <v>0</v>
          </cell>
          <cell r="Y234">
            <v>6.9</v>
          </cell>
          <cell r="Z234">
            <v>0</v>
          </cell>
          <cell r="AA234">
            <v>0</v>
          </cell>
          <cell r="AB234">
            <v>6.4</v>
          </cell>
          <cell r="AC234">
            <v>0</v>
          </cell>
          <cell r="AD234">
            <v>9</v>
          </cell>
          <cell r="AE234">
            <v>6.4</v>
          </cell>
          <cell r="AF234">
            <v>9</v>
          </cell>
          <cell r="AG234">
            <v>9</v>
          </cell>
          <cell r="AH234">
            <v>0</v>
          </cell>
          <cell r="AI234">
            <v>7.8</v>
          </cell>
          <cell r="AJ234">
            <v>7.8</v>
          </cell>
          <cell r="AK234">
            <v>8.8000000000000007</v>
          </cell>
          <cell r="AL234">
            <v>8.4</v>
          </cell>
          <cell r="AM234">
            <v>0</v>
          </cell>
          <cell r="AN234">
            <v>8.8000000000000007</v>
          </cell>
          <cell r="AO234">
            <v>8.4</v>
          </cell>
          <cell r="AP234">
            <v>7.2</v>
          </cell>
          <cell r="AQ234">
            <v>7.3</v>
          </cell>
          <cell r="AR234">
            <v>6.7</v>
          </cell>
          <cell r="AS234">
            <v>7.8</v>
          </cell>
          <cell r="AT234">
            <v>5.9</v>
          </cell>
          <cell r="AU234">
            <v>47</v>
          </cell>
          <cell r="AV234">
            <v>0</v>
          </cell>
          <cell r="AW234">
            <v>8.3000000000000007</v>
          </cell>
          <cell r="AX234">
            <v>9.6</v>
          </cell>
          <cell r="AY234">
            <v>9.6</v>
          </cell>
          <cell r="AZ234">
            <v>0</v>
          </cell>
          <cell r="BA234">
            <v>0</v>
          </cell>
          <cell r="BB234">
            <v>0</v>
          </cell>
          <cell r="BC234">
            <v>4.9000000000000004</v>
          </cell>
          <cell r="BD234">
            <v>0</v>
          </cell>
          <cell r="BE234">
            <v>0</v>
          </cell>
          <cell r="BF234">
            <v>0</v>
          </cell>
          <cell r="BG234">
            <v>8.6999999999999993</v>
          </cell>
          <cell r="BH234">
            <v>5</v>
          </cell>
          <cell r="BI234">
            <v>0</v>
          </cell>
          <cell r="BJ234">
            <v>8.9</v>
          </cell>
          <cell r="BK234">
            <v>8.1999999999999993</v>
          </cell>
          <cell r="BL234">
            <v>8</v>
          </cell>
          <cell r="BM234">
            <v>7.9</v>
          </cell>
          <cell r="BN234">
            <v>7.8</v>
          </cell>
          <cell r="BO234">
            <v>6.1</v>
          </cell>
          <cell r="BP234">
            <v>8</v>
          </cell>
          <cell r="BQ234">
            <v>6.8</v>
          </cell>
          <cell r="BR234">
            <v>7.1</v>
          </cell>
          <cell r="BS234">
            <v>7.4</v>
          </cell>
          <cell r="BT234">
            <v>8</v>
          </cell>
          <cell r="BU234">
            <v>8</v>
          </cell>
          <cell r="BV234">
            <v>8.5</v>
          </cell>
          <cell r="BW234">
            <v>7.8</v>
          </cell>
          <cell r="BX234">
            <v>7.8</v>
          </cell>
          <cell r="BY234">
            <v>5.8</v>
          </cell>
          <cell r="BZ234">
            <v>0</v>
          </cell>
          <cell r="CA234">
            <v>6.8</v>
          </cell>
          <cell r="CB234">
            <v>6.8</v>
          </cell>
          <cell r="CC234">
            <v>7.1</v>
          </cell>
          <cell r="CD234">
            <v>5.5</v>
          </cell>
          <cell r="CE234">
            <v>8</v>
          </cell>
          <cell r="CF234">
            <v>7.3</v>
          </cell>
          <cell r="CH234">
            <v>56</v>
          </cell>
          <cell r="CI234">
            <v>0</v>
          </cell>
          <cell r="CJ234">
            <v>8.1999999999999993</v>
          </cell>
          <cell r="CK234">
            <v>6.9</v>
          </cell>
          <cell r="CL234">
            <v>0</v>
          </cell>
          <cell r="CM234">
            <v>8.8000000000000007</v>
          </cell>
          <cell r="CN234">
            <v>8.8000000000000007</v>
          </cell>
          <cell r="CO234">
            <v>6.7</v>
          </cell>
          <cell r="CP234">
            <v>7.1</v>
          </cell>
          <cell r="CQ234">
            <v>7.3</v>
          </cell>
          <cell r="CR234">
            <v>6.8</v>
          </cell>
          <cell r="CS234">
            <v>0</v>
          </cell>
          <cell r="CT234">
            <v>0</v>
          </cell>
          <cell r="CU234">
            <v>0</v>
          </cell>
          <cell r="CV234">
            <v>6.8</v>
          </cell>
          <cell r="CW234">
            <v>8.1999999999999993</v>
          </cell>
          <cell r="CX234">
            <v>8.4</v>
          </cell>
          <cell r="CY234">
            <v>0</v>
          </cell>
          <cell r="CZ234">
            <v>6.4</v>
          </cell>
          <cell r="DA234">
            <v>6.4</v>
          </cell>
          <cell r="DB234">
            <v>23</v>
          </cell>
          <cell r="DC234">
            <v>0</v>
          </cell>
          <cell r="DD234">
            <v>8.5</v>
          </cell>
          <cell r="DE234">
            <v>0</v>
          </cell>
          <cell r="DF234">
            <v>8.5</v>
          </cell>
          <cell r="DG234">
            <v>5</v>
          </cell>
          <cell r="DH234">
            <v>0</v>
          </cell>
          <cell r="DI234">
            <v>136</v>
          </cell>
          <cell r="DJ234">
            <v>0</v>
          </cell>
          <cell r="DK234">
            <v>135</v>
          </cell>
          <cell r="DL234">
            <v>131</v>
          </cell>
          <cell r="DM234">
            <v>0</v>
          </cell>
          <cell r="DN234">
            <v>130</v>
          </cell>
          <cell r="DO234">
            <v>131</v>
          </cell>
          <cell r="DP234">
            <v>7.48</v>
          </cell>
          <cell r="DQ234">
            <v>3.15</v>
          </cell>
          <cell r="DR234">
            <v>0</v>
          </cell>
          <cell r="DS234" t="str">
            <v>ĐỦ ĐK thi TN</v>
          </cell>
          <cell r="DU234">
            <v>7.52</v>
          </cell>
          <cell r="DV234">
            <v>136</v>
          </cell>
          <cell r="DW234">
            <v>7.52</v>
          </cell>
          <cell r="DX234">
            <v>3.18</v>
          </cell>
          <cell r="DY234" t="str">
            <v/>
          </cell>
          <cell r="DZ234">
            <v>-5</v>
          </cell>
          <cell r="EA234">
            <v>0</v>
          </cell>
          <cell r="EB234">
            <v>0</v>
          </cell>
          <cell r="EC234">
            <v>-5</v>
          </cell>
          <cell r="ED234">
            <v>0</v>
          </cell>
          <cell r="EE234" t="e">
            <v>#N/A</v>
          </cell>
        </row>
        <row r="235">
          <cell r="B235">
            <v>172317960</v>
          </cell>
          <cell r="C235" t="str">
            <v>Nguyễn</v>
          </cell>
          <cell r="D235" t="str">
            <v xml:space="preserve">Quốc </v>
          </cell>
          <cell r="E235" t="str">
            <v>Hùng</v>
          </cell>
          <cell r="F235" t="str">
            <v>10/12/1993</v>
          </cell>
          <cell r="G235" t="str">
            <v>Nam</v>
          </cell>
          <cell r="H235" t="str">
            <v>Đã Đăng Ký (chưa học xong)</v>
          </cell>
          <cell r="I235">
            <v>8.1999999999999993</v>
          </cell>
          <cell r="J235">
            <v>8.8000000000000007</v>
          </cell>
          <cell r="K235">
            <v>7.8</v>
          </cell>
          <cell r="L235">
            <v>0</v>
          </cell>
          <cell r="M235">
            <v>7.5</v>
          </cell>
          <cell r="N235">
            <v>0</v>
          </cell>
          <cell r="O235">
            <v>0</v>
          </cell>
          <cell r="P235">
            <v>7.3</v>
          </cell>
          <cell r="Q235">
            <v>0</v>
          </cell>
          <cell r="R235">
            <v>0</v>
          </cell>
          <cell r="S235">
            <v>6.6</v>
          </cell>
          <cell r="T235">
            <v>0</v>
          </cell>
          <cell r="U235">
            <v>0</v>
          </cell>
          <cell r="V235">
            <v>6.6</v>
          </cell>
          <cell r="W235">
            <v>0</v>
          </cell>
          <cell r="X235">
            <v>0</v>
          </cell>
          <cell r="Y235">
            <v>6.8</v>
          </cell>
          <cell r="Z235">
            <v>0</v>
          </cell>
          <cell r="AA235">
            <v>0</v>
          </cell>
          <cell r="AB235">
            <v>7.3</v>
          </cell>
          <cell r="AC235">
            <v>0</v>
          </cell>
          <cell r="AD235">
            <v>9.6999999999999993</v>
          </cell>
          <cell r="AE235">
            <v>9.1999999999999993</v>
          </cell>
          <cell r="AF235">
            <v>6.6</v>
          </cell>
          <cell r="AG235">
            <v>6.2</v>
          </cell>
          <cell r="AH235">
            <v>0</v>
          </cell>
          <cell r="AI235">
            <v>5.6</v>
          </cell>
          <cell r="AJ235">
            <v>5.6</v>
          </cell>
          <cell r="AK235">
            <v>8.3000000000000007</v>
          </cell>
          <cell r="AL235">
            <v>7.6</v>
          </cell>
          <cell r="AM235">
            <v>0</v>
          </cell>
          <cell r="AN235">
            <v>8.3000000000000007</v>
          </cell>
          <cell r="AO235">
            <v>7.6</v>
          </cell>
          <cell r="AP235">
            <v>7</v>
          </cell>
          <cell r="AQ235">
            <v>7.2</v>
          </cell>
          <cell r="AR235">
            <v>5.6</v>
          </cell>
          <cell r="AS235">
            <v>6.6</v>
          </cell>
          <cell r="AT235">
            <v>6.9</v>
          </cell>
          <cell r="AU235">
            <v>47</v>
          </cell>
          <cell r="AV235">
            <v>0</v>
          </cell>
          <cell r="AW235">
            <v>10</v>
          </cell>
          <cell r="AX235">
            <v>10</v>
          </cell>
          <cell r="AY235">
            <v>0</v>
          </cell>
          <cell r="AZ235">
            <v>0</v>
          </cell>
          <cell r="BA235">
            <v>9.1999999999999993</v>
          </cell>
          <cell r="BB235">
            <v>0</v>
          </cell>
          <cell r="BC235">
            <v>0</v>
          </cell>
          <cell r="BD235">
            <v>0</v>
          </cell>
          <cell r="BE235">
            <v>8.1</v>
          </cell>
          <cell r="BF235">
            <v>0</v>
          </cell>
          <cell r="BG235">
            <v>9.5</v>
          </cell>
          <cell r="BH235">
            <v>5</v>
          </cell>
          <cell r="BI235">
            <v>0</v>
          </cell>
          <cell r="BJ235">
            <v>6.6</v>
          </cell>
          <cell r="BK235">
            <v>9.6999999999999993</v>
          </cell>
          <cell r="BL235">
            <v>8.5</v>
          </cell>
          <cell r="BM235">
            <v>7.4</v>
          </cell>
          <cell r="BN235">
            <v>7.2</v>
          </cell>
          <cell r="BO235">
            <v>8.5</v>
          </cell>
          <cell r="BP235">
            <v>8.4</v>
          </cell>
          <cell r="BQ235">
            <v>7.4</v>
          </cell>
          <cell r="BR235">
            <v>7.7</v>
          </cell>
          <cell r="BS235">
            <v>6.3</v>
          </cell>
          <cell r="BT235">
            <v>8.5</v>
          </cell>
          <cell r="BU235">
            <v>7.4</v>
          </cell>
          <cell r="BV235">
            <v>7.9</v>
          </cell>
          <cell r="BW235">
            <v>8</v>
          </cell>
          <cell r="BX235">
            <v>6.7</v>
          </cell>
          <cell r="BY235">
            <v>7.2</v>
          </cell>
          <cell r="BZ235">
            <v>0</v>
          </cell>
          <cell r="CA235">
            <v>8</v>
          </cell>
          <cell r="CB235">
            <v>8</v>
          </cell>
          <cell r="CC235">
            <v>8.3000000000000007</v>
          </cell>
          <cell r="CD235">
            <v>7.6</v>
          </cell>
          <cell r="CE235">
            <v>8.5</v>
          </cell>
          <cell r="CF235">
            <v>6.1</v>
          </cell>
          <cell r="CH235">
            <v>56</v>
          </cell>
          <cell r="CI235">
            <v>0</v>
          </cell>
          <cell r="CJ235">
            <v>8.6999999999999993</v>
          </cell>
          <cell r="CK235">
            <v>7.6</v>
          </cell>
          <cell r="CL235">
            <v>0</v>
          </cell>
          <cell r="CM235">
            <v>8.8000000000000007</v>
          </cell>
          <cell r="CN235">
            <v>8.8000000000000007</v>
          </cell>
          <cell r="CO235">
            <v>6.9</v>
          </cell>
          <cell r="CP235">
            <v>8.1</v>
          </cell>
          <cell r="CQ235">
            <v>7.5</v>
          </cell>
          <cell r="CR235">
            <v>8.4</v>
          </cell>
          <cell r="CS235">
            <v>0</v>
          </cell>
          <cell r="CT235">
            <v>0</v>
          </cell>
          <cell r="CU235">
            <v>0</v>
          </cell>
          <cell r="CV235">
            <v>8.4</v>
          </cell>
          <cell r="CW235">
            <v>8</v>
          </cell>
          <cell r="CX235">
            <v>8.6999999999999993</v>
          </cell>
          <cell r="CY235">
            <v>0</v>
          </cell>
          <cell r="CZ235">
            <v>8.1</v>
          </cell>
          <cell r="DA235">
            <v>8.1</v>
          </cell>
          <cell r="DB235">
            <v>23</v>
          </cell>
          <cell r="DC235">
            <v>0</v>
          </cell>
          <cell r="DD235">
            <v>0</v>
          </cell>
          <cell r="DE235">
            <v>8.6</v>
          </cell>
          <cell r="DF235">
            <v>8.6</v>
          </cell>
          <cell r="DG235">
            <v>5</v>
          </cell>
          <cell r="DH235">
            <v>0</v>
          </cell>
          <cell r="DI235">
            <v>136</v>
          </cell>
          <cell r="DJ235">
            <v>0</v>
          </cell>
          <cell r="DK235">
            <v>135</v>
          </cell>
          <cell r="DL235">
            <v>131</v>
          </cell>
          <cell r="DM235">
            <v>0</v>
          </cell>
          <cell r="DN235">
            <v>130</v>
          </cell>
          <cell r="DO235">
            <v>131</v>
          </cell>
          <cell r="DP235">
            <v>7.65</v>
          </cell>
          <cell r="DQ235">
            <v>3.27</v>
          </cell>
          <cell r="DR235">
            <v>0</v>
          </cell>
          <cell r="DS235" t="str">
            <v>BVKL</v>
          </cell>
          <cell r="DU235">
            <v>7.68</v>
          </cell>
          <cell r="DV235">
            <v>136</v>
          </cell>
          <cell r="DW235">
            <v>7.68</v>
          </cell>
          <cell r="DX235">
            <v>3.29</v>
          </cell>
          <cell r="DY235" t="str">
            <v/>
          </cell>
          <cell r="DZ235">
            <v>-5</v>
          </cell>
          <cell r="EA235">
            <v>0</v>
          </cell>
          <cell r="EB235">
            <v>0</v>
          </cell>
          <cell r="EC235">
            <v>-5</v>
          </cell>
          <cell r="ED235">
            <v>0</v>
          </cell>
          <cell r="EE235" t="e">
            <v>#N/A</v>
          </cell>
        </row>
        <row r="236">
          <cell r="B236">
            <v>172317823</v>
          </cell>
          <cell r="C236" t="str">
            <v>Lê</v>
          </cell>
          <cell r="D236" t="str">
            <v xml:space="preserve">Thị Thanh </v>
          </cell>
          <cell r="E236" t="str">
            <v>Huyền</v>
          </cell>
          <cell r="F236" t="str">
            <v>07/05/1993</v>
          </cell>
          <cell r="G236" t="str">
            <v>Nữ</v>
          </cell>
          <cell r="H236" t="str">
            <v>Đã Đăng Ký (chưa học xong)</v>
          </cell>
          <cell r="I236">
            <v>8</v>
          </cell>
          <cell r="J236">
            <v>6.7</v>
          </cell>
          <cell r="K236">
            <v>7.7</v>
          </cell>
          <cell r="L236">
            <v>0</v>
          </cell>
          <cell r="M236">
            <v>7.5</v>
          </cell>
          <cell r="N236">
            <v>0</v>
          </cell>
          <cell r="O236">
            <v>0</v>
          </cell>
          <cell r="P236">
            <v>6.8</v>
          </cell>
          <cell r="Q236">
            <v>0</v>
          </cell>
          <cell r="R236">
            <v>0</v>
          </cell>
          <cell r="S236">
            <v>6.4</v>
          </cell>
          <cell r="T236">
            <v>0</v>
          </cell>
          <cell r="U236">
            <v>0</v>
          </cell>
          <cell r="V236">
            <v>6.6</v>
          </cell>
          <cell r="W236">
            <v>0</v>
          </cell>
          <cell r="X236">
            <v>0</v>
          </cell>
          <cell r="Y236">
            <v>6.1</v>
          </cell>
          <cell r="Z236">
            <v>0</v>
          </cell>
          <cell r="AA236">
            <v>0</v>
          </cell>
          <cell r="AB236">
            <v>6.5</v>
          </cell>
          <cell r="AC236">
            <v>0</v>
          </cell>
          <cell r="AD236">
            <v>8.6999999999999993</v>
          </cell>
          <cell r="AE236">
            <v>7.3</v>
          </cell>
          <cell r="AF236">
            <v>7.7</v>
          </cell>
          <cell r="AG236">
            <v>6.6</v>
          </cell>
          <cell r="AH236">
            <v>0</v>
          </cell>
          <cell r="AI236">
            <v>7.2</v>
          </cell>
          <cell r="AJ236">
            <v>7.2</v>
          </cell>
          <cell r="AK236">
            <v>0</v>
          </cell>
          <cell r="AL236">
            <v>7.7</v>
          </cell>
          <cell r="AM236">
            <v>6.9</v>
          </cell>
          <cell r="AN236">
            <v>7.7</v>
          </cell>
          <cell r="AO236">
            <v>6.9</v>
          </cell>
          <cell r="AP236">
            <v>7.6</v>
          </cell>
          <cell r="AQ236">
            <v>5.7</v>
          </cell>
          <cell r="AR236">
            <v>5.7</v>
          </cell>
          <cell r="AS236">
            <v>6.3</v>
          </cell>
          <cell r="AT236">
            <v>8.3000000000000007</v>
          </cell>
          <cell r="AU236">
            <v>47</v>
          </cell>
          <cell r="AV236">
            <v>0</v>
          </cell>
          <cell r="AW236">
            <v>5.8</v>
          </cell>
          <cell r="AX236">
            <v>5.9</v>
          </cell>
          <cell r="AY236">
            <v>0</v>
          </cell>
          <cell r="AZ236">
            <v>0</v>
          </cell>
          <cell r="BA236">
            <v>9.5</v>
          </cell>
          <cell r="BB236">
            <v>0</v>
          </cell>
          <cell r="BC236">
            <v>0</v>
          </cell>
          <cell r="BD236">
            <v>0</v>
          </cell>
          <cell r="BE236">
            <v>9.3000000000000007</v>
          </cell>
          <cell r="BF236">
            <v>0</v>
          </cell>
          <cell r="BG236">
            <v>8.4</v>
          </cell>
          <cell r="BH236">
            <v>5</v>
          </cell>
          <cell r="BI236">
            <v>0</v>
          </cell>
          <cell r="BJ236">
            <v>6</v>
          </cell>
          <cell r="BK236">
            <v>6.7</v>
          </cell>
          <cell r="BL236">
            <v>6.6</v>
          </cell>
          <cell r="BM236">
            <v>7.4</v>
          </cell>
          <cell r="BN236">
            <v>6.7</v>
          </cell>
          <cell r="BO236">
            <v>9.1</v>
          </cell>
          <cell r="BP236">
            <v>7.8</v>
          </cell>
          <cell r="BQ236">
            <v>8.3000000000000007</v>
          </cell>
          <cell r="BR236">
            <v>8.1</v>
          </cell>
          <cell r="BS236">
            <v>6.3</v>
          </cell>
          <cell r="BT236">
            <v>7.1</v>
          </cell>
          <cell r="BU236">
            <v>6.4</v>
          </cell>
          <cell r="BV236">
            <v>7</v>
          </cell>
          <cell r="BW236">
            <v>8</v>
          </cell>
          <cell r="BX236">
            <v>5.9</v>
          </cell>
          <cell r="BY236">
            <v>7.4</v>
          </cell>
          <cell r="BZ236">
            <v>0</v>
          </cell>
          <cell r="CA236">
            <v>6.2</v>
          </cell>
          <cell r="CB236">
            <v>6.2</v>
          </cell>
          <cell r="CC236">
            <v>7.8</v>
          </cell>
          <cell r="CD236">
            <v>6.6</v>
          </cell>
          <cell r="CE236">
            <v>7.3</v>
          </cell>
          <cell r="CF236">
            <v>6.5</v>
          </cell>
          <cell r="CH236">
            <v>56</v>
          </cell>
          <cell r="CI236">
            <v>0</v>
          </cell>
          <cell r="CJ236">
            <v>8.6999999999999993</v>
          </cell>
          <cell r="CK236">
            <v>7.7</v>
          </cell>
          <cell r="CL236">
            <v>0</v>
          </cell>
          <cell r="CM236">
            <v>8.1</v>
          </cell>
          <cell r="CN236">
            <v>8.1</v>
          </cell>
          <cell r="CO236">
            <v>7.3</v>
          </cell>
          <cell r="CP236">
            <v>7.2</v>
          </cell>
          <cell r="CQ236">
            <v>8.6999999999999993</v>
          </cell>
          <cell r="CR236">
            <v>0</v>
          </cell>
          <cell r="CS236">
            <v>7.9</v>
          </cell>
          <cell r="CT236">
            <v>0</v>
          </cell>
          <cell r="CU236">
            <v>0</v>
          </cell>
          <cell r="CV236">
            <v>7.9</v>
          </cell>
          <cell r="CW236">
            <v>7.4</v>
          </cell>
          <cell r="CX236">
            <v>8.1999999999999993</v>
          </cell>
          <cell r="CY236">
            <v>0</v>
          </cell>
          <cell r="CZ236">
            <v>8</v>
          </cell>
          <cell r="DA236">
            <v>8</v>
          </cell>
          <cell r="DB236">
            <v>23</v>
          </cell>
          <cell r="DC236">
            <v>0</v>
          </cell>
          <cell r="DD236">
            <v>7.2</v>
          </cell>
          <cell r="DE236">
            <v>0</v>
          </cell>
          <cell r="DF236">
            <v>7.2</v>
          </cell>
          <cell r="DG236">
            <v>5</v>
          </cell>
          <cell r="DH236">
            <v>0</v>
          </cell>
          <cell r="DI236">
            <v>136</v>
          </cell>
          <cell r="DJ236">
            <v>0</v>
          </cell>
          <cell r="DK236">
            <v>135</v>
          </cell>
          <cell r="DL236">
            <v>131</v>
          </cell>
          <cell r="DM236">
            <v>0</v>
          </cell>
          <cell r="DN236">
            <v>130</v>
          </cell>
          <cell r="DO236">
            <v>131</v>
          </cell>
          <cell r="DP236">
            <v>7.24</v>
          </cell>
          <cell r="DQ236">
            <v>3.01</v>
          </cell>
          <cell r="DR236">
            <v>0</v>
          </cell>
          <cell r="DS236" t="str">
            <v>ĐỦ ĐK thi TN</v>
          </cell>
          <cell r="DU236">
            <v>7.24</v>
          </cell>
          <cell r="DV236">
            <v>136</v>
          </cell>
          <cell r="DW236">
            <v>7.24</v>
          </cell>
          <cell r="DX236">
            <v>3.01</v>
          </cell>
          <cell r="DY236" t="str">
            <v/>
          </cell>
          <cell r="DZ236">
            <v>-5</v>
          </cell>
          <cell r="EA236">
            <v>0</v>
          </cell>
          <cell r="EB236">
            <v>0</v>
          </cell>
          <cell r="EC236">
            <v>-5</v>
          </cell>
          <cell r="ED236">
            <v>0</v>
          </cell>
          <cell r="EE236" t="e">
            <v>#N/A</v>
          </cell>
        </row>
        <row r="237">
          <cell r="B237">
            <v>172317867</v>
          </cell>
          <cell r="C237" t="str">
            <v>Lê</v>
          </cell>
          <cell r="D237" t="str">
            <v xml:space="preserve">Thị Thu </v>
          </cell>
          <cell r="E237" t="str">
            <v>Thủy</v>
          </cell>
          <cell r="F237" t="str">
            <v>28/08/1993</v>
          </cell>
          <cell r="G237" t="str">
            <v>Nữ</v>
          </cell>
          <cell r="H237" t="str">
            <v>Đã Đăng Ký (chưa học xong)</v>
          </cell>
          <cell r="I237">
            <v>8.1999999999999993</v>
          </cell>
          <cell r="J237">
            <v>8.4</v>
          </cell>
          <cell r="K237">
            <v>7.6</v>
          </cell>
          <cell r="L237">
            <v>0</v>
          </cell>
          <cell r="M237">
            <v>7.4</v>
          </cell>
          <cell r="N237">
            <v>0</v>
          </cell>
          <cell r="O237">
            <v>0</v>
          </cell>
          <cell r="P237">
            <v>6.7</v>
          </cell>
          <cell r="Q237">
            <v>0</v>
          </cell>
          <cell r="R237">
            <v>0</v>
          </cell>
          <cell r="S237">
            <v>7.4</v>
          </cell>
          <cell r="T237">
            <v>0</v>
          </cell>
          <cell r="U237">
            <v>0</v>
          </cell>
          <cell r="V237">
            <v>6.7</v>
          </cell>
          <cell r="W237">
            <v>0</v>
          </cell>
          <cell r="X237">
            <v>0</v>
          </cell>
          <cell r="Y237">
            <v>6.7</v>
          </cell>
          <cell r="Z237">
            <v>0</v>
          </cell>
          <cell r="AA237">
            <v>0</v>
          </cell>
          <cell r="AB237">
            <v>6.5</v>
          </cell>
          <cell r="AC237">
            <v>0</v>
          </cell>
          <cell r="AD237">
            <v>8.9</v>
          </cell>
          <cell r="AE237">
            <v>6.6</v>
          </cell>
          <cell r="AF237">
            <v>9.1</v>
          </cell>
          <cell r="AG237">
            <v>6.8</v>
          </cell>
          <cell r="AH237">
            <v>0</v>
          </cell>
          <cell r="AI237">
            <v>7.2</v>
          </cell>
          <cell r="AJ237">
            <v>7.2</v>
          </cell>
          <cell r="AK237">
            <v>8</v>
          </cell>
          <cell r="AL237">
            <v>7</v>
          </cell>
          <cell r="AM237">
            <v>0</v>
          </cell>
          <cell r="AN237">
            <v>8</v>
          </cell>
          <cell r="AO237">
            <v>7</v>
          </cell>
          <cell r="AP237">
            <v>7.6</v>
          </cell>
          <cell r="AQ237">
            <v>6.9</v>
          </cell>
          <cell r="AR237">
            <v>7.7</v>
          </cell>
          <cell r="AS237">
            <v>8.1999999999999993</v>
          </cell>
          <cell r="AT237">
            <v>8.4</v>
          </cell>
          <cell r="AU237">
            <v>47</v>
          </cell>
          <cell r="AV237">
            <v>0</v>
          </cell>
          <cell r="AW237">
            <v>7.6</v>
          </cell>
          <cell r="AX237">
            <v>5.3</v>
          </cell>
          <cell r="AY237">
            <v>0</v>
          </cell>
          <cell r="AZ237">
            <v>0</v>
          </cell>
          <cell r="BA237">
            <v>6.2</v>
          </cell>
          <cell r="BB237">
            <v>0</v>
          </cell>
          <cell r="BC237">
            <v>0</v>
          </cell>
          <cell r="BD237">
            <v>0</v>
          </cell>
          <cell r="BE237">
            <v>7.1</v>
          </cell>
          <cell r="BF237">
            <v>0</v>
          </cell>
          <cell r="BG237">
            <v>8.6999999999999993</v>
          </cell>
          <cell r="BH237">
            <v>5</v>
          </cell>
          <cell r="BI237">
            <v>0</v>
          </cell>
          <cell r="BJ237">
            <v>7.3</v>
          </cell>
          <cell r="BK237">
            <v>6.9</v>
          </cell>
          <cell r="BL237">
            <v>9.6999999999999993</v>
          </cell>
          <cell r="BM237">
            <v>7.7</v>
          </cell>
          <cell r="BN237">
            <v>9.1</v>
          </cell>
          <cell r="BO237">
            <v>8.8000000000000007</v>
          </cell>
          <cell r="BP237">
            <v>6.8</v>
          </cell>
          <cell r="BQ237">
            <v>8.1</v>
          </cell>
          <cell r="BR237">
            <v>7.3</v>
          </cell>
          <cell r="BS237">
            <v>6.1</v>
          </cell>
          <cell r="BT237">
            <v>8.6</v>
          </cell>
          <cell r="BU237">
            <v>8.3000000000000007</v>
          </cell>
          <cell r="BV237">
            <v>7.4</v>
          </cell>
          <cell r="BW237">
            <v>9.1</v>
          </cell>
          <cell r="BX237">
            <v>7.4</v>
          </cell>
          <cell r="BY237">
            <v>8</v>
          </cell>
          <cell r="BZ237">
            <v>0</v>
          </cell>
          <cell r="CA237">
            <v>6.6</v>
          </cell>
          <cell r="CB237">
            <v>6.6</v>
          </cell>
          <cell r="CC237">
            <v>8.1999999999999993</v>
          </cell>
          <cell r="CD237">
            <v>8.5</v>
          </cell>
          <cell r="CE237">
            <v>7.7</v>
          </cell>
          <cell r="CF237">
            <v>6.7</v>
          </cell>
          <cell r="CH237">
            <v>56</v>
          </cell>
          <cell r="CI237">
            <v>0</v>
          </cell>
          <cell r="CJ237">
            <v>8.1</v>
          </cell>
          <cell r="CK237">
            <v>7.9</v>
          </cell>
          <cell r="CL237">
            <v>0</v>
          </cell>
          <cell r="CM237">
            <v>8.8000000000000007</v>
          </cell>
          <cell r="CN237">
            <v>8.8000000000000007</v>
          </cell>
          <cell r="CO237">
            <v>8.5</v>
          </cell>
          <cell r="CP237">
            <v>8.3000000000000007</v>
          </cell>
          <cell r="CQ237">
            <v>8.1999999999999993</v>
          </cell>
          <cell r="CR237">
            <v>0</v>
          </cell>
          <cell r="CS237">
            <v>6.6</v>
          </cell>
          <cell r="CT237">
            <v>0</v>
          </cell>
          <cell r="CU237">
            <v>0</v>
          </cell>
          <cell r="CV237">
            <v>6.6</v>
          </cell>
          <cell r="CW237">
            <v>7.9</v>
          </cell>
          <cell r="CX237">
            <v>8.6</v>
          </cell>
          <cell r="CY237">
            <v>0</v>
          </cell>
          <cell r="CZ237">
            <v>9.1</v>
          </cell>
          <cell r="DA237">
            <v>9.1</v>
          </cell>
          <cell r="DB237">
            <v>23</v>
          </cell>
          <cell r="DC237">
            <v>0</v>
          </cell>
          <cell r="DD237">
            <v>0</v>
          </cell>
          <cell r="DE237">
            <v>7.9</v>
          </cell>
          <cell r="DF237">
            <v>7.9</v>
          </cell>
          <cell r="DG237">
            <v>5</v>
          </cell>
          <cell r="DH237">
            <v>0</v>
          </cell>
          <cell r="DI237">
            <v>136</v>
          </cell>
          <cell r="DJ237">
            <v>0</v>
          </cell>
          <cell r="DK237">
            <v>135</v>
          </cell>
          <cell r="DL237">
            <v>131</v>
          </cell>
          <cell r="DM237">
            <v>0</v>
          </cell>
          <cell r="DN237">
            <v>130</v>
          </cell>
          <cell r="DO237">
            <v>131</v>
          </cell>
          <cell r="DP237">
            <v>7.8</v>
          </cell>
          <cell r="DQ237">
            <v>3.35</v>
          </cell>
          <cell r="DR237">
            <v>0</v>
          </cell>
          <cell r="DS237" t="str">
            <v>BVKL</v>
          </cell>
          <cell r="DU237">
            <v>7.81</v>
          </cell>
          <cell r="DV237">
            <v>136</v>
          </cell>
          <cell r="DW237">
            <v>7.81</v>
          </cell>
          <cell r="DX237">
            <v>3.35</v>
          </cell>
          <cell r="DY237" t="str">
            <v/>
          </cell>
          <cell r="DZ237">
            <v>-5</v>
          </cell>
          <cell r="EA237">
            <v>0</v>
          </cell>
          <cell r="EB237">
            <v>0</v>
          </cell>
          <cell r="EC237">
            <v>-5</v>
          </cell>
          <cell r="ED237">
            <v>0</v>
          </cell>
          <cell r="EE237" t="e">
            <v>#N/A</v>
          </cell>
        </row>
        <row r="238">
          <cell r="B238">
            <v>172317906</v>
          </cell>
          <cell r="C238" t="str">
            <v>Lê</v>
          </cell>
          <cell r="D238" t="str">
            <v xml:space="preserve">Thị Hồng </v>
          </cell>
          <cell r="E238" t="str">
            <v>Nhung</v>
          </cell>
          <cell r="F238" t="str">
            <v>15/06/1993</v>
          </cell>
          <cell r="G238" t="str">
            <v>Nữ</v>
          </cell>
          <cell r="H238" t="str">
            <v>Đã Đăng Ký (chưa học xong)</v>
          </cell>
          <cell r="I238">
            <v>6.1</v>
          </cell>
          <cell r="J238">
            <v>8.5</v>
          </cell>
          <cell r="K238">
            <v>8.1</v>
          </cell>
          <cell r="L238">
            <v>0</v>
          </cell>
          <cell r="M238">
            <v>7.4</v>
          </cell>
          <cell r="N238">
            <v>0</v>
          </cell>
          <cell r="O238">
            <v>0</v>
          </cell>
          <cell r="P238">
            <v>5.3</v>
          </cell>
          <cell r="Q238">
            <v>0</v>
          </cell>
          <cell r="R238">
            <v>0</v>
          </cell>
          <cell r="S238">
            <v>6.7</v>
          </cell>
          <cell r="T238">
            <v>0</v>
          </cell>
          <cell r="U238">
            <v>0</v>
          </cell>
          <cell r="V238">
            <v>7.4</v>
          </cell>
          <cell r="W238">
            <v>0</v>
          </cell>
          <cell r="X238">
            <v>0</v>
          </cell>
          <cell r="Y238">
            <v>6</v>
          </cell>
          <cell r="Z238">
            <v>0</v>
          </cell>
          <cell r="AA238">
            <v>0</v>
          </cell>
          <cell r="AB238">
            <v>7.3</v>
          </cell>
          <cell r="AC238">
            <v>0</v>
          </cell>
          <cell r="AD238">
            <v>9.3000000000000007</v>
          </cell>
          <cell r="AE238">
            <v>8.1</v>
          </cell>
          <cell r="AF238">
            <v>6.8</v>
          </cell>
          <cell r="AG238">
            <v>8.1999999999999993</v>
          </cell>
          <cell r="AH238">
            <v>0</v>
          </cell>
          <cell r="AI238">
            <v>7.3</v>
          </cell>
          <cell r="AJ238">
            <v>7.3</v>
          </cell>
          <cell r="AK238">
            <v>0</v>
          </cell>
          <cell r="AL238">
            <v>7.2</v>
          </cell>
          <cell r="AM238">
            <v>7.9</v>
          </cell>
          <cell r="AN238">
            <v>7.9</v>
          </cell>
          <cell r="AO238">
            <v>7.2</v>
          </cell>
          <cell r="AP238">
            <v>7.5</v>
          </cell>
          <cell r="AQ238">
            <v>6.7</v>
          </cell>
          <cell r="AR238">
            <v>7.7</v>
          </cell>
          <cell r="AS238">
            <v>8.1</v>
          </cell>
          <cell r="AT238">
            <v>8.1</v>
          </cell>
          <cell r="AU238">
            <v>47</v>
          </cell>
          <cell r="AV238">
            <v>0</v>
          </cell>
          <cell r="AW238">
            <v>7.6</v>
          </cell>
          <cell r="AX238">
            <v>6.8</v>
          </cell>
          <cell r="AY238">
            <v>0</v>
          </cell>
          <cell r="AZ238">
            <v>0</v>
          </cell>
          <cell r="BA238">
            <v>9.1999999999999993</v>
          </cell>
          <cell r="BB238">
            <v>0</v>
          </cell>
          <cell r="BC238">
            <v>0</v>
          </cell>
          <cell r="BD238">
            <v>0</v>
          </cell>
          <cell r="BE238">
            <v>8.4</v>
          </cell>
          <cell r="BF238">
            <v>0</v>
          </cell>
          <cell r="BG238">
            <v>8.1999999999999993</v>
          </cell>
          <cell r="BH238">
            <v>5</v>
          </cell>
          <cell r="BI238">
            <v>0</v>
          </cell>
          <cell r="BJ238">
            <v>7.6</v>
          </cell>
          <cell r="BK238">
            <v>7.9</v>
          </cell>
          <cell r="BL238">
            <v>6.3</v>
          </cell>
          <cell r="BM238">
            <v>5.4</v>
          </cell>
          <cell r="BN238">
            <v>6.1</v>
          </cell>
          <cell r="BO238">
            <v>7.9</v>
          </cell>
          <cell r="BP238">
            <v>8.5</v>
          </cell>
          <cell r="BQ238">
            <v>4.4000000000000004</v>
          </cell>
          <cell r="BR238">
            <v>6.4</v>
          </cell>
          <cell r="BS238">
            <v>6.1</v>
          </cell>
          <cell r="BT238">
            <v>7.5</v>
          </cell>
          <cell r="BU238">
            <v>8.1999999999999993</v>
          </cell>
          <cell r="BV238">
            <v>5.7</v>
          </cell>
          <cell r="BW238">
            <v>8.8000000000000007</v>
          </cell>
          <cell r="BX238">
            <v>5.7</v>
          </cell>
          <cell r="BY238">
            <v>6.8</v>
          </cell>
          <cell r="BZ238">
            <v>0</v>
          </cell>
          <cell r="CA238">
            <v>5.5</v>
          </cell>
          <cell r="CB238">
            <v>5.5</v>
          </cell>
          <cell r="CC238">
            <v>6.9</v>
          </cell>
          <cell r="CD238">
            <v>9.4</v>
          </cell>
          <cell r="CE238">
            <v>8.5</v>
          </cell>
          <cell r="CF238">
            <v>7.1</v>
          </cell>
          <cell r="CH238">
            <v>56</v>
          </cell>
          <cell r="CI238">
            <v>0</v>
          </cell>
          <cell r="CJ238">
            <v>8.4</v>
          </cell>
          <cell r="CK238">
            <v>8.1999999999999993</v>
          </cell>
          <cell r="CL238">
            <v>0</v>
          </cell>
          <cell r="CM238">
            <v>9</v>
          </cell>
          <cell r="CN238">
            <v>9</v>
          </cell>
          <cell r="CO238">
            <v>5.7</v>
          </cell>
          <cell r="CP238">
            <v>8.6</v>
          </cell>
          <cell r="CQ238">
            <v>9.1999999999999993</v>
          </cell>
          <cell r="CR238">
            <v>0</v>
          </cell>
          <cell r="CS238">
            <v>7.9</v>
          </cell>
          <cell r="CT238">
            <v>0</v>
          </cell>
          <cell r="CU238">
            <v>0</v>
          </cell>
          <cell r="CV238">
            <v>7.9</v>
          </cell>
          <cell r="CW238">
            <v>7.8</v>
          </cell>
          <cell r="CX238">
            <v>7.6</v>
          </cell>
          <cell r="CY238">
            <v>0</v>
          </cell>
          <cell r="CZ238">
            <v>6.7</v>
          </cell>
          <cell r="DA238">
            <v>6.7</v>
          </cell>
          <cell r="DB238">
            <v>23</v>
          </cell>
          <cell r="DC238">
            <v>0</v>
          </cell>
          <cell r="DD238">
            <v>6.8</v>
          </cell>
          <cell r="DE238">
            <v>0</v>
          </cell>
          <cell r="DF238">
            <v>6.8</v>
          </cell>
          <cell r="DG238">
            <v>5</v>
          </cell>
          <cell r="DH238">
            <v>0</v>
          </cell>
          <cell r="DI238">
            <v>136</v>
          </cell>
          <cell r="DJ238">
            <v>0</v>
          </cell>
          <cell r="DK238">
            <v>135</v>
          </cell>
          <cell r="DL238">
            <v>131</v>
          </cell>
          <cell r="DM238">
            <v>0</v>
          </cell>
          <cell r="DN238">
            <v>130</v>
          </cell>
          <cell r="DO238">
            <v>131</v>
          </cell>
          <cell r="DP238">
            <v>7.37</v>
          </cell>
          <cell r="DQ238">
            <v>3.07</v>
          </cell>
          <cell r="DR238">
            <v>0</v>
          </cell>
          <cell r="DS238" t="str">
            <v>ĐỦ ĐK thi TN</v>
          </cell>
          <cell r="DU238">
            <v>7.35</v>
          </cell>
          <cell r="DV238">
            <v>136</v>
          </cell>
          <cell r="DW238">
            <v>7.35</v>
          </cell>
          <cell r="DX238">
            <v>3.05</v>
          </cell>
          <cell r="DY238" t="str">
            <v/>
          </cell>
          <cell r="DZ238">
            <v>-5</v>
          </cell>
          <cell r="EA238">
            <v>0</v>
          </cell>
          <cell r="EB238">
            <v>0</v>
          </cell>
          <cell r="EC238">
            <v>-5</v>
          </cell>
          <cell r="ED238">
            <v>0</v>
          </cell>
          <cell r="EE238" t="e">
            <v>#N/A</v>
          </cell>
        </row>
        <row r="239">
          <cell r="B239">
            <v>172317800</v>
          </cell>
          <cell r="C239" t="str">
            <v>Nguyễn</v>
          </cell>
          <cell r="D239" t="str">
            <v xml:space="preserve">Huy </v>
          </cell>
          <cell r="E239" t="str">
            <v>Hoàng</v>
          </cell>
          <cell r="F239" t="str">
            <v>24/10/1993</v>
          </cell>
          <cell r="G239" t="str">
            <v>Nam</v>
          </cell>
          <cell r="H239" t="str">
            <v>Đã Đăng Ký (chưa học xong)</v>
          </cell>
          <cell r="I239">
            <v>7.7</v>
          </cell>
          <cell r="J239">
            <v>8.5</v>
          </cell>
          <cell r="K239">
            <v>7.5</v>
          </cell>
          <cell r="L239">
            <v>0</v>
          </cell>
          <cell r="M239">
            <v>7.4</v>
          </cell>
          <cell r="N239">
            <v>0</v>
          </cell>
          <cell r="O239">
            <v>0</v>
          </cell>
          <cell r="P239">
            <v>7.6</v>
          </cell>
          <cell r="Q239">
            <v>0</v>
          </cell>
          <cell r="R239">
            <v>0</v>
          </cell>
          <cell r="S239">
            <v>6.3</v>
          </cell>
          <cell r="T239">
            <v>0</v>
          </cell>
          <cell r="U239">
            <v>0</v>
          </cell>
          <cell r="V239">
            <v>7.1</v>
          </cell>
          <cell r="W239">
            <v>0</v>
          </cell>
          <cell r="X239">
            <v>0</v>
          </cell>
          <cell r="Y239">
            <v>7</v>
          </cell>
          <cell r="Z239">
            <v>0</v>
          </cell>
          <cell r="AA239">
            <v>0</v>
          </cell>
          <cell r="AB239">
            <v>7</v>
          </cell>
          <cell r="AC239">
            <v>0</v>
          </cell>
          <cell r="AD239">
            <v>8.6999999999999993</v>
          </cell>
          <cell r="AE239">
            <v>9.1</v>
          </cell>
          <cell r="AF239">
            <v>5.5</v>
          </cell>
          <cell r="AG239">
            <v>7.3</v>
          </cell>
          <cell r="AH239">
            <v>0</v>
          </cell>
          <cell r="AI239">
            <v>5.9</v>
          </cell>
          <cell r="AJ239">
            <v>5.9</v>
          </cell>
          <cell r="AK239">
            <v>6.5</v>
          </cell>
          <cell r="AL239">
            <v>6</v>
          </cell>
          <cell r="AM239">
            <v>0</v>
          </cell>
          <cell r="AN239">
            <v>6.5</v>
          </cell>
          <cell r="AO239">
            <v>6</v>
          </cell>
          <cell r="AP239">
            <v>10</v>
          </cell>
          <cell r="AQ239">
            <v>5.8</v>
          </cell>
          <cell r="AR239">
            <v>5.7</v>
          </cell>
          <cell r="AS239">
            <v>6.2</v>
          </cell>
          <cell r="AT239">
            <v>4.5</v>
          </cell>
          <cell r="AU239">
            <v>47</v>
          </cell>
          <cell r="AV239">
            <v>0</v>
          </cell>
          <cell r="AW239">
            <v>4.5</v>
          </cell>
          <cell r="AX239">
            <v>5.0999999999999996</v>
          </cell>
          <cell r="AY239">
            <v>0</v>
          </cell>
          <cell r="AZ239">
            <v>8</v>
          </cell>
          <cell r="BA239">
            <v>0</v>
          </cell>
          <cell r="BB239">
            <v>0</v>
          </cell>
          <cell r="BC239">
            <v>0</v>
          </cell>
          <cell r="BD239">
            <v>6</v>
          </cell>
          <cell r="BE239">
            <v>0</v>
          </cell>
          <cell r="BF239">
            <v>0</v>
          </cell>
          <cell r="BG239">
            <v>4.8</v>
          </cell>
          <cell r="BH239">
            <v>5</v>
          </cell>
          <cell r="BI239">
            <v>0</v>
          </cell>
          <cell r="BJ239">
            <v>5.2</v>
          </cell>
          <cell r="BK239">
            <v>6.1</v>
          </cell>
          <cell r="BL239">
            <v>5.3</v>
          </cell>
          <cell r="BM239">
            <v>4.7</v>
          </cell>
          <cell r="BN239">
            <v>7.5</v>
          </cell>
          <cell r="BO239">
            <v>6.7</v>
          </cell>
          <cell r="BP239">
            <v>7.7</v>
          </cell>
          <cell r="BQ239">
            <v>5.6</v>
          </cell>
          <cell r="BR239">
            <v>6.1</v>
          </cell>
          <cell r="BS239">
            <v>5.2</v>
          </cell>
          <cell r="BT239">
            <v>8.6999999999999993</v>
          </cell>
          <cell r="BU239">
            <v>7.1</v>
          </cell>
          <cell r="BV239">
            <v>7.9</v>
          </cell>
          <cell r="BW239">
            <v>7.4</v>
          </cell>
          <cell r="BX239">
            <v>8.6</v>
          </cell>
          <cell r="BY239">
            <v>6.5</v>
          </cell>
          <cell r="BZ239">
            <v>8.1999999999999993</v>
          </cell>
          <cell r="CA239">
            <v>0</v>
          </cell>
          <cell r="CB239">
            <v>8.1999999999999993</v>
          </cell>
          <cell r="CC239">
            <v>4.7</v>
          </cell>
          <cell r="CD239">
            <v>4.9000000000000004</v>
          </cell>
          <cell r="CE239">
            <v>6.6</v>
          </cell>
          <cell r="CF239">
            <v>6.1</v>
          </cell>
          <cell r="CH239">
            <v>56</v>
          </cell>
          <cell r="CI239">
            <v>0</v>
          </cell>
          <cell r="CJ239">
            <v>7</v>
          </cell>
          <cell r="CK239">
            <v>6.8</v>
          </cell>
          <cell r="CL239">
            <v>0</v>
          </cell>
          <cell r="CM239">
            <v>7.2</v>
          </cell>
          <cell r="CN239">
            <v>7.2</v>
          </cell>
          <cell r="CO239">
            <v>8.8000000000000007</v>
          </cell>
          <cell r="CP239">
            <v>7.1</v>
          </cell>
          <cell r="CQ239">
            <v>7.4</v>
          </cell>
          <cell r="CR239">
            <v>0</v>
          </cell>
          <cell r="CS239">
            <v>5.8</v>
          </cell>
          <cell r="CT239">
            <v>0</v>
          </cell>
          <cell r="CU239">
            <v>0</v>
          </cell>
          <cell r="CV239">
            <v>5.8</v>
          </cell>
          <cell r="CW239">
            <v>8</v>
          </cell>
          <cell r="CX239">
            <v>7.9</v>
          </cell>
          <cell r="CY239">
            <v>0</v>
          </cell>
          <cell r="CZ239">
            <v>8</v>
          </cell>
          <cell r="DA239">
            <v>8</v>
          </cell>
          <cell r="DB239">
            <v>23</v>
          </cell>
          <cell r="DC239">
            <v>0</v>
          </cell>
          <cell r="DD239">
            <v>7.6</v>
          </cell>
          <cell r="DE239">
            <v>0</v>
          </cell>
          <cell r="DF239">
            <v>7.6</v>
          </cell>
          <cell r="DG239">
            <v>5</v>
          </cell>
          <cell r="DH239">
            <v>0</v>
          </cell>
          <cell r="DI239">
            <v>136</v>
          </cell>
          <cell r="DJ239">
            <v>0</v>
          </cell>
          <cell r="DK239">
            <v>135</v>
          </cell>
          <cell r="DL239">
            <v>131</v>
          </cell>
          <cell r="DM239">
            <v>0</v>
          </cell>
          <cell r="DN239">
            <v>130</v>
          </cell>
          <cell r="DO239">
            <v>131</v>
          </cell>
          <cell r="DP239">
            <v>6.87</v>
          </cell>
          <cell r="DQ239">
            <v>2.8</v>
          </cell>
          <cell r="DR239">
            <v>0</v>
          </cell>
          <cell r="DS239" t="str">
            <v>ĐỦ ĐK thi TN</v>
          </cell>
          <cell r="DU239">
            <v>6.9</v>
          </cell>
          <cell r="DV239">
            <v>136</v>
          </cell>
          <cell r="DW239">
            <v>6.9</v>
          </cell>
          <cell r="DX239">
            <v>2.82</v>
          </cell>
          <cell r="DY239" t="str">
            <v>OB 251</v>
          </cell>
          <cell r="DZ239">
            <v>-5</v>
          </cell>
          <cell r="EA239">
            <v>0</v>
          </cell>
          <cell r="EB239">
            <v>0</v>
          </cell>
          <cell r="EC239">
            <v>-5</v>
          </cell>
          <cell r="ED239">
            <v>0</v>
          </cell>
          <cell r="EE239" t="e">
            <v>#N/A</v>
          </cell>
        </row>
        <row r="240">
          <cell r="B240">
            <v>172317909</v>
          </cell>
          <cell r="C240" t="str">
            <v>Trần</v>
          </cell>
          <cell r="D240" t="str">
            <v>Thị</v>
          </cell>
          <cell r="E240" t="str">
            <v>Lựu</v>
          </cell>
          <cell r="F240" t="str">
            <v>02/01/1992</v>
          </cell>
          <cell r="G240" t="str">
            <v>Nữ</v>
          </cell>
          <cell r="H240" t="str">
            <v>Đã Đăng Ký (chưa học xong)</v>
          </cell>
          <cell r="I240">
            <v>7.7</v>
          </cell>
          <cell r="J240">
            <v>6.7</v>
          </cell>
          <cell r="K240">
            <v>7.7</v>
          </cell>
          <cell r="L240">
            <v>0</v>
          </cell>
          <cell r="M240">
            <v>7.4</v>
          </cell>
          <cell r="N240">
            <v>0</v>
          </cell>
          <cell r="O240">
            <v>0</v>
          </cell>
          <cell r="P240">
            <v>6.6</v>
          </cell>
          <cell r="Q240">
            <v>0</v>
          </cell>
          <cell r="R240">
            <v>0</v>
          </cell>
          <cell r="S240">
            <v>6.2</v>
          </cell>
          <cell r="T240">
            <v>0</v>
          </cell>
          <cell r="U240">
            <v>0</v>
          </cell>
          <cell r="V240">
            <v>5.9</v>
          </cell>
          <cell r="W240">
            <v>0</v>
          </cell>
          <cell r="X240">
            <v>0</v>
          </cell>
          <cell r="Y240">
            <v>5.4</v>
          </cell>
          <cell r="Z240">
            <v>0</v>
          </cell>
          <cell r="AA240">
            <v>0</v>
          </cell>
          <cell r="AB240">
            <v>6</v>
          </cell>
          <cell r="AC240">
            <v>0</v>
          </cell>
          <cell r="AD240">
            <v>7.4</v>
          </cell>
          <cell r="AE240">
            <v>8.4</v>
          </cell>
          <cell r="AF240">
            <v>9.4</v>
          </cell>
          <cell r="AG240">
            <v>8.8000000000000007</v>
          </cell>
          <cell r="AH240">
            <v>0</v>
          </cell>
          <cell r="AI240">
            <v>7.2</v>
          </cell>
          <cell r="AJ240">
            <v>7.2</v>
          </cell>
          <cell r="AK240">
            <v>0</v>
          </cell>
          <cell r="AL240">
            <v>8</v>
          </cell>
          <cell r="AM240">
            <v>6.6</v>
          </cell>
          <cell r="AN240">
            <v>8</v>
          </cell>
          <cell r="AO240">
            <v>6.6</v>
          </cell>
          <cell r="AP240">
            <v>7.3</v>
          </cell>
          <cell r="AQ240">
            <v>6.1</v>
          </cell>
          <cell r="AR240">
            <v>8.3000000000000007</v>
          </cell>
          <cell r="AS240">
            <v>7.5</v>
          </cell>
          <cell r="AT240">
            <v>7.4</v>
          </cell>
          <cell r="AU240">
            <v>47</v>
          </cell>
          <cell r="AV240">
            <v>0</v>
          </cell>
          <cell r="AW240">
            <v>8.3000000000000007</v>
          </cell>
          <cell r="AX240">
            <v>7</v>
          </cell>
          <cell r="AY240">
            <v>0</v>
          </cell>
          <cell r="AZ240">
            <v>0</v>
          </cell>
          <cell r="BA240">
            <v>8.3000000000000007</v>
          </cell>
          <cell r="BB240">
            <v>0</v>
          </cell>
          <cell r="BC240">
            <v>0</v>
          </cell>
          <cell r="BD240">
            <v>0</v>
          </cell>
          <cell r="BE240">
            <v>5.9</v>
          </cell>
          <cell r="BF240">
            <v>0</v>
          </cell>
          <cell r="BG240">
            <v>7.9</v>
          </cell>
          <cell r="BH240">
            <v>5</v>
          </cell>
          <cell r="BI240">
            <v>0</v>
          </cell>
          <cell r="BJ240">
            <v>8.4</v>
          </cell>
          <cell r="BK240">
            <v>8.5</v>
          </cell>
          <cell r="BL240">
            <v>7.3</v>
          </cell>
          <cell r="BM240">
            <v>7.6</v>
          </cell>
          <cell r="BN240">
            <v>7</v>
          </cell>
          <cell r="BO240">
            <v>8.6</v>
          </cell>
          <cell r="BP240">
            <v>8</v>
          </cell>
          <cell r="BQ240">
            <v>8.4</v>
          </cell>
          <cell r="BR240">
            <v>8.3000000000000007</v>
          </cell>
          <cell r="BS240">
            <v>6.4</v>
          </cell>
          <cell r="BT240">
            <v>8.9</v>
          </cell>
          <cell r="BU240">
            <v>6.9</v>
          </cell>
          <cell r="BV240">
            <v>7.9</v>
          </cell>
          <cell r="BW240">
            <v>7.7</v>
          </cell>
          <cell r="BX240">
            <v>5.9</v>
          </cell>
          <cell r="BY240">
            <v>6.5</v>
          </cell>
          <cell r="BZ240">
            <v>0</v>
          </cell>
          <cell r="CA240">
            <v>6.3</v>
          </cell>
          <cell r="CB240">
            <v>6.3</v>
          </cell>
          <cell r="CC240">
            <v>7.9</v>
          </cell>
          <cell r="CD240">
            <v>6.4</v>
          </cell>
          <cell r="CE240">
            <v>8</v>
          </cell>
          <cell r="CF240">
            <v>7.1</v>
          </cell>
          <cell r="CH240">
            <v>56</v>
          </cell>
          <cell r="CI240">
            <v>0</v>
          </cell>
          <cell r="CJ240">
            <v>8.1</v>
          </cell>
          <cell r="CK240">
            <v>7.4</v>
          </cell>
          <cell r="CL240">
            <v>0</v>
          </cell>
          <cell r="CM240">
            <v>8.4</v>
          </cell>
          <cell r="CN240">
            <v>8.4</v>
          </cell>
          <cell r="CO240">
            <v>7.9</v>
          </cell>
          <cell r="CP240">
            <v>7</v>
          </cell>
          <cell r="CQ240">
            <v>7</v>
          </cell>
          <cell r="CR240">
            <v>0</v>
          </cell>
          <cell r="CS240">
            <v>7.9</v>
          </cell>
          <cell r="CT240">
            <v>0</v>
          </cell>
          <cell r="CU240">
            <v>0</v>
          </cell>
          <cell r="CV240">
            <v>7.9</v>
          </cell>
          <cell r="CW240">
            <v>9.1</v>
          </cell>
          <cell r="CX240">
            <v>7.5</v>
          </cell>
          <cell r="CY240">
            <v>0</v>
          </cell>
          <cell r="CZ240">
            <v>8</v>
          </cell>
          <cell r="DA240">
            <v>8</v>
          </cell>
          <cell r="DB240">
            <v>23</v>
          </cell>
          <cell r="DC240">
            <v>0</v>
          </cell>
          <cell r="DD240">
            <v>8.4</v>
          </cell>
          <cell r="DE240">
            <v>0</v>
          </cell>
          <cell r="DF240">
            <v>8.4</v>
          </cell>
          <cell r="DG240">
            <v>5</v>
          </cell>
          <cell r="DH240">
            <v>0</v>
          </cell>
          <cell r="DI240">
            <v>136</v>
          </cell>
          <cell r="DJ240">
            <v>0</v>
          </cell>
          <cell r="DK240">
            <v>135</v>
          </cell>
          <cell r="DL240">
            <v>131</v>
          </cell>
          <cell r="DM240">
            <v>0</v>
          </cell>
          <cell r="DN240">
            <v>130</v>
          </cell>
          <cell r="DO240">
            <v>131</v>
          </cell>
          <cell r="DP240">
            <v>7.48</v>
          </cell>
          <cell r="DQ240">
            <v>3.15</v>
          </cell>
          <cell r="DR240">
            <v>0</v>
          </cell>
          <cell r="DS240" t="str">
            <v>ĐỦ ĐK thi TN</v>
          </cell>
          <cell r="DU240">
            <v>7.51</v>
          </cell>
          <cell r="DV240">
            <v>136</v>
          </cell>
          <cell r="DW240">
            <v>7.51</v>
          </cell>
          <cell r="DX240">
            <v>3.17</v>
          </cell>
          <cell r="DY240" t="str">
            <v/>
          </cell>
          <cell r="DZ240">
            <v>-5</v>
          </cell>
          <cell r="EA240">
            <v>0</v>
          </cell>
          <cell r="EB240">
            <v>0</v>
          </cell>
          <cell r="EC240">
            <v>-5</v>
          </cell>
          <cell r="ED240">
            <v>0</v>
          </cell>
          <cell r="EE240" t="e">
            <v>#N/A</v>
          </cell>
        </row>
        <row r="241">
          <cell r="B241">
            <v>172317928</v>
          </cell>
          <cell r="C241" t="str">
            <v>Nguyễn</v>
          </cell>
          <cell r="D241" t="str">
            <v>Ngọc</v>
          </cell>
          <cell r="E241" t="str">
            <v>Quốc</v>
          </cell>
          <cell r="F241" t="str">
            <v>13/02/1993</v>
          </cell>
          <cell r="G241" t="str">
            <v>Nam</v>
          </cell>
          <cell r="H241" t="str">
            <v>Đã Đăng Ký (chưa học xong)</v>
          </cell>
          <cell r="I241">
            <v>8.1999999999999993</v>
          </cell>
          <cell r="J241">
            <v>8.4</v>
          </cell>
          <cell r="K241">
            <v>8</v>
          </cell>
          <cell r="L241">
            <v>0</v>
          </cell>
          <cell r="M241">
            <v>7.4</v>
          </cell>
          <cell r="N241">
            <v>0</v>
          </cell>
          <cell r="O241">
            <v>0</v>
          </cell>
          <cell r="P241">
            <v>6.7</v>
          </cell>
          <cell r="Q241">
            <v>0</v>
          </cell>
          <cell r="R241">
            <v>0</v>
          </cell>
          <cell r="S241">
            <v>7.3</v>
          </cell>
          <cell r="T241">
            <v>0</v>
          </cell>
          <cell r="U241">
            <v>0</v>
          </cell>
          <cell r="V241">
            <v>6.4</v>
          </cell>
          <cell r="W241">
            <v>0</v>
          </cell>
          <cell r="X241">
            <v>0</v>
          </cell>
          <cell r="Y241">
            <v>6.3</v>
          </cell>
          <cell r="Z241">
            <v>0</v>
          </cell>
          <cell r="AA241">
            <v>0</v>
          </cell>
          <cell r="AB241">
            <v>7.3</v>
          </cell>
          <cell r="AC241">
            <v>0</v>
          </cell>
          <cell r="AD241">
            <v>9.5</v>
          </cell>
          <cell r="AE241">
            <v>6.3</v>
          </cell>
          <cell r="AF241">
            <v>4.9000000000000004</v>
          </cell>
          <cell r="AG241">
            <v>7</v>
          </cell>
          <cell r="AH241">
            <v>0</v>
          </cell>
          <cell r="AI241">
            <v>5.6</v>
          </cell>
          <cell r="AJ241">
            <v>5.6</v>
          </cell>
          <cell r="AK241">
            <v>0</v>
          </cell>
          <cell r="AL241">
            <v>7.5</v>
          </cell>
          <cell r="AM241">
            <v>7.3</v>
          </cell>
          <cell r="AN241">
            <v>7.5</v>
          </cell>
          <cell r="AO241">
            <v>7.3</v>
          </cell>
          <cell r="AP241">
            <v>7.5</v>
          </cell>
          <cell r="AQ241">
            <v>6.4</v>
          </cell>
          <cell r="AR241">
            <v>5.9</v>
          </cell>
          <cell r="AS241">
            <v>6.1</v>
          </cell>
          <cell r="AT241">
            <v>7.1</v>
          </cell>
          <cell r="AU241">
            <v>47</v>
          </cell>
          <cell r="AV241">
            <v>0</v>
          </cell>
          <cell r="AW241">
            <v>9.3000000000000007</v>
          </cell>
          <cell r="AX241">
            <v>6.3</v>
          </cell>
          <cell r="AY241">
            <v>9.6</v>
          </cell>
          <cell r="AZ241">
            <v>0</v>
          </cell>
          <cell r="BA241">
            <v>0</v>
          </cell>
          <cell r="BB241">
            <v>0</v>
          </cell>
          <cell r="BC241">
            <v>6.5</v>
          </cell>
          <cell r="BD241">
            <v>0</v>
          </cell>
          <cell r="BE241">
            <v>0</v>
          </cell>
          <cell r="BF241">
            <v>0</v>
          </cell>
          <cell r="BG241">
            <v>6</v>
          </cell>
          <cell r="BH241">
            <v>5</v>
          </cell>
          <cell r="BI241">
            <v>0</v>
          </cell>
          <cell r="BJ241">
            <v>7.6</v>
          </cell>
          <cell r="BK241">
            <v>7.7</v>
          </cell>
          <cell r="BL241">
            <v>7.6</v>
          </cell>
          <cell r="BM241">
            <v>7</v>
          </cell>
          <cell r="BN241">
            <v>4.7</v>
          </cell>
          <cell r="BO241">
            <v>6.9</v>
          </cell>
          <cell r="BP241">
            <v>6.9</v>
          </cell>
          <cell r="BQ241">
            <v>6.4</v>
          </cell>
          <cell r="BR241">
            <v>6.4</v>
          </cell>
          <cell r="BS241">
            <v>6.6</v>
          </cell>
          <cell r="BT241">
            <v>8.1999999999999993</v>
          </cell>
          <cell r="BU241">
            <v>6.6</v>
          </cell>
          <cell r="BV241">
            <v>5.9</v>
          </cell>
          <cell r="BW241">
            <v>8.9</v>
          </cell>
          <cell r="BX241">
            <v>5.3</v>
          </cell>
          <cell r="BY241">
            <v>6.8</v>
          </cell>
          <cell r="BZ241">
            <v>0</v>
          </cell>
          <cell r="CA241">
            <v>6.5</v>
          </cell>
          <cell r="CB241">
            <v>6.5</v>
          </cell>
          <cell r="CC241">
            <v>7.6</v>
          </cell>
          <cell r="CD241">
            <v>7</v>
          </cell>
          <cell r="CE241">
            <v>8.6999999999999993</v>
          </cell>
          <cell r="CF241">
            <v>5.8</v>
          </cell>
          <cell r="CH241">
            <v>56</v>
          </cell>
          <cell r="CI241">
            <v>0</v>
          </cell>
          <cell r="CJ241">
            <v>6.1</v>
          </cell>
          <cell r="CK241">
            <v>6.2</v>
          </cell>
          <cell r="CL241">
            <v>0</v>
          </cell>
          <cell r="CM241">
            <v>7</v>
          </cell>
          <cell r="CN241">
            <v>7</v>
          </cell>
          <cell r="CO241">
            <v>5.2</v>
          </cell>
          <cell r="CP241">
            <v>6.1</v>
          </cell>
          <cell r="CQ241">
            <v>6.4</v>
          </cell>
          <cell r="CR241">
            <v>7.1</v>
          </cell>
          <cell r="CS241">
            <v>0</v>
          </cell>
          <cell r="CT241">
            <v>0</v>
          </cell>
          <cell r="CU241">
            <v>0</v>
          </cell>
          <cell r="CV241">
            <v>7.1</v>
          </cell>
          <cell r="CW241">
            <v>8.6</v>
          </cell>
          <cell r="CX241">
            <v>8.8000000000000007</v>
          </cell>
          <cell r="CY241">
            <v>0</v>
          </cell>
          <cell r="CZ241">
            <v>5.8</v>
          </cell>
          <cell r="DA241">
            <v>5.8</v>
          </cell>
          <cell r="DB241">
            <v>23</v>
          </cell>
          <cell r="DC241">
            <v>0</v>
          </cell>
          <cell r="DD241">
            <v>7.3</v>
          </cell>
          <cell r="DE241">
            <v>0</v>
          </cell>
          <cell r="DF241">
            <v>7.3</v>
          </cell>
          <cell r="DG241">
            <v>5</v>
          </cell>
          <cell r="DH241">
            <v>0</v>
          </cell>
          <cell r="DI241">
            <v>136</v>
          </cell>
          <cell r="DJ241">
            <v>0</v>
          </cell>
          <cell r="DK241">
            <v>135</v>
          </cell>
          <cell r="DL241">
            <v>131</v>
          </cell>
          <cell r="DM241">
            <v>0</v>
          </cell>
          <cell r="DN241">
            <v>130</v>
          </cell>
          <cell r="DO241">
            <v>131</v>
          </cell>
          <cell r="DP241">
            <v>6.86</v>
          </cell>
          <cell r="DQ241">
            <v>2.76</v>
          </cell>
          <cell r="DR241">
            <v>0</v>
          </cell>
          <cell r="DS241" t="str">
            <v>ĐỦ ĐK thi TN</v>
          </cell>
          <cell r="DU241">
            <v>6.88</v>
          </cell>
          <cell r="DV241">
            <v>136</v>
          </cell>
          <cell r="DW241">
            <v>6.88</v>
          </cell>
          <cell r="DX241">
            <v>2.77</v>
          </cell>
          <cell r="DY241" t="str">
            <v/>
          </cell>
          <cell r="DZ241">
            <v>-5</v>
          </cell>
          <cell r="EA241">
            <v>0</v>
          </cell>
          <cell r="EB241">
            <v>0</v>
          </cell>
          <cell r="EC241">
            <v>-5</v>
          </cell>
          <cell r="ED241">
            <v>0</v>
          </cell>
          <cell r="EE241" t="e">
            <v>#N/A</v>
          </cell>
        </row>
        <row r="242">
          <cell r="B242">
            <v>172317756</v>
          </cell>
          <cell r="C242" t="str">
            <v>Võ</v>
          </cell>
          <cell r="D242" t="str">
            <v xml:space="preserve">Như </v>
          </cell>
          <cell r="E242" t="str">
            <v>Tài</v>
          </cell>
          <cell r="F242" t="str">
            <v>06/07/1993</v>
          </cell>
          <cell r="G242" t="str">
            <v>Nam</v>
          </cell>
          <cell r="H242" t="str">
            <v>Đã Đăng Ký (chưa học xong)</v>
          </cell>
          <cell r="I242">
            <v>8.3000000000000007</v>
          </cell>
          <cell r="J242">
            <v>8.3000000000000007</v>
          </cell>
          <cell r="K242">
            <v>7.7</v>
          </cell>
          <cell r="L242">
            <v>0</v>
          </cell>
          <cell r="M242">
            <v>7.4</v>
          </cell>
          <cell r="N242">
            <v>0</v>
          </cell>
          <cell r="O242">
            <v>0</v>
          </cell>
          <cell r="P242">
            <v>6.7</v>
          </cell>
          <cell r="Q242">
            <v>0</v>
          </cell>
          <cell r="R242">
            <v>0</v>
          </cell>
          <cell r="S242">
            <v>6.3</v>
          </cell>
          <cell r="T242">
            <v>0</v>
          </cell>
          <cell r="U242">
            <v>0</v>
          </cell>
          <cell r="V242">
            <v>6.3</v>
          </cell>
          <cell r="W242">
            <v>0</v>
          </cell>
          <cell r="X242">
            <v>0</v>
          </cell>
          <cell r="Y242">
            <v>5.5</v>
          </cell>
          <cell r="Z242">
            <v>0</v>
          </cell>
          <cell r="AA242">
            <v>0</v>
          </cell>
          <cell r="AB242">
            <v>6.1</v>
          </cell>
          <cell r="AC242">
            <v>0</v>
          </cell>
          <cell r="AD242">
            <v>9.5</v>
          </cell>
          <cell r="AE242">
            <v>6.4</v>
          </cell>
          <cell r="AF242">
            <v>7.4</v>
          </cell>
          <cell r="AG242">
            <v>8.1</v>
          </cell>
          <cell r="AH242">
            <v>0</v>
          </cell>
          <cell r="AI242">
            <v>7.1</v>
          </cell>
          <cell r="AJ242">
            <v>7.1</v>
          </cell>
          <cell r="AK242">
            <v>0</v>
          </cell>
          <cell r="AL242">
            <v>7.5</v>
          </cell>
          <cell r="AM242">
            <v>6.8</v>
          </cell>
          <cell r="AN242">
            <v>7.5</v>
          </cell>
          <cell r="AO242">
            <v>6.8</v>
          </cell>
          <cell r="AP242">
            <v>5.3</v>
          </cell>
          <cell r="AQ242">
            <v>6.2</v>
          </cell>
          <cell r="AR242">
            <v>6.3</v>
          </cell>
          <cell r="AS242">
            <v>7.1</v>
          </cell>
          <cell r="AT242">
            <v>7.8</v>
          </cell>
          <cell r="AU242">
            <v>47</v>
          </cell>
          <cell r="AV242">
            <v>0</v>
          </cell>
          <cell r="AW242">
            <v>8.5</v>
          </cell>
          <cell r="AX242">
            <v>7.5</v>
          </cell>
          <cell r="AY242">
            <v>0</v>
          </cell>
          <cell r="AZ242">
            <v>0</v>
          </cell>
          <cell r="BA242">
            <v>7.5</v>
          </cell>
          <cell r="BB242">
            <v>0</v>
          </cell>
          <cell r="BC242">
            <v>0</v>
          </cell>
          <cell r="BD242">
            <v>0</v>
          </cell>
          <cell r="BE242">
            <v>5.7</v>
          </cell>
          <cell r="BF242">
            <v>0</v>
          </cell>
          <cell r="BG242">
            <v>6.7</v>
          </cell>
          <cell r="BH242">
            <v>5</v>
          </cell>
          <cell r="BI242">
            <v>0</v>
          </cell>
          <cell r="BJ242">
            <v>7.4</v>
          </cell>
          <cell r="BK242">
            <v>6.8</v>
          </cell>
          <cell r="BL242">
            <v>8</v>
          </cell>
          <cell r="BM242">
            <v>6.3</v>
          </cell>
          <cell r="BN242">
            <v>8</v>
          </cell>
          <cell r="BO242">
            <v>8</v>
          </cell>
          <cell r="BP242">
            <v>8.1999999999999993</v>
          </cell>
          <cell r="BQ242">
            <v>8.5</v>
          </cell>
          <cell r="BR242">
            <v>6</v>
          </cell>
          <cell r="BS242">
            <v>7.1</v>
          </cell>
          <cell r="BT242">
            <v>7.6</v>
          </cell>
          <cell r="BU242">
            <v>7.2</v>
          </cell>
          <cell r="BV242">
            <v>9</v>
          </cell>
          <cell r="BW242">
            <v>8.5</v>
          </cell>
          <cell r="BX242">
            <v>8.1</v>
          </cell>
          <cell r="BY242">
            <v>6.7</v>
          </cell>
          <cell r="BZ242">
            <v>0</v>
          </cell>
          <cell r="CA242">
            <v>7.9</v>
          </cell>
          <cell r="CB242">
            <v>7.9</v>
          </cell>
          <cell r="CC242">
            <v>6.2</v>
          </cell>
          <cell r="CD242">
            <v>7.4</v>
          </cell>
          <cell r="CE242">
            <v>7.2</v>
          </cell>
          <cell r="CF242">
            <v>5.7</v>
          </cell>
          <cell r="CH242">
            <v>56</v>
          </cell>
          <cell r="CI242">
            <v>0</v>
          </cell>
          <cell r="CJ242">
            <v>7.2</v>
          </cell>
          <cell r="CK242">
            <v>6.6</v>
          </cell>
          <cell r="CL242">
            <v>0</v>
          </cell>
          <cell r="CM242">
            <v>7.8</v>
          </cell>
          <cell r="CN242">
            <v>7.8</v>
          </cell>
          <cell r="CO242">
            <v>5.8</v>
          </cell>
          <cell r="CP242">
            <v>8.1</v>
          </cell>
          <cell r="CQ242">
            <v>6.5</v>
          </cell>
          <cell r="CR242">
            <v>0</v>
          </cell>
          <cell r="CS242">
            <v>8.5</v>
          </cell>
          <cell r="CT242">
            <v>0</v>
          </cell>
          <cell r="CU242">
            <v>0</v>
          </cell>
          <cell r="CV242">
            <v>8.5</v>
          </cell>
          <cell r="CW242">
            <v>8.6999999999999993</v>
          </cell>
          <cell r="CX242">
            <v>8</v>
          </cell>
          <cell r="CY242">
            <v>0</v>
          </cell>
          <cell r="CZ242">
            <v>7.2</v>
          </cell>
          <cell r="DA242">
            <v>7.2</v>
          </cell>
          <cell r="DB242">
            <v>23</v>
          </cell>
          <cell r="DC242">
            <v>0</v>
          </cell>
          <cell r="DD242">
            <v>7.8</v>
          </cell>
          <cell r="DE242">
            <v>0</v>
          </cell>
          <cell r="DF242">
            <v>7.8</v>
          </cell>
          <cell r="DG242">
            <v>5</v>
          </cell>
          <cell r="DH242">
            <v>0</v>
          </cell>
          <cell r="DI242">
            <v>136</v>
          </cell>
          <cell r="DJ242">
            <v>0</v>
          </cell>
          <cell r="DK242">
            <v>135</v>
          </cell>
          <cell r="DL242">
            <v>131</v>
          </cell>
          <cell r="DM242">
            <v>0</v>
          </cell>
          <cell r="DN242">
            <v>130</v>
          </cell>
          <cell r="DO242">
            <v>131</v>
          </cell>
          <cell r="DP242">
            <v>7.26</v>
          </cell>
          <cell r="DQ242">
            <v>3.03</v>
          </cell>
          <cell r="DR242">
            <v>0</v>
          </cell>
          <cell r="DS242" t="str">
            <v>ĐỦ ĐK thi TN</v>
          </cell>
          <cell r="DU242">
            <v>7.28</v>
          </cell>
          <cell r="DV242">
            <v>136</v>
          </cell>
          <cell r="DW242">
            <v>7.28</v>
          </cell>
          <cell r="DX242">
            <v>3.04</v>
          </cell>
          <cell r="DY242" t="str">
            <v/>
          </cell>
          <cell r="DZ242">
            <v>-5</v>
          </cell>
          <cell r="EA242">
            <v>0</v>
          </cell>
          <cell r="EB242">
            <v>0</v>
          </cell>
          <cell r="EC242">
            <v>-5</v>
          </cell>
          <cell r="ED242">
            <v>0</v>
          </cell>
          <cell r="EE242" t="str">
            <v>ĐN CNTN 5/2016</v>
          </cell>
        </row>
        <row r="243">
          <cell r="B243">
            <v>172317864</v>
          </cell>
          <cell r="C243" t="str">
            <v>Trần</v>
          </cell>
          <cell r="D243" t="str">
            <v xml:space="preserve">Thanh </v>
          </cell>
          <cell r="E243" t="str">
            <v>Cảnh</v>
          </cell>
          <cell r="F243" t="str">
            <v>25/12/1993</v>
          </cell>
          <cell r="G243" t="str">
            <v>Nam</v>
          </cell>
          <cell r="H243" t="str">
            <v>Đã Đăng Ký (chưa học xong)</v>
          </cell>
          <cell r="I243">
            <v>8.6</v>
          </cell>
          <cell r="J243">
            <v>8.6999999999999993</v>
          </cell>
          <cell r="K243">
            <v>7.7</v>
          </cell>
          <cell r="L243">
            <v>0</v>
          </cell>
          <cell r="M243">
            <v>7.3</v>
          </cell>
          <cell r="N243">
            <v>0</v>
          </cell>
          <cell r="O243">
            <v>0</v>
          </cell>
          <cell r="P243">
            <v>7</v>
          </cell>
          <cell r="Q243">
            <v>0</v>
          </cell>
          <cell r="R243">
            <v>0</v>
          </cell>
          <cell r="S243">
            <v>6.3</v>
          </cell>
          <cell r="T243">
            <v>0</v>
          </cell>
          <cell r="U243">
            <v>0</v>
          </cell>
          <cell r="V243">
            <v>4.9000000000000004</v>
          </cell>
          <cell r="W243">
            <v>0</v>
          </cell>
          <cell r="X243">
            <v>0</v>
          </cell>
          <cell r="Y243">
            <v>5.5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9.4</v>
          </cell>
          <cell r="AE243">
            <v>9</v>
          </cell>
          <cell r="AF243">
            <v>7.9</v>
          </cell>
          <cell r="AG243">
            <v>5</v>
          </cell>
          <cell r="AH243">
            <v>0</v>
          </cell>
          <cell r="AI243">
            <v>5.7</v>
          </cell>
          <cell r="AJ243">
            <v>5.7</v>
          </cell>
          <cell r="AK243">
            <v>0</v>
          </cell>
          <cell r="AL243">
            <v>6.7</v>
          </cell>
          <cell r="AM243">
            <v>5.0999999999999996</v>
          </cell>
          <cell r="AN243">
            <v>6.7</v>
          </cell>
          <cell r="AO243">
            <v>5.0999999999999996</v>
          </cell>
          <cell r="AP243">
            <v>7</v>
          </cell>
          <cell r="AQ243">
            <v>6</v>
          </cell>
          <cell r="AR243">
            <v>6.4</v>
          </cell>
          <cell r="AS243">
            <v>7</v>
          </cell>
          <cell r="AT243">
            <v>8.1</v>
          </cell>
          <cell r="AU243">
            <v>45</v>
          </cell>
          <cell r="AV243">
            <v>2</v>
          </cell>
          <cell r="AW243">
            <v>9.1999999999999993</v>
          </cell>
          <cell r="AX243">
            <v>8.6999999999999993</v>
          </cell>
          <cell r="AY243">
            <v>0</v>
          </cell>
          <cell r="AZ243">
            <v>0</v>
          </cell>
          <cell r="BA243">
            <v>7.8</v>
          </cell>
          <cell r="BB243">
            <v>0</v>
          </cell>
          <cell r="BC243">
            <v>0</v>
          </cell>
          <cell r="BD243">
            <v>0</v>
          </cell>
          <cell r="BE243">
            <v>6.5</v>
          </cell>
          <cell r="BF243">
            <v>0</v>
          </cell>
          <cell r="BG243">
            <v>7</v>
          </cell>
          <cell r="BH243">
            <v>5</v>
          </cell>
          <cell r="BI243">
            <v>0</v>
          </cell>
          <cell r="BJ243">
            <v>6.7</v>
          </cell>
          <cell r="BK243">
            <v>7.6</v>
          </cell>
          <cell r="BL243">
            <v>8.1999999999999993</v>
          </cell>
          <cell r="BM243">
            <v>6.3</v>
          </cell>
          <cell r="BN243">
            <v>5.9</v>
          </cell>
          <cell r="BO243">
            <v>6.6</v>
          </cell>
          <cell r="BP243">
            <v>5.7</v>
          </cell>
          <cell r="BQ243">
            <v>6.1</v>
          </cell>
          <cell r="BR243">
            <v>4</v>
          </cell>
          <cell r="BS243">
            <v>6.3</v>
          </cell>
          <cell r="BT243">
            <v>7.3</v>
          </cell>
          <cell r="BU243">
            <v>4.5999999999999996</v>
          </cell>
          <cell r="BV243">
            <v>6.5</v>
          </cell>
          <cell r="BW243">
            <v>7.8</v>
          </cell>
          <cell r="BX243">
            <v>0</v>
          </cell>
          <cell r="BY243">
            <v>5.5</v>
          </cell>
          <cell r="BZ243">
            <v>0</v>
          </cell>
          <cell r="CA243">
            <v>4.5</v>
          </cell>
          <cell r="CB243">
            <v>4.5</v>
          </cell>
          <cell r="CC243">
            <v>7.6</v>
          </cell>
          <cell r="CD243">
            <v>5.3</v>
          </cell>
          <cell r="CE243">
            <v>6.6</v>
          </cell>
          <cell r="CF243">
            <v>7.9</v>
          </cell>
          <cell r="CH243">
            <v>53</v>
          </cell>
          <cell r="CI243">
            <v>3</v>
          </cell>
          <cell r="CJ243">
            <v>5</v>
          </cell>
          <cell r="CK243">
            <v>5.9</v>
          </cell>
          <cell r="CL243">
            <v>0</v>
          </cell>
          <cell r="CM243">
            <v>0</v>
          </cell>
          <cell r="CN243">
            <v>0</v>
          </cell>
          <cell r="CO243">
            <v>5.6</v>
          </cell>
          <cell r="CP243">
            <v>0</v>
          </cell>
          <cell r="CQ243">
            <v>0</v>
          </cell>
          <cell r="CR243">
            <v>0</v>
          </cell>
          <cell r="CS243">
            <v>0</v>
          </cell>
          <cell r="CT243">
            <v>0</v>
          </cell>
          <cell r="CU243">
            <v>0</v>
          </cell>
          <cell r="CV243">
            <v>0</v>
          </cell>
          <cell r="CW243">
            <v>8.1999999999999993</v>
          </cell>
          <cell r="CX243">
            <v>0</v>
          </cell>
          <cell r="CY243">
            <v>0</v>
          </cell>
          <cell r="CZ243">
            <v>0</v>
          </cell>
          <cell r="DA243">
            <v>0</v>
          </cell>
          <cell r="DB243">
            <v>9</v>
          </cell>
          <cell r="DC243">
            <v>13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5</v>
          </cell>
          <cell r="DI243">
            <v>112</v>
          </cell>
          <cell r="DJ243">
            <v>23</v>
          </cell>
          <cell r="DK243">
            <v>135</v>
          </cell>
          <cell r="DL243">
            <v>107</v>
          </cell>
          <cell r="DM243">
            <v>18</v>
          </cell>
          <cell r="DN243">
            <v>130</v>
          </cell>
          <cell r="DO243">
            <v>125</v>
          </cell>
          <cell r="DP243">
            <v>5.88</v>
          </cell>
          <cell r="DQ243">
            <v>2.33</v>
          </cell>
          <cell r="DR243">
            <v>0.13846153846153847</v>
          </cell>
          <cell r="DS243" t="str">
            <v>KO</v>
          </cell>
          <cell r="DU243">
            <v>5.64</v>
          </cell>
          <cell r="DV243">
            <v>121</v>
          </cell>
          <cell r="DW243">
            <v>6.08</v>
          </cell>
          <cell r="DX243">
            <v>2.41</v>
          </cell>
          <cell r="DY243" t="str">
            <v>ACC 296</v>
          </cell>
          <cell r="DZ243">
            <v>9</v>
          </cell>
          <cell r="EA243">
            <v>9</v>
          </cell>
          <cell r="EB243">
            <v>0</v>
          </cell>
          <cell r="EC243">
            <v>18</v>
          </cell>
          <cell r="ED243">
            <v>1</v>
          </cell>
          <cell r="EE243">
            <v>0</v>
          </cell>
        </row>
        <row r="244">
          <cell r="B244">
            <v>172317912</v>
          </cell>
          <cell r="C244" t="str">
            <v>Hoàng</v>
          </cell>
          <cell r="D244" t="str">
            <v xml:space="preserve">Đức Phương </v>
          </cell>
          <cell r="E244" t="str">
            <v>Giang</v>
          </cell>
          <cell r="F244" t="str">
            <v>27/11/1993</v>
          </cell>
          <cell r="G244" t="str">
            <v>Nam</v>
          </cell>
          <cell r="H244" t="str">
            <v>Đã Đăng Ký (chưa học xong)</v>
          </cell>
          <cell r="I244">
            <v>7.8</v>
          </cell>
          <cell r="J244">
            <v>8.6</v>
          </cell>
          <cell r="K244">
            <v>8.1999999999999993</v>
          </cell>
          <cell r="L244">
            <v>0</v>
          </cell>
          <cell r="M244">
            <v>7.3</v>
          </cell>
          <cell r="N244">
            <v>0</v>
          </cell>
          <cell r="O244">
            <v>0</v>
          </cell>
          <cell r="P244">
            <v>6.5</v>
          </cell>
          <cell r="Q244">
            <v>0</v>
          </cell>
          <cell r="R244">
            <v>0</v>
          </cell>
          <cell r="S244">
            <v>7.2</v>
          </cell>
          <cell r="T244">
            <v>0</v>
          </cell>
          <cell r="U244">
            <v>0</v>
          </cell>
          <cell r="V244">
            <v>6.2</v>
          </cell>
          <cell r="W244">
            <v>0</v>
          </cell>
          <cell r="X244">
            <v>0</v>
          </cell>
          <cell r="Y244">
            <v>7.3</v>
          </cell>
          <cell r="Z244">
            <v>0</v>
          </cell>
          <cell r="AA244">
            <v>0</v>
          </cell>
          <cell r="AB244">
            <v>6.6</v>
          </cell>
          <cell r="AC244">
            <v>0</v>
          </cell>
          <cell r="AD244">
            <v>9.8000000000000007</v>
          </cell>
          <cell r="AE244">
            <v>8.1</v>
          </cell>
          <cell r="AF244">
            <v>8.6</v>
          </cell>
          <cell r="AG244">
            <v>8.8000000000000007</v>
          </cell>
          <cell r="AH244">
            <v>0</v>
          </cell>
          <cell r="AI244">
            <v>5.6</v>
          </cell>
          <cell r="AJ244">
            <v>5.6</v>
          </cell>
          <cell r="AK244">
            <v>8</v>
          </cell>
          <cell r="AL244">
            <v>7.5</v>
          </cell>
          <cell r="AM244">
            <v>0</v>
          </cell>
          <cell r="AN244">
            <v>8</v>
          </cell>
          <cell r="AO244">
            <v>7.5</v>
          </cell>
          <cell r="AP244">
            <v>7.2</v>
          </cell>
          <cell r="AQ244">
            <v>7.4</v>
          </cell>
          <cell r="AR244">
            <v>6.4</v>
          </cell>
          <cell r="AS244">
            <v>8.4</v>
          </cell>
          <cell r="AT244">
            <v>5.9</v>
          </cell>
          <cell r="AU244">
            <v>47</v>
          </cell>
          <cell r="AV244">
            <v>0</v>
          </cell>
          <cell r="AW244">
            <v>7.9</v>
          </cell>
          <cell r="AX244">
            <v>5.9</v>
          </cell>
          <cell r="AY244">
            <v>6.8</v>
          </cell>
          <cell r="AZ244">
            <v>0</v>
          </cell>
          <cell r="BA244">
            <v>0</v>
          </cell>
          <cell r="BB244">
            <v>0</v>
          </cell>
          <cell r="BC244">
            <v>7.4</v>
          </cell>
          <cell r="BD244">
            <v>0</v>
          </cell>
          <cell r="BE244">
            <v>0</v>
          </cell>
          <cell r="BF244">
            <v>0</v>
          </cell>
          <cell r="BG244">
            <v>7</v>
          </cell>
          <cell r="BH244">
            <v>5</v>
          </cell>
          <cell r="BI244">
            <v>0</v>
          </cell>
          <cell r="BJ244">
            <v>6.8</v>
          </cell>
          <cell r="BK244">
            <v>7.7</v>
          </cell>
          <cell r="BL244">
            <v>7.3</v>
          </cell>
          <cell r="BM244">
            <v>6.8</v>
          </cell>
          <cell r="BN244">
            <v>8.6</v>
          </cell>
          <cell r="BO244">
            <v>8.1999999999999993</v>
          </cell>
          <cell r="BP244">
            <v>8.1999999999999993</v>
          </cell>
          <cell r="BQ244">
            <v>6.9</v>
          </cell>
          <cell r="BR244">
            <v>6.9</v>
          </cell>
          <cell r="BS244">
            <v>7.7</v>
          </cell>
          <cell r="BT244">
            <v>7.8</v>
          </cell>
          <cell r="BU244">
            <v>7.8</v>
          </cell>
          <cell r="BV244">
            <v>5.6</v>
          </cell>
          <cell r="BW244">
            <v>7.1</v>
          </cell>
          <cell r="BX244">
            <v>6.1</v>
          </cell>
          <cell r="BY244">
            <v>6.2</v>
          </cell>
          <cell r="BZ244">
            <v>0</v>
          </cell>
          <cell r="CA244">
            <v>6.5</v>
          </cell>
          <cell r="CB244">
            <v>6.5</v>
          </cell>
          <cell r="CC244">
            <v>7.5</v>
          </cell>
          <cell r="CD244">
            <v>6.2</v>
          </cell>
          <cell r="CE244">
            <v>6.8</v>
          </cell>
          <cell r="CF244">
            <v>7</v>
          </cell>
          <cell r="CH244">
            <v>56</v>
          </cell>
          <cell r="CI244">
            <v>0</v>
          </cell>
          <cell r="CJ244">
            <v>6.6</v>
          </cell>
          <cell r="CK244">
            <v>6.9</v>
          </cell>
          <cell r="CL244">
            <v>0</v>
          </cell>
          <cell r="CM244">
            <v>8</v>
          </cell>
          <cell r="CN244">
            <v>8</v>
          </cell>
          <cell r="CO244">
            <v>5.6</v>
          </cell>
          <cell r="CP244">
            <v>5.5</v>
          </cell>
          <cell r="CQ244">
            <v>6.2</v>
          </cell>
          <cell r="CR244">
            <v>6</v>
          </cell>
          <cell r="CS244">
            <v>0</v>
          </cell>
          <cell r="CT244">
            <v>0</v>
          </cell>
          <cell r="CU244">
            <v>0</v>
          </cell>
          <cell r="CV244">
            <v>6</v>
          </cell>
          <cell r="CW244">
            <v>7.8</v>
          </cell>
          <cell r="CX244">
            <v>8.4</v>
          </cell>
          <cell r="CY244">
            <v>0</v>
          </cell>
          <cell r="CZ244">
            <v>6.6</v>
          </cell>
          <cell r="DA244">
            <v>6.6</v>
          </cell>
          <cell r="DB244">
            <v>23</v>
          </cell>
          <cell r="DC244">
            <v>0</v>
          </cell>
          <cell r="DD244">
            <v>7.1</v>
          </cell>
          <cell r="DE244">
            <v>0</v>
          </cell>
          <cell r="DF244">
            <v>7.1</v>
          </cell>
          <cell r="DG244">
            <v>5</v>
          </cell>
          <cell r="DH244">
            <v>0</v>
          </cell>
          <cell r="DI244">
            <v>136</v>
          </cell>
          <cell r="DJ244">
            <v>0</v>
          </cell>
          <cell r="DK244">
            <v>135</v>
          </cell>
          <cell r="DL244">
            <v>131</v>
          </cell>
          <cell r="DM244">
            <v>0</v>
          </cell>
          <cell r="DN244">
            <v>130</v>
          </cell>
          <cell r="DO244">
            <v>131</v>
          </cell>
          <cell r="DP244">
            <v>7.2</v>
          </cell>
          <cell r="DQ244">
            <v>2.99</v>
          </cell>
          <cell r="DR244">
            <v>0</v>
          </cell>
          <cell r="DS244" t="str">
            <v>ĐỦ ĐK thi TN</v>
          </cell>
          <cell r="DU244">
            <v>7.2</v>
          </cell>
          <cell r="DV244">
            <v>136</v>
          </cell>
          <cell r="DW244">
            <v>7.2</v>
          </cell>
          <cell r="DX244">
            <v>2.99</v>
          </cell>
          <cell r="DY244" t="str">
            <v/>
          </cell>
          <cell r="DZ244">
            <v>-5</v>
          </cell>
          <cell r="EA244">
            <v>0</v>
          </cell>
          <cell r="EB244">
            <v>0</v>
          </cell>
          <cell r="EC244">
            <v>-5</v>
          </cell>
          <cell r="ED244">
            <v>0</v>
          </cell>
          <cell r="EE244" t="e">
            <v>#N/A</v>
          </cell>
        </row>
        <row r="245">
          <cell r="B245">
            <v>172317755</v>
          </cell>
          <cell r="C245" t="str">
            <v>Nguyễn</v>
          </cell>
          <cell r="D245" t="str">
            <v xml:space="preserve">Hữu </v>
          </cell>
          <cell r="E245" t="str">
            <v>Thiện</v>
          </cell>
          <cell r="F245" t="str">
            <v>12/12/1993</v>
          </cell>
          <cell r="G245" t="str">
            <v>Nam</v>
          </cell>
          <cell r="H245" t="str">
            <v>Đã Đăng Ký (chưa học xong)</v>
          </cell>
          <cell r="I245">
            <v>7.8</v>
          </cell>
          <cell r="J245">
            <v>8.3000000000000007</v>
          </cell>
          <cell r="K245">
            <v>7.9</v>
          </cell>
          <cell r="L245">
            <v>0</v>
          </cell>
          <cell r="M245">
            <v>7.3</v>
          </cell>
          <cell r="N245">
            <v>0</v>
          </cell>
          <cell r="O245">
            <v>0</v>
          </cell>
          <cell r="P245">
            <v>6.7</v>
          </cell>
          <cell r="Q245">
            <v>0</v>
          </cell>
          <cell r="R245">
            <v>0</v>
          </cell>
          <cell r="S245">
            <v>6.9</v>
          </cell>
          <cell r="T245">
            <v>0</v>
          </cell>
          <cell r="U245">
            <v>0</v>
          </cell>
          <cell r="V245">
            <v>6.7</v>
          </cell>
          <cell r="W245">
            <v>0</v>
          </cell>
          <cell r="X245">
            <v>0</v>
          </cell>
          <cell r="Y245">
            <v>6.8</v>
          </cell>
          <cell r="Z245">
            <v>0</v>
          </cell>
          <cell r="AA245">
            <v>0</v>
          </cell>
          <cell r="AB245">
            <v>6.7</v>
          </cell>
          <cell r="AC245">
            <v>0</v>
          </cell>
          <cell r="AD245">
            <v>9.1999999999999993</v>
          </cell>
          <cell r="AE245">
            <v>6.4</v>
          </cell>
          <cell r="AF245">
            <v>5.6</v>
          </cell>
          <cell r="AG245">
            <v>7.4</v>
          </cell>
          <cell r="AH245">
            <v>0</v>
          </cell>
          <cell r="AI245">
            <v>7.4</v>
          </cell>
          <cell r="AJ245">
            <v>7.4</v>
          </cell>
          <cell r="AK245">
            <v>0</v>
          </cell>
          <cell r="AL245">
            <v>8.1</v>
          </cell>
          <cell r="AM245">
            <v>7.5</v>
          </cell>
          <cell r="AN245">
            <v>8.1</v>
          </cell>
          <cell r="AO245">
            <v>7.5</v>
          </cell>
          <cell r="AP245">
            <v>5.3</v>
          </cell>
          <cell r="AQ245">
            <v>5.8</v>
          </cell>
          <cell r="AR245">
            <v>6.6</v>
          </cell>
          <cell r="AS245">
            <v>6</v>
          </cell>
          <cell r="AT245">
            <v>6.7</v>
          </cell>
          <cell r="AU245">
            <v>47</v>
          </cell>
          <cell r="AV245">
            <v>0</v>
          </cell>
          <cell r="AW245">
            <v>8.8000000000000007</v>
          </cell>
          <cell r="AX245">
            <v>8.4</v>
          </cell>
          <cell r="AY245">
            <v>0</v>
          </cell>
          <cell r="AZ245">
            <v>0</v>
          </cell>
          <cell r="BA245">
            <v>7.5</v>
          </cell>
          <cell r="BB245">
            <v>0</v>
          </cell>
          <cell r="BC245">
            <v>0</v>
          </cell>
          <cell r="BD245">
            <v>0</v>
          </cell>
          <cell r="BE245">
            <v>8.6999999999999993</v>
          </cell>
          <cell r="BF245">
            <v>0</v>
          </cell>
          <cell r="BG245">
            <v>7.3</v>
          </cell>
          <cell r="BH245">
            <v>5</v>
          </cell>
          <cell r="BI245">
            <v>0</v>
          </cell>
          <cell r="BJ245">
            <v>7.8</v>
          </cell>
          <cell r="BK245">
            <v>7.4</v>
          </cell>
          <cell r="BL245">
            <v>7.7</v>
          </cell>
          <cell r="BM245">
            <v>6.8</v>
          </cell>
          <cell r="BN245">
            <v>7.5</v>
          </cell>
          <cell r="BO245">
            <v>9</v>
          </cell>
          <cell r="BP245">
            <v>7.6</v>
          </cell>
          <cell r="BQ245">
            <v>8</v>
          </cell>
          <cell r="BR245">
            <v>6.8</v>
          </cell>
          <cell r="BS245">
            <v>6.7</v>
          </cell>
          <cell r="BT245">
            <v>8.1999999999999993</v>
          </cell>
          <cell r="BU245">
            <v>8.1</v>
          </cell>
          <cell r="BV245">
            <v>5.8</v>
          </cell>
          <cell r="BW245">
            <v>8.1999999999999993</v>
          </cell>
          <cell r="BX245">
            <v>6.7</v>
          </cell>
          <cell r="BY245">
            <v>7.4</v>
          </cell>
          <cell r="BZ245">
            <v>0</v>
          </cell>
          <cell r="CA245">
            <v>7</v>
          </cell>
          <cell r="CB245">
            <v>7</v>
          </cell>
          <cell r="CC245">
            <v>7.8</v>
          </cell>
          <cell r="CD245">
            <v>5.9</v>
          </cell>
          <cell r="CE245">
            <v>8.1</v>
          </cell>
          <cell r="CF245">
            <v>6.2</v>
          </cell>
          <cell r="CH245">
            <v>56</v>
          </cell>
          <cell r="CI245">
            <v>0</v>
          </cell>
          <cell r="CJ245">
            <v>8.3000000000000007</v>
          </cell>
          <cell r="CK245">
            <v>7.6</v>
          </cell>
          <cell r="CL245">
            <v>0</v>
          </cell>
          <cell r="CM245">
            <v>7.2</v>
          </cell>
          <cell r="CN245">
            <v>7.2</v>
          </cell>
          <cell r="CO245">
            <v>7.6</v>
          </cell>
          <cell r="CP245">
            <v>7.1</v>
          </cell>
          <cell r="CQ245">
            <v>7</v>
          </cell>
          <cell r="CR245">
            <v>6.6</v>
          </cell>
          <cell r="CS245">
            <v>0</v>
          </cell>
          <cell r="CT245">
            <v>0</v>
          </cell>
          <cell r="CU245">
            <v>0</v>
          </cell>
          <cell r="CV245">
            <v>6.6</v>
          </cell>
          <cell r="CW245">
            <v>9.1</v>
          </cell>
          <cell r="CX245">
            <v>7.9</v>
          </cell>
          <cell r="CY245">
            <v>0</v>
          </cell>
          <cell r="CZ245">
            <v>9.1999999999999993</v>
          </cell>
          <cell r="DA245">
            <v>9.1999999999999993</v>
          </cell>
          <cell r="DB245">
            <v>23</v>
          </cell>
          <cell r="DC245">
            <v>0</v>
          </cell>
          <cell r="DD245">
            <v>7.3</v>
          </cell>
          <cell r="DE245">
            <v>0</v>
          </cell>
          <cell r="DF245">
            <v>7.3</v>
          </cell>
          <cell r="DG245">
            <v>5</v>
          </cell>
          <cell r="DH245">
            <v>0</v>
          </cell>
          <cell r="DI245">
            <v>136</v>
          </cell>
          <cell r="DJ245">
            <v>0</v>
          </cell>
          <cell r="DK245">
            <v>135</v>
          </cell>
          <cell r="DL245">
            <v>131</v>
          </cell>
          <cell r="DM245">
            <v>0</v>
          </cell>
          <cell r="DN245">
            <v>130</v>
          </cell>
          <cell r="DO245">
            <v>131</v>
          </cell>
          <cell r="DP245">
            <v>7.27</v>
          </cell>
          <cell r="DQ245">
            <v>3.01</v>
          </cell>
          <cell r="DR245">
            <v>0</v>
          </cell>
          <cell r="DS245" t="str">
            <v>ĐỦ ĐK thi TN</v>
          </cell>
          <cell r="DU245">
            <v>7.27</v>
          </cell>
          <cell r="DV245">
            <v>136</v>
          </cell>
          <cell r="DW245">
            <v>7.27</v>
          </cell>
          <cell r="DX245">
            <v>3.01</v>
          </cell>
          <cell r="DY245" t="str">
            <v/>
          </cell>
          <cell r="DZ245">
            <v>-5</v>
          </cell>
          <cell r="EA245">
            <v>0</v>
          </cell>
          <cell r="EB245">
            <v>0</v>
          </cell>
          <cell r="EC245">
            <v>-5</v>
          </cell>
          <cell r="ED245">
            <v>0</v>
          </cell>
          <cell r="EE245" t="e">
            <v>#N/A</v>
          </cell>
        </row>
        <row r="246">
          <cell r="B246">
            <v>172317863</v>
          </cell>
          <cell r="C246" t="str">
            <v>Nguyễn</v>
          </cell>
          <cell r="D246" t="str">
            <v xml:space="preserve">Viết </v>
          </cell>
          <cell r="E246" t="str">
            <v>Tùng</v>
          </cell>
          <cell r="F246" t="str">
            <v>10/11/1993</v>
          </cell>
          <cell r="G246" t="str">
            <v>Nam</v>
          </cell>
          <cell r="H246" t="str">
            <v>Đã Đăng Ký (chưa học xong)</v>
          </cell>
          <cell r="I246">
            <v>8.1999999999999993</v>
          </cell>
          <cell r="J246">
            <v>8.5</v>
          </cell>
          <cell r="K246">
            <v>6.5</v>
          </cell>
          <cell r="L246">
            <v>0</v>
          </cell>
          <cell r="M246">
            <v>7.3</v>
          </cell>
          <cell r="N246">
            <v>0</v>
          </cell>
          <cell r="O246">
            <v>0</v>
          </cell>
          <cell r="P246">
            <v>6.5</v>
          </cell>
          <cell r="Q246">
            <v>0</v>
          </cell>
          <cell r="R246">
            <v>0</v>
          </cell>
          <cell r="S246">
            <v>6.4</v>
          </cell>
          <cell r="T246">
            <v>0</v>
          </cell>
          <cell r="U246">
            <v>0</v>
          </cell>
          <cell r="V246">
            <v>5.5</v>
          </cell>
          <cell r="W246">
            <v>0</v>
          </cell>
          <cell r="X246">
            <v>0</v>
          </cell>
          <cell r="Y246">
            <v>5.5</v>
          </cell>
          <cell r="Z246">
            <v>0</v>
          </cell>
          <cell r="AA246">
            <v>0</v>
          </cell>
          <cell r="AB246">
            <v>6.3</v>
          </cell>
          <cell r="AC246">
            <v>0</v>
          </cell>
          <cell r="AD246">
            <v>9.5</v>
          </cell>
          <cell r="AE246">
            <v>8.9</v>
          </cell>
          <cell r="AF246">
            <v>7.8</v>
          </cell>
          <cell r="AG246">
            <v>6.1</v>
          </cell>
          <cell r="AH246">
            <v>0</v>
          </cell>
          <cell r="AI246">
            <v>5.9</v>
          </cell>
          <cell r="AJ246">
            <v>5.9</v>
          </cell>
          <cell r="AK246">
            <v>7.1</v>
          </cell>
          <cell r="AL246">
            <v>7.6</v>
          </cell>
          <cell r="AM246">
            <v>0</v>
          </cell>
          <cell r="AN246">
            <v>7.6</v>
          </cell>
          <cell r="AO246">
            <v>7.1</v>
          </cell>
          <cell r="AP246">
            <v>6.6</v>
          </cell>
          <cell r="AQ246">
            <v>5.7</v>
          </cell>
          <cell r="AR246">
            <v>6.6</v>
          </cell>
          <cell r="AS246">
            <v>5.6</v>
          </cell>
          <cell r="AT246">
            <v>7.4</v>
          </cell>
          <cell r="AU246">
            <v>47</v>
          </cell>
          <cell r="AV246">
            <v>0</v>
          </cell>
          <cell r="AW246">
            <v>8.1</v>
          </cell>
          <cell r="AX246">
            <v>6.9</v>
          </cell>
          <cell r="AY246">
            <v>5.8</v>
          </cell>
          <cell r="AZ246">
            <v>0</v>
          </cell>
          <cell r="BA246">
            <v>0</v>
          </cell>
          <cell r="BB246">
            <v>0</v>
          </cell>
          <cell r="BC246">
            <v>5.5</v>
          </cell>
          <cell r="BD246">
            <v>0</v>
          </cell>
          <cell r="BE246">
            <v>0</v>
          </cell>
          <cell r="BF246">
            <v>0</v>
          </cell>
          <cell r="BG246">
            <v>4.5999999999999996</v>
          </cell>
          <cell r="BH246">
            <v>5</v>
          </cell>
          <cell r="BI246">
            <v>0</v>
          </cell>
          <cell r="BJ246">
            <v>6.3</v>
          </cell>
          <cell r="BK246">
            <v>8.1</v>
          </cell>
          <cell r="BL246">
            <v>9.1</v>
          </cell>
          <cell r="BM246">
            <v>8.6999999999999993</v>
          </cell>
          <cell r="BN246">
            <v>6.9</v>
          </cell>
          <cell r="BO246">
            <v>5.3</v>
          </cell>
          <cell r="BP246">
            <v>7.8</v>
          </cell>
          <cell r="BQ246">
            <v>7.2</v>
          </cell>
          <cell r="BR246">
            <v>6.7</v>
          </cell>
          <cell r="BS246">
            <v>6</v>
          </cell>
          <cell r="BT246">
            <v>8.3000000000000007</v>
          </cell>
          <cell r="BU246">
            <v>6.8</v>
          </cell>
          <cell r="BV246">
            <v>5.0999999999999996</v>
          </cell>
          <cell r="BW246">
            <v>7.7</v>
          </cell>
          <cell r="BX246">
            <v>5.0999999999999996</v>
          </cell>
          <cell r="BY246">
            <v>6.5</v>
          </cell>
          <cell r="BZ246">
            <v>0</v>
          </cell>
          <cell r="CA246">
            <v>7</v>
          </cell>
          <cell r="CB246">
            <v>7</v>
          </cell>
          <cell r="CC246">
            <v>7.2</v>
          </cell>
          <cell r="CD246">
            <v>5.8</v>
          </cell>
          <cell r="CE246">
            <v>7.8</v>
          </cell>
          <cell r="CF246">
            <v>7.6</v>
          </cell>
          <cell r="CH246">
            <v>56</v>
          </cell>
          <cell r="CI246">
            <v>0</v>
          </cell>
          <cell r="CJ246">
            <v>7.7</v>
          </cell>
          <cell r="CK246">
            <v>7.2</v>
          </cell>
          <cell r="CL246">
            <v>0</v>
          </cell>
          <cell r="CM246">
            <v>6.5</v>
          </cell>
          <cell r="CN246">
            <v>6.5</v>
          </cell>
          <cell r="CO246">
            <v>8</v>
          </cell>
          <cell r="CP246">
            <v>7</v>
          </cell>
          <cell r="CQ246">
            <v>5.6</v>
          </cell>
          <cell r="CR246">
            <v>7</v>
          </cell>
          <cell r="CS246">
            <v>0</v>
          </cell>
          <cell r="CT246">
            <v>0</v>
          </cell>
          <cell r="CU246">
            <v>0</v>
          </cell>
          <cell r="CV246">
            <v>7</v>
          </cell>
          <cell r="CW246">
            <v>8</v>
          </cell>
          <cell r="CX246">
            <v>8</v>
          </cell>
          <cell r="CY246">
            <v>0</v>
          </cell>
          <cell r="CZ246">
            <v>8.1999999999999993</v>
          </cell>
          <cell r="DA246">
            <v>8.1999999999999993</v>
          </cell>
          <cell r="DB246">
            <v>23</v>
          </cell>
          <cell r="DC246">
            <v>0</v>
          </cell>
          <cell r="DD246">
            <v>7.6</v>
          </cell>
          <cell r="DE246">
            <v>0</v>
          </cell>
          <cell r="DF246">
            <v>7.6</v>
          </cell>
          <cell r="DG246">
            <v>5</v>
          </cell>
          <cell r="DH246">
            <v>0</v>
          </cell>
          <cell r="DI246">
            <v>136</v>
          </cell>
          <cell r="DJ246">
            <v>0</v>
          </cell>
          <cell r="DK246">
            <v>135</v>
          </cell>
          <cell r="DL246">
            <v>131</v>
          </cell>
          <cell r="DM246">
            <v>0</v>
          </cell>
          <cell r="DN246">
            <v>130</v>
          </cell>
          <cell r="DO246">
            <v>131</v>
          </cell>
          <cell r="DP246">
            <v>7</v>
          </cell>
          <cell r="DQ246">
            <v>2.87</v>
          </cell>
          <cell r="DR246">
            <v>0</v>
          </cell>
          <cell r="DS246" t="str">
            <v>ĐỦ ĐK thi TN</v>
          </cell>
          <cell r="DU246">
            <v>7.03</v>
          </cell>
          <cell r="DV246">
            <v>136</v>
          </cell>
          <cell r="DW246">
            <v>7.03</v>
          </cell>
          <cell r="DX246">
            <v>2.88</v>
          </cell>
          <cell r="DY246" t="str">
            <v/>
          </cell>
          <cell r="DZ246">
            <v>-5</v>
          </cell>
          <cell r="EA246">
            <v>0</v>
          </cell>
          <cell r="EB246">
            <v>0</v>
          </cell>
          <cell r="EC246">
            <v>-5</v>
          </cell>
          <cell r="ED246">
            <v>0</v>
          </cell>
          <cell r="EE246" t="e">
            <v>#N/A</v>
          </cell>
        </row>
        <row r="247">
          <cell r="B247">
            <v>172528564</v>
          </cell>
          <cell r="C247" t="str">
            <v>Dương</v>
          </cell>
          <cell r="D247" t="str">
            <v>Tấn Bảo</v>
          </cell>
          <cell r="E247" t="str">
            <v>Long</v>
          </cell>
          <cell r="F247" t="str">
            <v>19/06/1993</v>
          </cell>
          <cell r="G247" t="str">
            <v>Nam</v>
          </cell>
          <cell r="H247" t="str">
            <v>Đã Đăng Ký (chưa học xong)</v>
          </cell>
          <cell r="I247">
            <v>8.5</v>
          </cell>
          <cell r="J247">
            <v>7.6</v>
          </cell>
          <cell r="K247">
            <v>7.7</v>
          </cell>
          <cell r="L247">
            <v>0</v>
          </cell>
          <cell r="M247">
            <v>7.2</v>
          </cell>
          <cell r="N247">
            <v>0</v>
          </cell>
          <cell r="O247">
            <v>0</v>
          </cell>
          <cell r="P247">
            <v>6.7</v>
          </cell>
          <cell r="Q247">
            <v>0</v>
          </cell>
          <cell r="R247">
            <v>0</v>
          </cell>
          <cell r="S247">
            <v>6</v>
          </cell>
          <cell r="T247">
            <v>0</v>
          </cell>
          <cell r="U247">
            <v>0</v>
          </cell>
          <cell r="V247">
            <v>6.6</v>
          </cell>
          <cell r="W247">
            <v>0</v>
          </cell>
          <cell r="X247">
            <v>0</v>
          </cell>
          <cell r="Y247">
            <v>6.3</v>
          </cell>
          <cell r="Z247">
            <v>0</v>
          </cell>
          <cell r="AA247">
            <v>0</v>
          </cell>
          <cell r="AB247">
            <v>6.4</v>
          </cell>
          <cell r="AC247">
            <v>0</v>
          </cell>
          <cell r="AD247">
            <v>9</v>
          </cell>
          <cell r="AE247">
            <v>7.2</v>
          </cell>
          <cell r="AF247">
            <v>6</v>
          </cell>
          <cell r="AG247">
            <v>7</v>
          </cell>
          <cell r="AH247">
            <v>0</v>
          </cell>
          <cell r="AI247">
            <v>6.9</v>
          </cell>
          <cell r="AJ247">
            <v>6.9</v>
          </cell>
          <cell r="AK247">
            <v>0</v>
          </cell>
          <cell r="AL247">
            <v>6.7</v>
          </cell>
          <cell r="AM247">
            <v>7.2</v>
          </cell>
          <cell r="AN247">
            <v>7.2</v>
          </cell>
          <cell r="AO247">
            <v>6.7</v>
          </cell>
          <cell r="AP247">
            <v>7.9</v>
          </cell>
          <cell r="AQ247">
            <v>8.1999999999999993</v>
          </cell>
          <cell r="AR247">
            <v>6</v>
          </cell>
          <cell r="AS247">
            <v>6</v>
          </cell>
          <cell r="AT247">
            <v>7.4</v>
          </cell>
          <cell r="AU247">
            <v>47</v>
          </cell>
          <cell r="AV247">
            <v>0</v>
          </cell>
          <cell r="AW247">
            <v>8.1</v>
          </cell>
          <cell r="AX247">
            <v>8.3000000000000007</v>
          </cell>
          <cell r="AY247">
            <v>6.5</v>
          </cell>
          <cell r="AZ247">
            <v>0</v>
          </cell>
          <cell r="BA247">
            <v>0</v>
          </cell>
          <cell r="BB247">
            <v>0</v>
          </cell>
          <cell r="BC247">
            <v>4.8</v>
          </cell>
          <cell r="BD247">
            <v>0</v>
          </cell>
          <cell r="BE247">
            <v>0</v>
          </cell>
          <cell r="BF247">
            <v>0</v>
          </cell>
          <cell r="BG247">
            <v>5.2</v>
          </cell>
          <cell r="BH247">
            <v>5</v>
          </cell>
          <cell r="BI247">
            <v>0</v>
          </cell>
          <cell r="BJ247">
            <v>7.3</v>
          </cell>
          <cell r="BK247">
            <v>7.3</v>
          </cell>
          <cell r="BL247">
            <v>5.6</v>
          </cell>
          <cell r="BM247">
            <v>7</v>
          </cell>
          <cell r="BN247">
            <v>5.9</v>
          </cell>
          <cell r="BO247">
            <v>8.3000000000000007</v>
          </cell>
          <cell r="BP247">
            <v>5.2</v>
          </cell>
          <cell r="BQ247">
            <v>6.8</v>
          </cell>
          <cell r="BR247">
            <v>5.5</v>
          </cell>
          <cell r="BS247">
            <v>6.1</v>
          </cell>
          <cell r="BT247">
            <v>5.4</v>
          </cell>
          <cell r="BU247">
            <v>6.9</v>
          </cell>
          <cell r="BV247">
            <v>8.1</v>
          </cell>
          <cell r="BW247">
            <v>7.1</v>
          </cell>
          <cell r="BX247">
            <v>5.2</v>
          </cell>
          <cell r="BY247">
            <v>6.2</v>
          </cell>
          <cell r="BZ247">
            <v>0</v>
          </cell>
          <cell r="CA247">
            <v>5.5</v>
          </cell>
          <cell r="CB247">
            <v>5.5</v>
          </cell>
          <cell r="CC247">
            <v>5.6</v>
          </cell>
          <cell r="CD247">
            <v>7.1</v>
          </cell>
          <cell r="CE247">
            <v>6.6</v>
          </cell>
          <cell r="CF247">
            <v>6.2</v>
          </cell>
          <cell r="CH247">
            <v>56</v>
          </cell>
          <cell r="CI247">
            <v>0</v>
          </cell>
          <cell r="CJ247">
            <v>8.8000000000000007</v>
          </cell>
          <cell r="CK247">
            <v>8.6999999999999993</v>
          </cell>
          <cell r="CL247">
            <v>0</v>
          </cell>
          <cell r="CM247">
            <v>7.5</v>
          </cell>
          <cell r="CN247">
            <v>7.5</v>
          </cell>
          <cell r="CO247">
            <v>6.1</v>
          </cell>
          <cell r="CP247">
            <v>7.6</v>
          </cell>
          <cell r="CQ247">
            <v>6.3</v>
          </cell>
          <cell r="CR247">
            <v>7.5</v>
          </cell>
          <cell r="CS247">
            <v>0</v>
          </cell>
          <cell r="CT247">
            <v>0</v>
          </cell>
          <cell r="CU247">
            <v>0</v>
          </cell>
          <cell r="CV247">
            <v>7.5</v>
          </cell>
          <cell r="CW247">
            <v>7.4</v>
          </cell>
          <cell r="CX247">
            <v>7.6</v>
          </cell>
          <cell r="CY247">
            <v>0</v>
          </cell>
          <cell r="CZ247">
            <v>6.9</v>
          </cell>
          <cell r="DA247">
            <v>6.9</v>
          </cell>
          <cell r="DB247">
            <v>23</v>
          </cell>
          <cell r="DC247">
            <v>0</v>
          </cell>
          <cell r="DD247">
            <v>7.4</v>
          </cell>
          <cell r="DE247">
            <v>0</v>
          </cell>
          <cell r="DF247">
            <v>7.4</v>
          </cell>
          <cell r="DG247">
            <v>5</v>
          </cell>
          <cell r="DH247">
            <v>0</v>
          </cell>
          <cell r="DI247">
            <v>136</v>
          </cell>
          <cell r="DJ247">
            <v>0</v>
          </cell>
          <cell r="DK247">
            <v>135</v>
          </cell>
          <cell r="DL247">
            <v>131</v>
          </cell>
          <cell r="DM247">
            <v>0</v>
          </cell>
          <cell r="DN247">
            <v>130</v>
          </cell>
          <cell r="DO247">
            <v>131</v>
          </cell>
          <cell r="DP247">
            <v>6.84</v>
          </cell>
          <cell r="DQ247">
            <v>2.77</v>
          </cell>
          <cell r="DR247">
            <v>0</v>
          </cell>
          <cell r="DS247" t="str">
            <v>ĐỦ ĐK thi TN</v>
          </cell>
          <cell r="DU247">
            <v>6.87</v>
          </cell>
          <cell r="DV247">
            <v>136</v>
          </cell>
          <cell r="DW247">
            <v>6.87</v>
          </cell>
          <cell r="DX247">
            <v>2.78</v>
          </cell>
          <cell r="DY247" t="str">
            <v>FIN 272; LAW 362; OB 251</v>
          </cell>
          <cell r="DZ247">
            <v>-5</v>
          </cell>
          <cell r="EA247">
            <v>0</v>
          </cell>
          <cell r="EB247">
            <v>0</v>
          </cell>
          <cell r="EC247">
            <v>-5</v>
          </cell>
          <cell r="ED247">
            <v>0</v>
          </cell>
          <cell r="EE247" t="e">
            <v>#N/A</v>
          </cell>
        </row>
        <row r="248">
          <cell r="B248">
            <v>142332252</v>
          </cell>
          <cell r="C248" t="str">
            <v>Lê</v>
          </cell>
          <cell r="D248" t="str">
            <v>Viết Vũ</v>
          </cell>
          <cell r="E248" t="str">
            <v>Trâm</v>
          </cell>
          <cell r="F248" t="str">
            <v>14/03/1990</v>
          </cell>
          <cell r="G248" t="str">
            <v>Nam</v>
          </cell>
          <cell r="H248" t="str">
            <v>Đã Đăng Ký (chưa học xong)</v>
          </cell>
          <cell r="I248">
            <v>9</v>
          </cell>
          <cell r="J248">
            <v>7.5</v>
          </cell>
          <cell r="K248">
            <v>7.9</v>
          </cell>
          <cell r="L248">
            <v>0</v>
          </cell>
          <cell r="M248">
            <v>7.2</v>
          </cell>
          <cell r="N248">
            <v>0</v>
          </cell>
          <cell r="O248">
            <v>0</v>
          </cell>
          <cell r="P248">
            <v>6.2</v>
          </cell>
          <cell r="Q248">
            <v>0</v>
          </cell>
          <cell r="R248">
            <v>0</v>
          </cell>
          <cell r="S248">
            <v>6.5</v>
          </cell>
          <cell r="T248">
            <v>0</v>
          </cell>
          <cell r="U248">
            <v>0</v>
          </cell>
          <cell r="V248">
            <v>6.6</v>
          </cell>
          <cell r="W248">
            <v>0</v>
          </cell>
          <cell r="X248">
            <v>0</v>
          </cell>
          <cell r="Y248">
            <v>6.4</v>
          </cell>
          <cell r="Z248">
            <v>0</v>
          </cell>
          <cell r="AA248">
            <v>0</v>
          </cell>
          <cell r="AB248">
            <v>6</v>
          </cell>
          <cell r="AC248">
            <v>0</v>
          </cell>
          <cell r="AD248">
            <v>7</v>
          </cell>
          <cell r="AE248">
            <v>7.8</v>
          </cell>
          <cell r="AF248">
            <v>5.0999999999999996</v>
          </cell>
          <cell r="AG248">
            <v>5.7</v>
          </cell>
          <cell r="AH248">
            <v>0</v>
          </cell>
          <cell r="AI248">
            <v>4</v>
          </cell>
          <cell r="AJ248">
            <v>4</v>
          </cell>
          <cell r="AK248">
            <v>0</v>
          </cell>
          <cell r="AL248">
            <v>6.3</v>
          </cell>
          <cell r="AM248">
            <v>7</v>
          </cell>
          <cell r="AN248">
            <v>7</v>
          </cell>
          <cell r="AO248">
            <v>6.3</v>
          </cell>
          <cell r="AP248">
            <v>10</v>
          </cell>
          <cell r="AQ248">
            <v>6.9</v>
          </cell>
          <cell r="AR248">
            <v>8</v>
          </cell>
          <cell r="AS248">
            <v>4.8</v>
          </cell>
          <cell r="AT248">
            <v>5.9</v>
          </cell>
          <cell r="AU248">
            <v>47</v>
          </cell>
          <cell r="AV248">
            <v>0</v>
          </cell>
          <cell r="AW248">
            <v>5</v>
          </cell>
          <cell r="AX248">
            <v>6.5</v>
          </cell>
          <cell r="AY248">
            <v>6.1</v>
          </cell>
          <cell r="AZ248">
            <v>0</v>
          </cell>
          <cell r="BA248">
            <v>0</v>
          </cell>
          <cell r="BB248">
            <v>0</v>
          </cell>
          <cell r="BC248">
            <v>7.4</v>
          </cell>
          <cell r="BD248">
            <v>0</v>
          </cell>
          <cell r="BE248">
            <v>0</v>
          </cell>
          <cell r="BF248">
            <v>0</v>
          </cell>
          <cell r="BG248">
            <v>4.5999999999999996</v>
          </cell>
          <cell r="BH248">
            <v>5</v>
          </cell>
          <cell r="BI248">
            <v>0</v>
          </cell>
          <cell r="BJ248">
            <v>6.4</v>
          </cell>
          <cell r="BK248">
            <v>8.5</v>
          </cell>
          <cell r="BL248">
            <v>6.6</v>
          </cell>
          <cell r="BM248">
            <v>9.1</v>
          </cell>
          <cell r="BN248">
            <v>6.2</v>
          </cell>
          <cell r="BO248">
            <v>5</v>
          </cell>
          <cell r="BP248">
            <v>7.6</v>
          </cell>
          <cell r="BQ248">
            <v>5.7</v>
          </cell>
          <cell r="BR248">
            <v>7</v>
          </cell>
          <cell r="BS248">
            <v>5.6</v>
          </cell>
          <cell r="BT248">
            <v>4.9000000000000004</v>
          </cell>
          <cell r="BU248">
            <v>8.3000000000000007</v>
          </cell>
          <cell r="BV248">
            <v>8</v>
          </cell>
          <cell r="BW248">
            <v>5.8</v>
          </cell>
          <cell r="BX248">
            <v>8.5</v>
          </cell>
          <cell r="BY248">
            <v>6.1</v>
          </cell>
          <cell r="BZ248">
            <v>0</v>
          </cell>
          <cell r="CA248">
            <v>6.1</v>
          </cell>
          <cell r="CB248">
            <v>6.1</v>
          </cell>
          <cell r="CC248">
            <v>4.7</v>
          </cell>
          <cell r="CD248">
            <v>9</v>
          </cell>
          <cell r="CE248">
            <v>5.6</v>
          </cell>
          <cell r="CF248">
            <v>6</v>
          </cell>
          <cell r="CH248">
            <v>56</v>
          </cell>
          <cell r="CI248">
            <v>0</v>
          </cell>
          <cell r="CJ248">
            <v>7</v>
          </cell>
          <cell r="CK248">
            <v>6.5</v>
          </cell>
          <cell r="CL248">
            <v>0</v>
          </cell>
          <cell r="CM248">
            <v>7.2</v>
          </cell>
          <cell r="CN248">
            <v>7.2</v>
          </cell>
          <cell r="CO248">
            <v>7.6</v>
          </cell>
          <cell r="CP248">
            <v>5.2</v>
          </cell>
          <cell r="CQ248">
            <v>4.0999999999999996</v>
          </cell>
          <cell r="CR248">
            <v>6.1</v>
          </cell>
          <cell r="CS248">
            <v>0</v>
          </cell>
          <cell r="CT248">
            <v>0</v>
          </cell>
          <cell r="CU248">
            <v>0</v>
          </cell>
          <cell r="CV248">
            <v>6.1</v>
          </cell>
          <cell r="CW248">
            <v>7.7</v>
          </cell>
          <cell r="CX248">
            <v>7.9</v>
          </cell>
          <cell r="CY248">
            <v>0</v>
          </cell>
          <cell r="CZ248">
            <v>6.1</v>
          </cell>
          <cell r="DA248">
            <v>6.1</v>
          </cell>
          <cell r="DB248">
            <v>23</v>
          </cell>
          <cell r="DC248">
            <v>0</v>
          </cell>
          <cell r="DD248">
            <v>7.9</v>
          </cell>
          <cell r="DE248">
            <v>0</v>
          </cell>
          <cell r="DF248">
            <v>7.9</v>
          </cell>
          <cell r="DG248">
            <v>5</v>
          </cell>
          <cell r="DH248">
            <v>0</v>
          </cell>
          <cell r="DI248">
            <v>136</v>
          </cell>
          <cell r="DJ248">
            <v>0</v>
          </cell>
          <cell r="DK248">
            <v>135</v>
          </cell>
          <cell r="DL248">
            <v>131</v>
          </cell>
          <cell r="DM248">
            <v>0</v>
          </cell>
          <cell r="DN248">
            <v>130</v>
          </cell>
          <cell r="DO248">
            <v>131</v>
          </cell>
          <cell r="DP248">
            <v>6.61</v>
          </cell>
          <cell r="DQ248">
            <v>2.63</v>
          </cell>
          <cell r="DR248">
            <v>0</v>
          </cell>
          <cell r="DS248" t="str">
            <v>ĐỦ ĐK thi TN</v>
          </cell>
          <cell r="DU248">
            <v>6.65</v>
          </cell>
          <cell r="DV248">
            <v>136</v>
          </cell>
          <cell r="DW248">
            <v>6.65</v>
          </cell>
          <cell r="DX248">
            <v>2.65</v>
          </cell>
          <cell r="DY248" t="str">
            <v/>
          </cell>
          <cell r="DZ248">
            <v>-5</v>
          </cell>
          <cell r="EA248">
            <v>0</v>
          </cell>
          <cell r="EB248">
            <v>0</v>
          </cell>
          <cell r="EC248">
            <v>-5</v>
          </cell>
          <cell r="ED248">
            <v>0</v>
          </cell>
          <cell r="EE248" t="e">
            <v>#N/A</v>
          </cell>
        </row>
        <row r="249">
          <cell r="B249">
            <v>172528497</v>
          </cell>
          <cell r="C249" t="str">
            <v>Đoàn</v>
          </cell>
          <cell r="D249" t="str">
            <v>Thị</v>
          </cell>
          <cell r="E249" t="str">
            <v>Đào</v>
          </cell>
          <cell r="F249" t="str">
            <v>09/03/1993</v>
          </cell>
          <cell r="G249" t="str">
            <v>Nữ</v>
          </cell>
          <cell r="H249" t="str">
            <v>Đã Đăng Ký (chưa học xong)</v>
          </cell>
          <cell r="I249">
            <v>7.1</v>
          </cell>
          <cell r="J249">
            <v>7.5</v>
          </cell>
          <cell r="K249">
            <v>6.1</v>
          </cell>
          <cell r="L249">
            <v>0</v>
          </cell>
          <cell r="M249">
            <v>7.1</v>
          </cell>
          <cell r="N249">
            <v>0</v>
          </cell>
          <cell r="O249">
            <v>0</v>
          </cell>
          <cell r="P249">
            <v>6.6</v>
          </cell>
          <cell r="Q249">
            <v>0</v>
          </cell>
          <cell r="R249">
            <v>0</v>
          </cell>
          <cell r="S249">
            <v>6.1</v>
          </cell>
          <cell r="T249">
            <v>0</v>
          </cell>
          <cell r="U249">
            <v>0</v>
          </cell>
          <cell r="V249">
            <v>6.8</v>
          </cell>
          <cell r="W249">
            <v>0</v>
          </cell>
          <cell r="X249">
            <v>0</v>
          </cell>
          <cell r="Y249">
            <v>6.6</v>
          </cell>
          <cell r="Z249">
            <v>0</v>
          </cell>
          <cell r="AA249">
            <v>0</v>
          </cell>
          <cell r="AB249">
            <v>5.6</v>
          </cell>
          <cell r="AC249">
            <v>0</v>
          </cell>
          <cell r="AD249">
            <v>8.8000000000000007</v>
          </cell>
          <cell r="AE249">
            <v>7.5</v>
          </cell>
          <cell r="AF249">
            <v>5.6</v>
          </cell>
          <cell r="AG249">
            <v>7.3</v>
          </cell>
          <cell r="AH249">
            <v>0</v>
          </cell>
          <cell r="AI249">
            <v>8.3000000000000007</v>
          </cell>
          <cell r="AJ249">
            <v>8.3000000000000007</v>
          </cell>
          <cell r="AK249">
            <v>7.3</v>
          </cell>
          <cell r="AL249">
            <v>8</v>
          </cell>
          <cell r="AM249">
            <v>0</v>
          </cell>
          <cell r="AN249">
            <v>8</v>
          </cell>
          <cell r="AO249">
            <v>7.3</v>
          </cell>
          <cell r="AP249">
            <v>7.5</v>
          </cell>
          <cell r="AQ249">
            <v>7</v>
          </cell>
          <cell r="AR249">
            <v>8.3000000000000007</v>
          </cell>
          <cell r="AS249">
            <v>7.1</v>
          </cell>
          <cell r="AT249">
            <v>8.3000000000000007</v>
          </cell>
          <cell r="AU249">
            <v>47</v>
          </cell>
          <cell r="AV249">
            <v>0</v>
          </cell>
          <cell r="AW249">
            <v>6.9</v>
          </cell>
          <cell r="AX249">
            <v>5.6</v>
          </cell>
          <cell r="AY249">
            <v>0</v>
          </cell>
          <cell r="AZ249">
            <v>0</v>
          </cell>
          <cell r="BA249">
            <v>6.3</v>
          </cell>
          <cell r="BB249">
            <v>0</v>
          </cell>
          <cell r="BC249">
            <v>0</v>
          </cell>
          <cell r="BD249">
            <v>0</v>
          </cell>
          <cell r="BE249">
            <v>8.6999999999999993</v>
          </cell>
          <cell r="BF249">
            <v>0</v>
          </cell>
          <cell r="BG249">
            <v>6.1</v>
          </cell>
          <cell r="BH249">
            <v>5</v>
          </cell>
          <cell r="BI249">
            <v>0</v>
          </cell>
          <cell r="BJ249">
            <v>7.1</v>
          </cell>
          <cell r="BK249">
            <v>8.6</v>
          </cell>
          <cell r="BL249">
            <v>8.4</v>
          </cell>
          <cell r="BM249">
            <v>6.8</v>
          </cell>
          <cell r="BN249">
            <v>7.9</v>
          </cell>
          <cell r="BO249">
            <v>8.5</v>
          </cell>
          <cell r="BP249">
            <v>5.9</v>
          </cell>
          <cell r="BQ249">
            <v>8.4</v>
          </cell>
          <cell r="BR249">
            <v>7.8</v>
          </cell>
          <cell r="BS249">
            <v>9.6</v>
          </cell>
          <cell r="BT249">
            <v>7.7</v>
          </cell>
          <cell r="BU249">
            <v>8.5</v>
          </cell>
          <cell r="BV249">
            <v>9.1999999999999993</v>
          </cell>
          <cell r="BW249">
            <v>8.5</v>
          </cell>
          <cell r="BX249">
            <v>7.1</v>
          </cell>
          <cell r="BY249">
            <v>6.5</v>
          </cell>
          <cell r="BZ249">
            <v>6.7</v>
          </cell>
          <cell r="CA249">
            <v>0</v>
          </cell>
          <cell r="CB249">
            <v>6.7</v>
          </cell>
          <cell r="CC249">
            <v>7.2</v>
          </cell>
          <cell r="CD249">
            <v>8.1</v>
          </cell>
          <cell r="CE249">
            <v>8.6999999999999993</v>
          </cell>
          <cell r="CF249">
            <v>7.1</v>
          </cell>
          <cell r="CH249">
            <v>56</v>
          </cell>
          <cell r="CI249">
            <v>0</v>
          </cell>
          <cell r="CJ249">
            <v>7.6</v>
          </cell>
          <cell r="CK249">
            <v>8.1999999999999993</v>
          </cell>
          <cell r="CL249">
            <v>0</v>
          </cell>
          <cell r="CM249">
            <v>9.3000000000000007</v>
          </cell>
          <cell r="CN249">
            <v>9.3000000000000007</v>
          </cell>
          <cell r="CO249">
            <v>8.6</v>
          </cell>
          <cell r="CP249">
            <v>7.5</v>
          </cell>
          <cell r="CQ249">
            <v>9.5</v>
          </cell>
          <cell r="CR249">
            <v>0</v>
          </cell>
          <cell r="CS249">
            <v>8.6999999999999993</v>
          </cell>
          <cell r="CT249">
            <v>0</v>
          </cell>
          <cell r="CU249">
            <v>0</v>
          </cell>
          <cell r="CV249">
            <v>8.6999999999999993</v>
          </cell>
          <cell r="CW249">
            <v>6.7</v>
          </cell>
          <cell r="CX249">
            <v>7.6</v>
          </cell>
          <cell r="CY249">
            <v>0</v>
          </cell>
          <cell r="CZ249">
            <v>8</v>
          </cell>
          <cell r="DA249">
            <v>8</v>
          </cell>
          <cell r="DB249">
            <v>23</v>
          </cell>
          <cell r="DC249">
            <v>0</v>
          </cell>
          <cell r="DD249">
            <v>0</v>
          </cell>
          <cell r="DE249">
            <v>7.9</v>
          </cell>
          <cell r="DF249">
            <v>7.9</v>
          </cell>
          <cell r="DG249">
            <v>5</v>
          </cell>
          <cell r="DH249">
            <v>0</v>
          </cell>
          <cell r="DI249">
            <v>136</v>
          </cell>
          <cell r="DJ249">
            <v>0</v>
          </cell>
          <cell r="DK249">
            <v>135</v>
          </cell>
          <cell r="DL249">
            <v>131</v>
          </cell>
          <cell r="DM249">
            <v>0</v>
          </cell>
          <cell r="DN249">
            <v>130</v>
          </cell>
          <cell r="DO249">
            <v>131</v>
          </cell>
          <cell r="DP249">
            <v>7.68</v>
          </cell>
          <cell r="DQ249">
            <v>3.3</v>
          </cell>
          <cell r="DR249">
            <v>0</v>
          </cell>
          <cell r="DS249" t="str">
            <v>BVKL</v>
          </cell>
          <cell r="DU249">
            <v>7.68</v>
          </cell>
          <cell r="DV249">
            <v>136</v>
          </cell>
          <cell r="DW249">
            <v>7.68</v>
          </cell>
          <cell r="DX249">
            <v>3.3</v>
          </cell>
          <cell r="DY249" t="str">
            <v>FIN 272; OB 251</v>
          </cell>
          <cell r="DZ249">
            <v>-5</v>
          </cell>
          <cell r="EA249">
            <v>0</v>
          </cell>
          <cell r="EB249">
            <v>0</v>
          </cell>
          <cell r="EC249">
            <v>-5</v>
          </cell>
          <cell r="ED249">
            <v>0</v>
          </cell>
          <cell r="EE249" t="e">
            <v>#N/A</v>
          </cell>
        </row>
        <row r="250">
          <cell r="B250">
            <v>172317922</v>
          </cell>
          <cell r="C250" t="str">
            <v>Đào</v>
          </cell>
          <cell r="D250" t="str">
            <v xml:space="preserve">Quang </v>
          </cell>
          <cell r="E250" t="str">
            <v>Nam</v>
          </cell>
          <cell r="F250" t="str">
            <v>17/11/1993</v>
          </cell>
          <cell r="G250" t="str">
            <v>Nam</v>
          </cell>
          <cell r="H250" t="str">
            <v>Đã Đăng Ký (chưa học xong)</v>
          </cell>
          <cell r="I250">
            <v>7.9</v>
          </cell>
          <cell r="J250">
            <v>8.4</v>
          </cell>
          <cell r="K250">
            <v>7.7</v>
          </cell>
          <cell r="L250">
            <v>0</v>
          </cell>
          <cell r="M250">
            <v>7.1</v>
          </cell>
          <cell r="N250">
            <v>0</v>
          </cell>
          <cell r="O250">
            <v>0</v>
          </cell>
          <cell r="P250">
            <v>5.8</v>
          </cell>
          <cell r="Q250">
            <v>0</v>
          </cell>
          <cell r="R250">
            <v>0</v>
          </cell>
          <cell r="S250">
            <v>5.7</v>
          </cell>
          <cell r="T250">
            <v>0</v>
          </cell>
          <cell r="U250">
            <v>0</v>
          </cell>
          <cell r="V250">
            <v>6</v>
          </cell>
          <cell r="W250">
            <v>0</v>
          </cell>
          <cell r="X250">
            <v>0</v>
          </cell>
          <cell r="Y250">
            <v>5.4</v>
          </cell>
          <cell r="Z250">
            <v>0</v>
          </cell>
          <cell r="AA250">
            <v>0</v>
          </cell>
          <cell r="AB250">
            <v>4.7</v>
          </cell>
          <cell r="AC250">
            <v>0</v>
          </cell>
          <cell r="AD250">
            <v>7.2</v>
          </cell>
          <cell r="AE250">
            <v>5.8</v>
          </cell>
          <cell r="AF250">
            <v>6.3</v>
          </cell>
          <cell r="AG250">
            <v>6.7</v>
          </cell>
          <cell r="AH250">
            <v>0</v>
          </cell>
          <cell r="AI250">
            <v>7</v>
          </cell>
          <cell r="AJ250">
            <v>7</v>
          </cell>
          <cell r="AK250">
            <v>0</v>
          </cell>
          <cell r="AL250">
            <v>8.3000000000000007</v>
          </cell>
          <cell r="AM250">
            <v>8.5</v>
          </cell>
          <cell r="AN250">
            <v>8.5</v>
          </cell>
          <cell r="AO250">
            <v>8.3000000000000007</v>
          </cell>
          <cell r="AP250">
            <v>7.3</v>
          </cell>
          <cell r="AQ250">
            <v>5.8</v>
          </cell>
          <cell r="AR250">
            <v>5.6</v>
          </cell>
          <cell r="AS250">
            <v>6.6</v>
          </cell>
          <cell r="AT250">
            <v>7.7</v>
          </cell>
          <cell r="AU250">
            <v>47</v>
          </cell>
          <cell r="AV250">
            <v>0</v>
          </cell>
          <cell r="AW250">
            <v>8.1</v>
          </cell>
          <cell r="AX250">
            <v>9.6</v>
          </cell>
          <cell r="AY250">
            <v>6.7</v>
          </cell>
          <cell r="AZ250">
            <v>0</v>
          </cell>
          <cell r="BA250">
            <v>0</v>
          </cell>
          <cell r="BB250">
            <v>0</v>
          </cell>
          <cell r="BC250">
            <v>5.3</v>
          </cell>
          <cell r="BD250">
            <v>0</v>
          </cell>
          <cell r="BE250">
            <v>0</v>
          </cell>
          <cell r="BF250">
            <v>0</v>
          </cell>
          <cell r="BG250">
            <v>8.4</v>
          </cell>
          <cell r="BH250">
            <v>5</v>
          </cell>
          <cell r="BI250">
            <v>0</v>
          </cell>
          <cell r="BJ250">
            <v>6.2</v>
          </cell>
          <cell r="BK250">
            <v>8</v>
          </cell>
          <cell r="BL250">
            <v>6.4</v>
          </cell>
          <cell r="BM250">
            <v>7.1</v>
          </cell>
          <cell r="BN250">
            <v>6.1</v>
          </cell>
          <cell r="BO250">
            <v>7.1</v>
          </cell>
          <cell r="BP250">
            <v>7.1</v>
          </cell>
          <cell r="BQ250">
            <v>7.1</v>
          </cell>
          <cell r="BR250">
            <v>6.5</v>
          </cell>
          <cell r="BS250">
            <v>6.3</v>
          </cell>
          <cell r="BT250">
            <v>5.6</v>
          </cell>
          <cell r="BU250">
            <v>7.1</v>
          </cell>
          <cell r="BV250">
            <v>5.4</v>
          </cell>
          <cell r="BW250">
            <v>6.9</v>
          </cell>
          <cell r="BX250">
            <v>5.2</v>
          </cell>
          <cell r="BY250">
            <v>7.1</v>
          </cell>
          <cell r="BZ250">
            <v>0</v>
          </cell>
          <cell r="CA250">
            <v>6.9</v>
          </cell>
          <cell r="CB250">
            <v>6.9</v>
          </cell>
          <cell r="CC250">
            <v>6.2</v>
          </cell>
          <cell r="CD250">
            <v>5.3</v>
          </cell>
          <cell r="CE250">
            <v>7.7</v>
          </cell>
          <cell r="CF250">
            <v>6.6</v>
          </cell>
          <cell r="CH250">
            <v>56</v>
          </cell>
          <cell r="CI250">
            <v>0</v>
          </cell>
          <cell r="CJ250">
            <v>6.9</v>
          </cell>
          <cell r="CK250">
            <v>6.2</v>
          </cell>
          <cell r="CL250">
            <v>0</v>
          </cell>
          <cell r="CM250">
            <v>6.2</v>
          </cell>
          <cell r="CN250">
            <v>6.2</v>
          </cell>
          <cell r="CO250">
            <v>5.3</v>
          </cell>
          <cell r="CP250">
            <v>6.3</v>
          </cell>
          <cell r="CQ250">
            <v>4.9000000000000004</v>
          </cell>
          <cell r="CR250">
            <v>0</v>
          </cell>
          <cell r="CS250">
            <v>7.1</v>
          </cell>
          <cell r="CT250">
            <v>0</v>
          </cell>
          <cell r="CU250">
            <v>0</v>
          </cell>
          <cell r="CV250">
            <v>7.1</v>
          </cell>
          <cell r="CW250">
            <v>8.1</v>
          </cell>
          <cell r="CX250">
            <v>7.9</v>
          </cell>
          <cell r="CY250">
            <v>0</v>
          </cell>
          <cell r="CZ250">
            <v>6.6</v>
          </cell>
          <cell r="DA250">
            <v>6.6</v>
          </cell>
          <cell r="DB250">
            <v>23</v>
          </cell>
          <cell r="DC250">
            <v>0</v>
          </cell>
          <cell r="DD250">
            <v>7.5</v>
          </cell>
          <cell r="DE250">
            <v>0</v>
          </cell>
          <cell r="DF250">
            <v>7.5</v>
          </cell>
          <cell r="DG250">
            <v>5</v>
          </cell>
          <cell r="DH250">
            <v>0</v>
          </cell>
          <cell r="DI250">
            <v>136</v>
          </cell>
          <cell r="DJ250">
            <v>0</v>
          </cell>
          <cell r="DK250">
            <v>135</v>
          </cell>
          <cell r="DL250">
            <v>131</v>
          </cell>
          <cell r="DM250">
            <v>0</v>
          </cell>
          <cell r="DN250">
            <v>130</v>
          </cell>
          <cell r="DO250">
            <v>131</v>
          </cell>
          <cell r="DP250">
            <v>6.56</v>
          </cell>
          <cell r="DQ250">
            <v>2.57</v>
          </cell>
          <cell r="DR250">
            <v>0</v>
          </cell>
          <cell r="DS250" t="str">
            <v>ĐỦ ĐK thi TN</v>
          </cell>
          <cell r="DU250">
            <v>6.59</v>
          </cell>
          <cell r="DV250">
            <v>136</v>
          </cell>
          <cell r="DW250">
            <v>6.59</v>
          </cell>
          <cell r="DX250">
            <v>2.6</v>
          </cell>
          <cell r="DY250" t="str">
            <v/>
          </cell>
          <cell r="DZ250">
            <v>-5</v>
          </cell>
          <cell r="EA250">
            <v>0</v>
          </cell>
          <cell r="EB250">
            <v>0</v>
          </cell>
          <cell r="EC250">
            <v>-5</v>
          </cell>
          <cell r="ED250">
            <v>0</v>
          </cell>
          <cell r="EE250">
            <v>0</v>
          </cell>
        </row>
        <row r="251">
          <cell r="B251">
            <v>172317786</v>
          </cell>
          <cell r="C251" t="str">
            <v>Phan</v>
          </cell>
          <cell r="D251" t="str">
            <v>Phước</v>
          </cell>
          <cell r="E251" t="str">
            <v>Tuy</v>
          </cell>
          <cell r="F251" t="str">
            <v>25/09/1993</v>
          </cell>
          <cell r="G251" t="str">
            <v>Nam</v>
          </cell>
          <cell r="H251" t="str">
            <v>Đã Đăng Ký (chưa học xong)</v>
          </cell>
          <cell r="I251">
            <v>8.1999999999999993</v>
          </cell>
          <cell r="J251">
            <v>8.4</v>
          </cell>
          <cell r="K251">
            <v>7.7</v>
          </cell>
          <cell r="L251">
            <v>0</v>
          </cell>
          <cell r="M251">
            <v>7.1</v>
          </cell>
          <cell r="N251">
            <v>0</v>
          </cell>
          <cell r="O251">
            <v>0</v>
          </cell>
          <cell r="P251">
            <v>6.2</v>
          </cell>
          <cell r="Q251">
            <v>0</v>
          </cell>
          <cell r="R251">
            <v>0</v>
          </cell>
          <cell r="S251">
            <v>5.6</v>
          </cell>
          <cell r="T251">
            <v>0</v>
          </cell>
          <cell r="U251">
            <v>0</v>
          </cell>
          <cell r="V251">
            <v>5.0999999999999996</v>
          </cell>
          <cell r="W251">
            <v>0</v>
          </cell>
          <cell r="X251">
            <v>0</v>
          </cell>
          <cell r="Y251">
            <v>4.9000000000000004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9.1</v>
          </cell>
          <cell r="AE251">
            <v>9.5</v>
          </cell>
          <cell r="AF251">
            <v>8.1</v>
          </cell>
          <cell r="AG251">
            <v>6.6</v>
          </cell>
          <cell r="AH251">
            <v>0</v>
          </cell>
          <cell r="AI251">
            <v>5.6</v>
          </cell>
          <cell r="AJ251">
            <v>5.6</v>
          </cell>
          <cell r="AK251">
            <v>0</v>
          </cell>
          <cell r="AL251">
            <v>7</v>
          </cell>
          <cell r="AM251" t="str">
            <v>X</v>
          </cell>
          <cell r="AN251">
            <v>7</v>
          </cell>
          <cell r="AO251">
            <v>0</v>
          </cell>
          <cell r="AP251">
            <v>5.2</v>
          </cell>
          <cell r="AQ251">
            <v>5.4</v>
          </cell>
          <cell r="AR251">
            <v>5.7</v>
          </cell>
          <cell r="AS251">
            <v>6.9</v>
          </cell>
          <cell r="AT251">
            <v>8.1999999999999993</v>
          </cell>
          <cell r="AU251">
            <v>43</v>
          </cell>
          <cell r="AV251">
            <v>4</v>
          </cell>
          <cell r="AW251">
            <v>6</v>
          </cell>
          <cell r="AX251">
            <v>9</v>
          </cell>
          <cell r="AY251">
            <v>5.2</v>
          </cell>
          <cell r="AZ251">
            <v>0</v>
          </cell>
          <cell r="BA251">
            <v>0</v>
          </cell>
          <cell r="BB251">
            <v>0</v>
          </cell>
          <cell r="BC251">
            <v>5.2</v>
          </cell>
          <cell r="BD251">
            <v>0</v>
          </cell>
          <cell r="BE251">
            <v>0</v>
          </cell>
          <cell r="BF251">
            <v>0</v>
          </cell>
          <cell r="BG251">
            <v>4.2</v>
          </cell>
          <cell r="BH251">
            <v>5</v>
          </cell>
          <cell r="BI251">
            <v>0</v>
          </cell>
          <cell r="BJ251">
            <v>6.8</v>
          </cell>
          <cell r="BK251">
            <v>5.8</v>
          </cell>
          <cell r="BL251">
            <v>4.9000000000000004</v>
          </cell>
          <cell r="BM251">
            <v>5.9</v>
          </cell>
          <cell r="BN251">
            <v>8.4</v>
          </cell>
          <cell r="BO251">
            <v>7.7</v>
          </cell>
          <cell r="BP251">
            <v>7.7</v>
          </cell>
          <cell r="BQ251">
            <v>7.3</v>
          </cell>
          <cell r="BR251">
            <v>4.5999999999999996</v>
          </cell>
          <cell r="BS251">
            <v>7.5</v>
          </cell>
          <cell r="BT251">
            <v>6.1</v>
          </cell>
          <cell r="BU251">
            <v>5</v>
          </cell>
          <cell r="BV251">
            <v>5.5</v>
          </cell>
          <cell r="BW251">
            <v>7</v>
          </cell>
          <cell r="BX251">
            <v>4.3</v>
          </cell>
          <cell r="BY251">
            <v>4.4000000000000004</v>
          </cell>
          <cell r="BZ251">
            <v>0</v>
          </cell>
          <cell r="CA251">
            <v>5.9</v>
          </cell>
          <cell r="CB251">
            <v>5.9</v>
          </cell>
          <cell r="CC251">
            <v>7.9</v>
          </cell>
          <cell r="CD251">
            <v>5.3</v>
          </cell>
          <cell r="CE251">
            <v>7.6</v>
          </cell>
          <cell r="CF251">
            <v>7.1</v>
          </cell>
          <cell r="CH251">
            <v>56</v>
          </cell>
          <cell r="CI251">
            <v>0</v>
          </cell>
          <cell r="CJ251">
            <v>5.5</v>
          </cell>
          <cell r="CK251">
            <v>6.3</v>
          </cell>
          <cell r="CL251">
            <v>0</v>
          </cell>
          <cell r="CM251">
            <v>5.6</v>
          </cell>
          <cell r="CN251">
            <v>5.6</v>
          </cell>
          <cell r="CO251">
            <v>6</v>
          </cell>
          <cell r="CP251">
            <v>5.8</v>
          </cell>
          <cell r="CQ251">
            <v>4.4000000000000004</v>
          </cell>
          <cell r="CR251">
            <v>0</v>
          </cell>
          <cell r="CS251">
            <v>6.4</v>
          </cell>
          <cell r="CT251">
            <v>0</v>
          </cell>
          <cell r="CU251">
            <v>0</v>
          </cell>
          <cell r="CV251">
            <v>6.4</v>
          </cell>
          <cell r="CW251">
            <v>6.9</v>
          </cell>
          <cell r="CX251">
            <v>7.7</v>
          </cell>
          <cell r="CY251">
            <v>0</v>
          </cell>
          <cell r="CZ251">
            <v>4.9000000000000004</v>
          </cell>
          <cell r="DA251">
            <v>4.9000000000000004</v>
          </cell>
          <cell r="DB251">
            <v>23</v>
          </cell>
          <cell r="DC251">
            <v>0</v>
          </cell>
          <cell r="DD251">
            <v>6.8</v>
          </cell>
          <cell r="DE251">
            <v>0</v>
          </cell>
          <cell r="DF251">
            <v>6.8</v>
          </cell>
          <cell r="DG251">
            <v>5</v>
          </cell>
          <cell r="DH251">
            <v>0</v>
          </cell>
          <cell r="DI251">
            <v>132</v>
          </cell>
          <cell r="DJ251">
            <v>4</v>
          </cell>
          <cell r="DK251">
            <v>135</v>
          </cell>
          <cell r="DL251">
            <v>127</v>
          </cell>
          <cell r="DM251">
            <v>4</v>
          </cell>
          <cell r="DN251">
            <v>130</v>
          </cell>
          <cell r="DO251">
            <v>131</v>
          </cell>
          <cell r="DP251">
            <v>6.24</v>
          </cell>
          <cell r="DQ251">
            <v>2.4</v>
          </cell>
          <cell r="DR251">
            <v>3.0769230769230771E-2</v>
          </cell>
          <cell r="DS251" t="str">
            <v>xet vot</v>
          </cell>
          <cell r="DU251">
            <v>6.26</v>
          </cell>
          <cell r="DV251">
            <v>136</v>
          </cell>
          <cell r="DW251">
            <v>6.31</v>
          </cell>
          <cell r="DX251">
            <v>2.41</v>
          </cell>
          <cell r="DY251" t="str">
            <v/>
          </cell>
          <cell r="DZ251">
            <v>-5</v>
          </cell>
          <cell r="EA251">
            <v>2</v>
          </cell>
          <cell r="EB251">
            <v>2</v>
          </cell>
          <cell r="EC251">
            <v>-1</v>
          </cell>
          <cell r="ED251">
            <v>0</v>
          </cell>
          <cell r="EE251">
            <v>0</v>
          </cell>
        </row>
        <row r="252">
          <cell r="B252">
            <v>172317880</v>
          </cell>
          <cell r="C252" t="str">
            <v>Phan</v>
          </cell>
          <cell r="D252" t="str">
            <v>Thùy</v>
          </cell>
          <cell r="E252" t="str">
            <v>Dung</v>
          </cell>
          <cell r="F252" t="str">
            <v>12/11/1993</v>
          </cell>
          <cell r="G252" t="str">
            <v>Nữ</v>
          </cell>
          <cell r="H252" t="str">
            <v>Đã Đăng Ký (chưa học xong)</v>
          </cell>
          <cell r="I252">
            <v>8.3000000000000007</v>
          </cell>
          <cell r="J252">
            <v>9.1</v>
          </cell>
          <cell r="K252">
            <v>5.7</v>
          </cell>
          <cell r="L252">
            <v>0</v>
          </cell>
          <cell r="M252">
            <v>7</v>
          </cell>
          <cell r="N252">
            <v>0</v>
          </cell>
          <cell r="O252">
            <v>0</v>
          </cell>
          <cell r="P252">
            <v>7.4</v>
          </cell>
          <cell r="Q252">
            <v>0</v>
          </cell>
          <cell r="R252">
            <v>0</v>
          </cell>
          <cell r="S252">
            <v>6.2</v>
          </cell>
          <cell r="T252">
            <v>0</v>
          </cell>
          <cell r="U252">
            <v>0</v>
          </cell>
          <cell r="V252">
            <v>6.9</v>
          </cell>
          <cell r="W252">
            <v>0</v>
          </cell>
          <cell r="X252">
            <v>0</v>
          </cell>
          <cell r="Y252">
            <v>7.2</v>
          </cell>
          <cell r="Z252">
            <v>0</v>
          </cell>
          <cell r="AA252">
            <v>0</v>
          </cell>
          <cell r="AB252">
            <v>6.9</v>
          </cell>
          <cell r="AC252">
            <v>0</v>
          </cell>
          <cell r="AD252">
            <v>8.8000000000000007</v>
          </cell>
          <cell r="AE252">
            <v>5.8</v>
          </cell>
          <cell r="AF252">
            <v>8.5</v>
          </cell>
          <cell r="AG252">
            <v>7.3</v>
          </cell>
          <cell r="AH252">
            <v>0</v>
          </cell>
          <cell r="AI252">
            <v>8.1</v>
          </cell>
          <cell r="AJ252">
            <v>8.1</v>
          </cell>
          <cell r="AK252">
            <v>0</v>
          </cell>
          <cell r="AL252">
            <v>8.6999999999999993</v>
          </cell>
          <cell r="AM252">
            <v>8</v>
          </cell>
          <cell r="AN252">
            <v>8.6999999999999993</v>
          </cell>
          <cell r="AO252">
            <v>8</v>
          </cell>
          <cell r="AP252">
            <v>8.3000000000000007</v>
          </cell>
          <cell r="AQ252">
            <v>7.3</v>
          </cell>
          <cell r="AR252">
            <v>7.2</v>
          </cell>
          <cell r="AS252">
            <v>6.2</v>
          </cell>
          <cell r="AT252">
            <v>7.9</v>
          </cell>
          <cell r="AU252">
            <v>47</v>
          </cell>
          <cell r="AV252">
            <v>0</v>
          </cell>
          <cell r="AW252">
            <v>8.5</v>
          </cell>
          <cell r="AX252">
            <v>7.4</v>
          </cell>
          <cell r="AY252">
            <v>6.4</v>
          </cell>
          <cell r="AZ252">
            <v>0</v>
          </cell>
          <cell r="BA252">
            <v>0</v>
          </cell>
          <cell r="BB252">
            <v>0</v>
          </cell>
          <cell r="BC252">
            <v>5.3</v>
          </cell>
          <cell r="BD252">
            <v>0</v>
          </cell>
          <cell r="BE252">
            <v>0</v>
          </cell>
          <cell r="BF252">
            <v>0</v>
          </cell>
          <cell r="BG252">
            <v>7</v>
          </cell>
          <cell r="BH252">
            <v>5</v>
          </cell>
          <cell r="BI252">
            <v>0</v>
          </cell>
          <cell r="BJ252">
            <v>8.1999999999999993</v>
          </cell>
          <cell r="BK252">
            <v>7.8</v>
          </cell>
          <cell r="BL252">
            <v>7.9</v>
          </cell>
          <cell r="BM252">
            <v>8.5</v>
          </cell>
          <cell r="BN252">
            <v>7.3</v>
          </cell>
          <cell r="BO252">
            <v>7.4</v>
          </cell>
          <cell r="BP252">
            <v>8.9</v>
          </cell>
          <cell r="BQ252">
            <v>7</v>
          </cell>
          <cell r="BR252">
            <v>6.7</v>
          </cell>
          <cell r="BS252">
            <v>6.6</v>
          </cell>
          <cell r="BT252">
            <v>8.6999999999999993</v>
          </cell>
          <cell r="BU252">
            <v>8.4</v>
          </cell>
          <cell r="BV252">
            <v>8.8000000000000007</v>
          </cell>
          <cell r="BW252">
            <v>9.1</v>
          </cell>
          <cell r="BX252">
            <v>8.6999999999999993</v>
          </cell>
          <cell r="BY252">
            <v>6.5</v>
          </cell>
          <cell r="BZ252">
            <v>0</v>
          </cell>
          <cell r="CA252">
            <v>7.4</v>
          </cell>
          <cell r="CB252">
            <v>7.4</v>
          </cell>
          <cell r="CC252">
            <v>7.7</v>
          </cell>
          <cell r="CD252">
            <v>7.7</v>
          </cell>
          <cell r="CE252">
            <v>8.5</v>
          </cell>
          <cell r="CF252">
            <v>7.4</v>
          </cell>
          <cell r="CH252">
            <v>56</v>
          </cell>
          <cell r="CI252">
            <v>0</v>
          </cell>
          <cell r="CJ252">
            <v>8.6</v>
          </cell>
          <cell r="CK252">
            <v>9.1</v>
          </cell>
          <cell r="CL252">
            <v>0</v>
          </cell>
          <cell r="CM252">
            <v>8.1</v>
          </cell>
          <cell r="CN252">
            <v>8.1</v>
          </cell>
          <cell r="CO252">
            <v>9.1999999999999993</v>
          </cell>
          <cell r="CP252">
            <v>8.5</v>
          </cell>
          <cell r="CQ252">
            <v>8.4</v>
          </cell>
          <cell r="CR252">
            <v>0</v>
          </cell>
          <cell r="CS252">
            <v>7.3</v>
          </cell>
          <cell r="CT252">
            <v>0</v>
          </cell>
          <cell r="CU252">
            <v>0</v>
          </cell>
          <cell r="CV252">
            <v>7.3</v>
          </cell>
          <cell r="CW252">
            <v>9</v>
          </cell>
          <cell r="CX252">
            <v>7.8</v>
          </cell>
          <cell r="CY252">
            <v>0</v>
          </cell>
          <cell r="CZ252">
            <v>9.1999999999999993</v>
          </cell>
          <cell r="DA252">
            <v>9.1999999999999993</v>
          </cell>
          <cell r="DB252">
            <v>23</v>
          </cell>
          <cell r="DC252">
            <v>0</v>
          </cell>
          <cell r="DD252">
            <v>0</v>
          </cell>
          <cell r="DE252">
            <v>8.6999999999999993</v>
          </cell>
          <cell r="DF252">
            <v>8.6999999999999993</v>
          </cell>
          <cell r="DG252">
            <v>5</v>
          </cell>
          <cell r="DH252">
            <v>0</v>
          </cell>
          <cell r="DI252">
            <v>136</v>
          </cell>
          <cell r="DJ252">
            <v>0</v>
          </cell>
          <cell r="DK252">
            <v>135</v>
          </cell>
          <cell r="DL252">
            <v>131</v>
          </cell>
          <cell r="DM252">
            <v>0</v>
          </cell>
          <cell r="DN252">
            <v>130</v>
          </cell>
          <cell r="DO252">
            <v>131</v>
          </cell>
          <cell r="DP252">
            <v>7.82</v>
          </cell>
          <cell r="DQ252">
            <v>3.37</v>
          </cell>
          <cell r="DR252">
            <v>0</v>
          </cell>
          <cell r="DS252" t="str">
            <v>BVKL</v>
          </cell>
          <cell r="DU252">
            <v>7.85</v>
          </cell>
          <cell r="DV252">
            <v>136</v>
          </cell>
          <cell r="DW252">
            <v>7.85</v>
          </cell>
          <cell r="DX252">
            <v>3.39</v>
          </cell>
          <cell r="DY252" t="str">
            <v>LAW 362; OB 251</v>
          </cell>
          <cell r="DZ252">
            <v>-5</v>
          </cell>
          <cell r="EA252">
            <v>0</v>
          </cell>
          <cell r="EB252">
            <v>0</v>
          </cell>
          <cell r="EC252">
            <v>-5</v>
          </cell>
          <cell r="ED252">
            <v>0</v>
          </cell>
          <cell r="EE252" t="e">
            <v>#N/A</v>
          </cell>
        </row>
        <row r="253">
          <cell r="B253">
            <v>172317934</v>
          </cell>
          <cell r="C253" t="str">
            <v>Đặng</v>
          </cell>
          <cell r="D253" t="str">
            <v xml:space="preserve">Hải </v>
          </cell>
          <cell r="E253" t="str">
            <v>Tùng</v>
          </cell>
          <cell r="F253" t="str">
            <v>17/01/1993</v>
          </cell>
          <cell r="G253" t="str">
            <v>Nam</v>
          </cell>
          <cell r="H253" t="str">
            <v>Đã Đăng Ký (chưa học xong)</v>
          </cell>
          <cell r="I253">
            <v>7.8</v>
          </cell>
          <cell r="J253">
            <v>8.5</v>
          </cell>
          <cell r="K253">
            <v>7.6</v>
          </cell>
          <cell r="L253">
            <v>0</v>
          </cell>
          <cell r="M253">
            <v>7</v>
          </cell>
          <cell r="N253">
            <v>0</v>
          </cell>
          <cell r="O253">
            <v>0</v>
          </cell>
          <cell r="P253">
            <v>6.1</v>
          </cell>
          <cell r="Q253">
            <v>0</v>
          </cell>
          <cell r="R253">
            <v>0</v>
          </cell>
          <cell r="S253">
            <v>5.4</v>
          </cell>
          <cell r="T253">
            <v>0</v>
          </cell>
          <cell r="U253">
            <v>0</v>
          </cell>
          <cell r="V253">
            <v>6.4</v>
          </cell>
          <cell r="W253">
            <v>0</v>
          </cell>
          <cell r="X253">
            <v>0</v>
          </cell>
          <cell r="Y253">
            <v>5.7</v>
          </cell>
          <cell r="Z253">
            <v>0</v>
          </cell>
          <cell r="AA253">
            <v>0</v>
          </cell>
          <cell r="AB253">
            <v>5.8</v>
          </cell>
          <cell r="AC253">
            <v>0</v>
          </cell>
          <cell r="AD253">
            <v>9.1</v>
          </cell>
          <cell r="AE253">
            <v>7.5</v>
          </cell>
          <cell r="AF253">
            <v>8.1</v>
          </cell>
          <cell r="AG253">
            <v>8.3000000000000007</v>
          </cell>
          <cell r="AH253">
            <v>0</v>
          </cell>
          <cell r="AI253">
            <v>7.3</v>
          </cell>
          <cell r="AJ253">
            <v>7.3</v>
          </cell>
          <cell r="AK253">
            <v>0</v>
          </cell>
          <cell r="AL253">
            <v>8.5</v>
          </cell>
          <cell r="AM253">
            <v>6.6</v>
          </cell>
          <cell r="AN253">
            <v>8.5</v>
          </cell>
          <cell r="AO253">
            <v>6.6</v>
          </cell>
          <cell r="AP253">
            <v>7.9</v>
          </cell>
          <cell r="AQ253">
            <v>5.9</v>
          </cell>
          <cell r="AR253">
            <v>7.1</v>
          </cell>
          <cell r="AS253">
            <v>5.6</v>
          </cell>
          <cell r="AT253">
            <v>7.9</v>
          </cell>
          <cell r="AU253">
            <v>47</v>
          </cell>
          <cell r="AV253">
            <v>0</v>
          </cell>
          <cell r="AW253">
            <v>8.6999999999999993</v>
          </cell>
          <cell r="AX253">
            <v>7.2</v>
          </cell>
          <cell r="AY253">
            <v>0</v>
          </cell>
          <cell r="AZ253">
            <v>0</v>
          </cell>
          <cell r="BA253">
            <v>8.5</v>
          </cell>
          <cell r="BB253">
            <v>0</v>
          </cell>
          <cell r="BC253">
            <v>0</v>
          </cell>
          <cell r="BD253">
            <v>0</v>
          </cell>
          <cell r="BE253">
            <v>6.2</v>
          </cell>
          <cell r="BF253">
            <v>0</v>
          </cell>
          <cell r="BG253">
            <v>7.3</v>
          </cell>
          <cell r="BH253">
            <v>5</v>
          </cell>
          <cell r="BI253">
            <v>0</v>
          </cell>
          <cell r="BJ253">
            <v>5.5</v>
          </cell>
          <cell r="BK253">
            <v>7.9</v>
          </cell>
          <cell r="BL253">
            <v>7.8</v>
          </cell>
          <cell r="BM253">
            <v>6.7</v>
          </cell>
          <cell r="BN253">
            <v>6.4</v>
          </cell>
          <cell r="BO253">
            <v>5.9</v>
          </cell>
          <cell r="BP253">
            <v>8.4</v>
          </cell>
          <cell r="BQ253">
            <v>6.5</v>
          </cell>
          <cell r="BR253">
            <v>7.3</v>
          </cell>
          <cell r="BS253">
            <v>5.9</v>
          </cell>
          <cell r="BT253">
            <v>4.9000000000000004</v>
          </cell>
          <cell r="BU253">
            <v>8.8000000000000007</v>
          </cell>
          <cell r="BV253">
            <v>6</v>
          </cell>
          <cell r="BW253">
            <v>8.9</v>
          </cell>
          <cell r="BX253">
            <v>6.2</v>
          </cell>
          <cell r="BY253">
            <v>7</v>
          </cell>
          <cell r="BZ253">
            <v>0</v>
          </cell>
          <cell r="CA253">
            <v>7.5</v>
          </cell>
          <cell r="CB253">
            <v>7.5</v>
          </cell>
          <cell r="CC253">
            <v>5.9</v>
          </cell>
          <cell r="CD253">
            <v>7.1</v>
          </cell>
          <cell r="CE253">
            <v>6.5</v>
          </cell>
          <cell r="CF253">
            <v>6.3</v>
          </cell>
          <cell r="CH253">
            <v>56</v>
          </cell>
          <cell r="CI253">
            <v>0</v>
          </cell>
          <cell r="CJ253">
            <v>8.1999999999999993</v>
          </cell>
          <cell r="CK253">
            <v>6.6</v>
          </cell>
          <cell r="CL253">
            <v>0</v>
          </cell>
          <cell r="CM253">
            <v>6.4</v>
          </cell>
          <cell r="CN253">
            <v>6.4</v>
          </cell>
          <cell r="CO253">
            <v>6.9</v>
          </cell>
          <cell r="CP253">
            <v>6.8</v>
          </cell>
          <cell r="CQ253">
            <v>4.5999999999999996</v>
          </cell>
          <cell r="CR253">
            <v>0</v>
          </cell>
          <cell r="CS253">
            <v>6.5</v>
          </cell>
          <cell r="CT253">
            <v>0</v>
          </cell>
          <cell r="CU253">
            <v>0</v>
          </cell>
          <cell r="CV253">
            <v>6.5</v>
          </cell>
          <cell r="CW253">
            <v>7.1</v>
          </cell>
          <cell r="CX253">
            <v>7.9</v>
          </cell>
          <cell r="CY253">
            <v>0</v>
          </cell>
          <cell r="CZ253">
            <v>8.4</v>
          </cell>
          <cell r="DA253">
            <v>8.4</v>
          </cell>
          <cell r="DB253">
            <v>23</v>
          </cell>
          <cell r="DC253">
            <v>0</v>
          </cell>
          <cell r="DD253">
            <v>7.7</v>
          </cell>
          <cell r="DE253">
            <v>0</v>
          </cell>
          <cell r="DF253">
            <v>7.7</v>
          </cell>
          <cell r="DG253">
            <v>5</v>
          </cell>
          <cell r="DH253">
            <v>0</v>
          </cell>
          <cell r="DI253">
            <v>136</v>
          </cell>
          <cell r="DJ253">
            <v>0</v>
          </cell>
          <cell r="DK253">
            <v>135</v>
          </cell>
          <cell r="DL253">
            <v>131</v>
          </cell>
          <cell r="DM253">
            <v>0</v>
          </cell>
          <cell r="DN253">
            <v>130</v>
          </cell>
          <cell r="DO253">
            <v>131</v>
          </cell>
          <cell r="DP253">
            <v>6.93</v>
          </cell>
          <cell r="DQ253">
            <v>2.81</v>
          </cell>
          <cell r="DR253">
            <v>0</v>
          </cell>
          <cell r="DS253" t="str">
            <v>ĐỦ ĐK thi TN</v>
          </cell>
          <cell r="DU253">
            <v>6.96</v>
          </cell>
          <cell r="DV253">
            <v>136</v>
          </cell>
          <cell r="DW253">
            <v>6.96</v>
          </cell>
          <cell r="DX253">
            <v>2.83</v>
          </cell>
          <cell r="DY253" t="str">
            <v>OB 251</v>
          </cell>
          <cell r="DZ253">
            <v>-5</v>
          </cell>
          <cell r="EA253">
            <v>0</v>
          </cell>
          <cell r="EB253">
            <v>0</v>
          </cell>
          <cell r="EC253">
            <v>-5</v>
          </cell>
          <cell r="ED253">
            <v>0</v>
          </cell>
          <cell r="EE253" t="e">
            <v>#N/A</v>
          </cell>
        </row>
        <row r="254">
          <cell r="B254">
            <v>172319045</v>
          </cell>
          <cell r="C254" t="str">
            <v>Hoàng</v>
          </cell>
          <cell r="D254" t="str">
            <v>Thị Lệ</v>
          </cell>
          <cell r="E254" t="str">
            <v>Giang</v>
          </cell>
          <cell r="F254" t="str">
            <v>05/12/1992</v>
          </cell>
          <cell r="G254" t="str">
            <v>Nữ</v>
          </cell>
          <cell r="H254" t="str">
            <v>Đã Đăng Ký (chưa học xong)</v>
          </cell>
          <cell r="I254">
            <v>7.4</v>
          </cell>
          <cell r="J254">
            <v>8.3000000000000007</v>
          </cell>
          <cell r="K254">
            <v>7.9</v>
          </cell>
          <cell r="L254">
            <v>0</v>
          </cell>
          <cell r="M254">
            <v>7</v>
          </cell>
          <cell r="N254">
            <v>0</v>
          </cell>
          <cell r="O254">
            <v>0</v>
          </cell>
          <cell r="P254">
            <v>8</v>
          </cell>
          <cell r="Q254">
            <v>0</v>
          </cell>
          <cell r="R254">
            <v>0</v>
          </cell>
          <cell r="S254">
            <v>6.7</v>
          </cell>
          <cell r="T254">
            <v>0</v>
          </cell>
          <cell r="U254">
            <v>0</v>
          </cell>
          <cell r="V254">
            <v>6.6</v>
          </cell>
          <cell r="W254">
            <v>0</v>
          </cell>
          <cell r="X254">
            <v>0</v>
          </cell>
          <cell r="Y254">
            <v>6.4</v>
          </cell>
          <cell r="Z254">
            <v>0</v>
          </cell>
          <cell r="AA254">
            <v>0</v>
          </cell>
          <cell r="AB254">
            <v>6.3</v>
          </cell>
          <cell r="AC254">
            <v>0</v>
          </cell>
          <cell r="AD254">
            <v>7</v>
          </cell>
          <cell r="AE254">
            <v>7.7</v>
          </cell>
          <cell r="AF254">
            <v>7</v>
          </cell>
          <cell r="AG254">
            <v>6</v>
          </cell>
          <cell r="AH254">
            <v>0</v>
          </cell>
          <cell r="AI254">
            <v>8</v>
          </cell>
          <cell r="AJ254">
            <v>8</v>
          </cell>
          <cell r="AK254">
            <v>0</v>
          </cell>
          <cell r="AL254">
            <v>8.1999999999999993</v>
          </cell>
          <cell r="AM254">
            <v>7.7</v>
          </cell>
          <cell r="AN254">
            <v>8.1999999999999993</v>
          </cell>
          <cell r="AO254">
            <v>7.7</v>
          </cell>
          <cell r="AP254">
            <v>8.1</v>
          </cell>
          <cell r="AQ254">
            <v>6.7</v>
          </cell>
          <cell r="AR254">
            <v>7</v>
          </cell>
          <cell r="AS254">
            <v>8</v>
          </cell>
          <cell r="AT254">
            <v>7.9</v>
          </cell>
          <cell r="AU254">
            <v>47</v>
          </cell>
          <cell r="AV254">
            <v>0</v>
          </cell>
          <cell r="AW254">
            <v>8</v>
          </cell>
          <cell r="AX254">
            <v>8</v>
          </cell>
          <cell r="AY254">
            <v>0</v>
          </cell>
          <cell r="AZ254">
            <v>0</v>
          </cell>
          <cell r="BA254">
            <v>6.4</v>
          </cell>
          <cell r="BB254">
            <v>0</v>
          </cell>
          <cell r="BC254">
            <v>0</v>
          </cell>
          <cell r="BD254">
            <v>0</v>
          </cell>
          <cell r="BE254">
            <v>6.6</v>
          </cell>
          <cell r="BF254">
            <v>0</v>
          </cell>
          <cell r="BG254">
            <v>7.6</v>
          </cell>
          <cell r="BH254">
            <v>5</v>
          </cell>
          <cell r="BI254">
            <v>0</v>
          </cell>
          <cell r="BJ254">
            <v>7.7</v>
          </cell>
          <cell r="BK254">
            <v>8</v>
          </cell>
          <cell r="BL254">
            <v>8.6</v>
          </cell>
          <cell r="BM254">
            <v>5.9</v>
          </cell>
          <cell r="BN254">
            <v>6.7</v>
          </cell>
          <cell r="BO254">
            <v>7</v>
          </cell>
          <cell r="BP254">
            <v>7.6</v>
          </cell>
          <cell r="BQ254">
            <v>6.9</v>
          </cell>
          <cell r="BR254">
            <v>6.6</v>
          </cell>
          <cell r="BS254">
            <v>6.6</v>
          </cell>
          <cell r="BT254">
            <v>5.7</v>
          </cell>
          <cell r="BU254">
            <v>7.2</v>
          </cell>
          <cell r="BV254">
            <v>7.9</v>
          </cell>
          <cell r="BW254">
            <v>6.5</v>
          </cell>
          <cell r="BX254">
            <v>6.5</v>
          </cell>
          <cell r="BY254">
            <v>8.1</v>
          </cell>
          <cell r="BZ254">
            <v>8.1</v>
          </cell>
          <cell r="CA254">
            <v>0</v>
          </cell>
          <cell r="CB254">
            <v>8.1</v>
          </cell>
          <cell r="CC254">
            <v>6.8</v>
          </cell>
          <cell r="CD254">
            <v>7.5</v>
          </cell>
          <cell r="CE254">
            <v>8</v>
          </cell>
          <cell r="CF254">
            <v>6.7</v>
          </cell>
          <cell r="CH254">
            <v>56</v>
          </cell>
          <cell r="CI254">
            <v>0</v>
          </cell>
          <cell r="CJ254">
            <v>7.5</v>
          </cell>
          <cell r="CK254">
            <v>6</v>
          </cell>
          <cell r="CL254">
            <v>0</v>
          </cell>
          <cell r="CM254">
            <v>5.8</v>
          </cell>
          <cell r="CN254">
            <v>5.8</v>
          </cell>
          <cell r="CO254">
            <v>7.3</v>
          </cell>
          <cell r="CP254">
            <v>7</v>
          </cell>
          <cell r="CQ254">
            <v>7.3</v>
          </cell>
          <cell r="CR254">
            <v>7.7</v>
          </cell>
          <cell r="CS254">
            <v>0</v>
          </cell>
          <cell r="CT254">
            <v>0</v>
          </cell>
          <cell r="CU254">
            <v>0</v>
          </cell>
          <cell r="CV254">
            <v>7.7</v>
          </cell>
          <cell r="CW254">
            <v>8.5</v>
          </cell>
          <cell r="CX254">
            <v>8.4</v>
          </cell>
          <cell r="CY254">
            <v>0</v>
          </cell>
          <cell r="CZ254">
            <v>7.2</v>
          </cell>
          <cell r="DA254">
            <v>7.2</v>
          </cell>
          <cell r="DB254">
            <v>23</v>
          </cell>
          <cell r="DC254">
            <v>0</v>
          </cell>
          <cell r="DD254">
            <v>7.5</v>
          </cell>
          <cell r="DE254">
            <v>0</v>
          </cell>
          <cell r="DF254">
            <v>7.5</v>
          </cell>
          <cell r="DG254">
            <v>5</v>
          </cell>
          <cell r="DH254">
            <v>0</v>
          </cell>
          <cell r="DI254">
            <v>136</v>
          </cell>
          <cell r="DJ254">
            <v>0</v>
          </cell>
          <cell r="DK254">
            <v>135</v>
          </cell>
          <cell r="DL254">
            <v>131</v>
          </cell>
          <cell r="DM254">
            <v>0</v>
          </cell>
          <cell r="DN254">
            <v>130</v>
          </cell>
          <cell r="DO254">
            <v>131</v>
          </cell>
          <cell r="DP254">
            <v>7.21</v>
          </cell>
          <cell r="DQ254">
            <v>3.03</v>
          </cell>
          <cell r="DR254">
            <v>0</v>
          </cell>
          <cell r="DS254" t="str">
            <v>ĐỦ ĐK thi TN</v>
          </cell>
          <cell r="DU254">
            <v>7.22</v>
          </cell>
          <cell r="DV254">
            <v>136</v>
          </cell>
          <cell r="DW254">
            <v>7.22</v>
          </cell>
          <cell r="DX254">
            <v>3.05</v>
          </cell>
          <cell r="DY254" t="str">
            <v>LAW 362</v>
          </cell>
          <cell r="DZ254">
            <v>-5</v>
          </cell>
          <cell r="EA254">
            <v>0</v>
          </cell>
          <cell r="EB254">
            <v>0</v>
          </cell>
          <cell r="EC254">
            <v>-5</v>
          </cell>
          <cell r="ED254">
            <v>0</v>
          </cell>
          <cell r="EE254" t="e">
            <v>#N/A</v>
          </cell>
        </row>
        <row r="255">
          <cell r="B255">
            <v>172317948</v>
          </cell>
          <cell r="C255" t="str">
            <v>Trần</v>
          </cell>
          <cell r="D255" t="str">
            <v>Anh</v>
          </cell>
          <cell r="E255" t="str">
            <v>Vũ</v>
          </cell>
          <cell r="F255" t="str">
            <v>28/12/1993</v>
          </cell>
          <cell r="G255" t="str">
            <v>Nam</v>
          </cell>
          <cell r="H255" t="str">
            <v>Đã Đăng Ký (chưa học xong)</v>
          </cell>
          <cell r="I255">
            <v>9.6999999999999993</v>
          </cell>
          <cell r="J255">
            <v>9.1</v>
          </cell>
          <cell r="K255">
            <v>7.6</v>
          </cell>
          <cell r="L255">
            <v>0</v>
          </cell>
          <cell r="M255">
            <v>7</v>
          </cell>
          <cell r="N255">
            <v>0</v>
          </cell>
          <cell r="O255">
            <v>0</v>
          </cell>
          <cell r="P255">
            <v>6.7</v>
          </cell>
          <cell r="Q255">
            <v>0</v>
          </cell>
          <cell r="R255">
            <v>0</v>
          </cell>
          <cell r="S255">
            <v>6.7</v>
          </cell>
          <cell r="T255">
            <v>0</v>
          </cell>
          <cell r="U255">
            <v>0</v>
          </cell>
          <cell r="V255">
            <v>6.8</v>
          </cell>
          <cell r="W255">
            <v>0</v>
          </cell>
          <cell r="X255">
            <v>0</v>
          </cell>
          <cell r="Y255">
            <v>5.9</v>
          </cell>
          <cell r="Z255">
            <v>0</v>
          </cell>
          <cell r="AA255">
            <v>0</v>
          </cell>
          <cell r="AB255">
            <v>6.5</v>
          </cell>
          <cell r="AC255">
            <v>0</v>
          </cell>
          <cell r="AD255">
            <v>9.4</v>
          </cell>
          <cell r="AE255">
            <v>9.1</v>
          </cell>
          <cell r="AF255">
            <v>9</v>
          </cell>
          <cell r="AG255">
            <v>8.1999999999999993</v>
          </cell>
          <cell r="AH255">
            <v>7.7</v>
          </cell>
          <cell r="AI255">
            <v>0</v>
          </cell>
          <cell r="AJ255">
            <v>7.7</v>
          </cell>
          <cell r="AK255">
            <v>8.6</v>
          </cell>
          <cell r="AL255">
            <v>7.4</v>
          </cell>
          <cell r="AM255">
            <v>0</v>
          </cell>
          <cell r="AN255">
            <v>8.6</v>
          </cell>
          <cell r="AO255">
            <v>7.4</v>
          </cell>
          <cell r="AP255">
            <v>8.1</v>
          </cell>
          <cell r="AQ255">
            <v>7.4</v>
          </cell>
          <cell r="AR255">
            <v>5.5</v>
          </cell>
          <cell r="AS255">
            <v>7.5</v>
          </cell>
          <cell r="AT255">
            <v>7.9</v>
          </cell>
          <cell r="AU255">
            <v>47</v>
          </cell>
          <cell r="AV255">
            <v>0</v>
          </cell>
          <cell r="AW255">
            <v>10</v>
          </cell>
          <cell r="AX255">
            <v>10</v>
          </cell>
          <cell r="AY255">
            <v>7.4</v>
          </cell>
          <cell r="AZ255">
            <v>0</v>
          </cell>
          <cell r="BA255">
            <v>0</v>
          </cell>
          <cell r="BB255">
            <v>0</v>
          </cell>
          <cell r="BC255">
            <v>9.1</v>
          </cell>
          <cell r="BD255">
            <v>0</v>
          </cell>
          <cell r="BE255">
            <v>0</v>
          </cell>
          <cell r="BF255">
            <v>0</v>
          </cell>
          <cell r="BG255">
            <v>7.1</v>
          </cell>
          <cell r="BH255">
            <v>5</v>
          </cell>
          <cell r="BI255">
            <v>0</v>
          </cell>
          <cell r="BJ255">
            <v>6.3</v>
          </cell>
          <cell r="BK255">
            <v>7.1</v>
          </cell>
          <cell r="BL255">
            <v>8.6999999999999993</v>
          </cell>
          <cell r="BM255">
            <v>8.9</v>
          </cell>
          <cell r="BN255">
            <v>9.4</v>
          </cell>
          <cell r="BO255">
            <v>8.6999999999999993</v>
          </cell>
          <cell r="BP255">
            <v>9.5</v>
          </cell>
          <cell r="BQ255">
            <v>7.8</v>
          </cell>
          <cell r="BR255">
            <v>6.7</v>
          </cell>
          <cell r="BS255">
            <v>8.5</v>
          </cell>
          <cell r="BT255">
            <v>9.6999999999999993</v>
          </cell>
          <cell r="BU255">
            <v>8.5</v>
          </cell>
          <cell r="BV255">
            <v>8.6999999999999993</v>
          </cell>
          <cell r="BW255">
            <v>8</v>
          </cell>
          <cell r="BX255">
            <v>7.2</v>
          </cell>
          <cell r="BY255">
            <v>6.7</v>
          </cell>
          <cell r="BZ255">
            <v>0</v>
          </cell>
          <cell r="CA255">
            <v>6.3</v>
          </cell>
          <cell r="CB255">
            <v>6.3</v>
          </cell>
          <cell r="CC255">
            <v>7.9</v>
          </cell>
          <cell r="CD255">
            <v>6.6</v>
          </cell>
          <cell r="CE255">
            <v>7.9</v>
          </cell>
          <cell r="CF255">
            <v>7.7</v>
          </cell>
          <cell r="CH255">
            <v>56</v>
          </cell>
          <cell r="CI255">
            <v>0</v>
          </cell>
          <cell r="CJ255">
            <v>7.2</v>
          </cell>
          <cell r="CK255">
            <v>7.1</v>
          </cell>
          <cell r="CL255">
            <v>0</v>
          </cell>
          <cell r="CM255">
            <v>8.5</v>
          </cell>
          <cell r="CN255">
            <v>8.5</v>
          </cell>
          <cell r="CO255">
            <v>7.6</v>
          </cell>
          <cell r="CP255">
            <v>7.9</v>
          </cell>
          <cell r="CQ255">
            <v>6.7</v>
          </cell>
          <cell r="CR255">
            <v>7.9</v>
          </cell>
          <cell r="CS255">
            <v>0</v>
          </cell>
          <cell r="CT255">
            <v>0</v>
          </cell>
          <cell r="CU255">
            <v>0</v>
          </cell>
          <cell r="CV255">
            <v>7.9</v>
          </cell>
          <cell r="CW255">
            <v>8.4</v>
          </cell>
          <cell r="CX255">
            <v>8</v>
          </cell>
          <cell r="CY255">
            <v>0</v>
          </cell>
          <cell r="CZ255">
            <v>8.4</v>
          </cell>
          <cell r="DA255">
            <v>8.4</v>
          </cell>
          <cell r="DB255">
            <v>23</v>
          </cell>
          <cell r="DC255">
            <v>0</v>
          </cell>
          <cell r="DD255">
            <v>8.9</v>
          </cell>
          <cell r="DE255">
            <v>0</v>
          </cell>
          <cell r="DF255">
            <v>8.9</v>
          </cell>
          <cell r="DG255">
            <v>5</v>
          </cell>
          <cell r="DH255">
            <v>0</v>
          </cell>
          <cell r="DI255">
            <v>136</v>
          </cell>
          <cell r="DJ255">
            <v>0</v>
          </cell>
          <cell r="DK255">
            <v>135</v>
          </cell>
          <cell r="DL255">
            <v>131</v>
          </cell>
          <cell r="DM255">
            <v>0</v>
          </cell>
          <cell r="DN255">
            <v>130</v>
          </cell>
          <cell r="DO255">
            <v>131</v>
          </cell>
          <cell r="DP255">
            <v>7.81</v>
          </cell>
          <cell r="DQ255">
            <v>3.33</v>
          </cell>
          <cell r="DR255">
            <v>0</v>
          </cell>
          <cell r="DS255" t="str">
            <v>BVKL</v>
          </cell>
          <cell r="DU255">
            <v>7.85</v>
          </cell>
          <cell r="DV255">
            <v>136</v>
          </cell>
          <cell r="DW255">
            <v>7.85</v>
          </cell>
          <cell r="DX255">
            <v>3.35</v>
          </cell>
          <cell r="DY255" t="str">
            <v/>
          </cell>
          <cell r="DZ255">
            <v>-5</v>
          </cell>
          <cell r="EA255">
            <v>0</v>
          </cell>
          <cell r="EB255">
            <v>0</v>
          </cell>
          <cell r="EC255">
            <v>-5</v>
          </cell>
          <cell r="ED255">
            <v>0</v>
          </cell>
          <cell r="EE255" t="e">
            <v>#N/A</v>
          </cell>
        </row>
        <row r="256">
          <cell r="B256">
            <v>172317843</v>
          </cell>
          <cell r="C256" t="str">
            <v>Nguyễn</v>
          </cell>
          <cell r="D256" t="str">
            <v>Thị Ánh</v>
          </cell>
          <cell r="E256" t="str">
            <v>Tuyết</v>
          </cell>
          <cell r="F256" t="str">
            <v>03/08/1993</v>
          </cell>
          <cell r="G256" t="str">
            <v>Nữ</v>
          </cell>
          <cell r="H256" t="str">
            <v>Đã Đăng Ký (chưa học xong)</v>
          </cell>
          <cell r="I256">
            <v>8.6</v>
          </cell>
          <cell r="J256">
            <v>8.5</v>
          </cell>
          <cell r="K256">
            <v>6.5</v>
          </cell>
          <cell r="L256">
            <v>0</v>
          </cell>
          <cell r="M256">
            <v>6.9</v>
          </cell>
          <cell r="N256">
            <v>0</v>
          </cell>
          <cell r="O256">
            <v>0</v>
          </cell>
          <cell r="P256">
            <v>7.5</v>
          </cell>
          <cell r="Q256">
            <v>0</v>
          </cell>
          <cell r="R256">
            <v>0</v>
          </cell>
          <cell r="S256">
            <v>6.4</v>
          </cell>
          <cell r="T256">
            <v>0</v>
          </cell>
          <cell r="U256">
            <v>0</v>
          </cell>
          <cell r="V256">
            <v>5.6</v>
          </cell>
          <cell r="W256">
            <v>0</v>
          </cell>
          <cell r="X256">
            <v>0</v>
          </cell>
          <cell r="Y256">
            <v>5.2</v>
          </cell>
          <cell r="Z256">
            <v>0</v>
          </cell>
          <cell r="AA256">
            <v>0</v>
          </cell>
          <cell r="AB256">
            <v>7.5</v>
          </cell>
          <cell r="AC256">
            <v>0</v>
          </cell>
          <cell r="AD256">
            <v>7.9</v>
          </cell>
          <cell r="AE256">
            <v>7.6</v>
          </cell>
          <cell r="AF256">
            <v>8.6999999999999993</v>
          </cell>
          <cell r="AG256">
            <v>9.4</v>
          </cell>
          <cell r="AH256">
            <v>0</v>
          </cell>
          <cell r="AI256">
            <v>5.9</v>
          </cell>
          <cell r="AJ256">
            <v>5.9</v>
          </cell>
          <cell r="AK256">
            <v>0</v>
          </cell>
          <cell r="AL256">
            <v>8.1</v>
          </cell>
          <cell r="AM256">
            <v>7.8</v>
          </cell>
          <cell r="AN256">
            <v>8.1</v>
          </cell>
          <cell r="AO256">
            <v>7.8</v>
          </cell>
          <cell r="AP256">
            <v>7.5</v>
          </cell>
          <cell r="AQ256">
            <v>6.7</v>
          </cell>
          <cell r="AR256">
            <v>6.6</v>
          </cell>
          <cell r="AS256">
            <v>5.9</v>
          </cell>
          <cell r="AT256">
            <v>7.8</v>
          </cell>
          <cell r="AU256">
            <v>47</v>
          </cell>
          <cell r="AV256">
            <v>0</v>
          </cell>
          <cell r="AW256">
            <v>7.9</v>
          </cell>
          <cell r="AX256">
            <v>8.5</v>
          </cell>
          <cell r="AY256">
            <v>0</v>
          </cell>
          <cell r="AZ256">
            <v>0</v>
          </cell>
          <cell r="BA256">
            <v>6.3</v>
          </cell>
          <cell r="BB256">
            <v>0</v>
          </cell>
          <cell r="BC256">
            <v>0</v>
          </cell>
          <cell r="BD256">
            <v>0</v>
          </cell>
          <cell r="BE256">
            <v>6.9</v>
          </cell>
          <cell r="BF256">
            <v>0</v>
          </cell>
          <cell r="BG256">
            <v>7.1</v>
          </cell>
          <cell r="BH256">
            <v>5</v>
          </cell>
          <cell r="BI256">
            <v>0</v>
          </cell>
          <cell r="BJ256">
            <v>7.5</v>
          </cell>
          <cell r="BK256">
            <v>7</v>
          </cell>
          <cell r="BL256">
            <v>8.5</v>
          </cell>
          <cell r="BM256">
            <v>8.1</v>
          </cell>
          <cell r="BN256">
            <v>6.5</v>
          </cell>
          <cell r="BO256">
            <v>7.2</v>
          </cell>
          <cell r="BP256">
            <v>7.9</v>
          </cell>
          <cell r="BQ256">
            <v>5.4</v>
          </cell>
          <cell r="BR256">
            <v>5.3</v>
          </cell>
          <cell r="BS256">
            <v>5.7</v>
          </cell>
          <cell r="BT256">
            <v>8</v>
          </cell>
          <cell r="BU256">
            <v>8.1</v>
          </cell>
          <cell r="BV256">
            <v>7.4</v>
          </cell>
          <cell r="BW256">
            <v>9</v>
          </cell>
          <cell r="BX256">
            <v>6.2</v>
          </cell>
          <cell r="BY256">
            <v>6.2</v>
          </cell>
          <cell r="BZ256">
            <v>6.5</v>
          </cell>
          <cell r="CA256">
            <v>0</v>
          </cell>
          <cell r="CB256">
            <v>6.5</v>
          </cell>
          <cell r="CC256">
            <v>6.1</v>
          </cell>
          <cell r="CD256">
            <v>7.8</v>
          </cell>
          <cell r="CE256">
            <v>8</v>
          </cell>
          <cell r="CF256">
            <v>6.9</v>
          </cell>
          <cell r="CH256">
            <v>56</v>
          </cell>
          <cell r="CI256">
            <v>0</v>
          </cell>
          <cell r="CJ256">
            <v>8.5</v>
          </cell>
          <cell r="CK256">
            <v>6.3</v>
          </cell>
          <cell r="CL256">
            <v>0</v>
          </cell>
          <cell r="CM256">
            <v>7.9</v>
          </cell>
          <cell r="CN256">
            <v>7.9</v>
          </cell>
          <cell r="CO256">
            <v>6.4</v>
          </cell>
          <cell r="CP256">
            <v>7</v>
          </cell>
          <cell r="CQ256">
            <v>5.3</v>
          </cell>
          <cell r="CR256">
            <v>6.9</v>
          </cell>
          <cell r="CS256">
            <v>0</v>
          </cell>
          <cell r="CT256">
            <v>0</v>
          </cell>
          <cell r="CU256">
            <v>0</v>
          </cell>
          <cell r="CV256">
            <v>6.9</v>
          </cell>
          <cell r="CW256">
            <v>7.3</v>
          </cell>
          <cell r="CX256">
            <v>8.5</v>
          </cell>
          <cell r="CY256">
            <v>0</v>
          </cell>
          <cell r="CZ256">
            <v>8.3000000000000007</v>
          </cell>
          <cell r="DA256">
            <v>8.3000000000000007</v>
          </cell>
          <cell r="DB256">
            <v>23</v>
          </cell>
          <cell r="DC256">
            <v>0</v>
          </cell>
          <cell r="DD256">
            <v>6.7</v>
          </cell>
          <cell r="DE256">
            <v>0</v>
          </cell>
          <cell r="DF256">
            <v>6.7</v>
          </cell>
          <cell r="DG256">
            <v>5</v>
          </cell>
          <cell r="DH256">
            <v>0</v>
          </cell>
          <cell r="DI256">
            <v>136</v>
          </cell>
          <cell r="DJ256">
            <v>0</v>
          </cell>
          <cell r="DK256">
            <v>135</v>
          </cell>
          <cell r="DL256">
            <v>131</v>
          </cell>
          <cell r="DM256">
            <v>0</v>
          </cell>
          <cell r="DN256">
            <v>130</v>
          </cell>
          <cell r="DO256">
            <v>131</v>
          </cell>
          <cell r="DP256">
            <v>7.16</v>
          </cell>
          <cell r="DQ256">
            <v>2.96</v>
          </cell>
          <cell r="DR256">
            <v>0</v>
          </cell>
          <cell r="DS256" t="str">
            <v>ĐỦ ĐK thi TN</v>
          </cell>
          <cell r="DU256">
            <v>7.14</v>
          </cell>
          <cell r="DV256">
            <v>136</v>
          </cell>
          <cell r="DW256">
            <v>7.14</v>
          </cell>
          <cell r="DX256">
            <v>2.95</v>
          </cell>
          <cell r="DY256" t="str">
            <v>OB 251</v>
          </cell>
          <cell r="DZ256">
            <v>-5</v>
          </cell>
          <cell r="EA256">
            <v>0</v>
          </cell>
          <cell r="EB256">
            <v>0</v>
          </cell>
          <cell r="EC256">
            <v>-5</v>
          </cell>
          <cell r="ED256">
            <v>0</v>
          </cell>
          <cell r="EE256" t="e">
            <v>#N/A</v>
          </cell>
        </row>
        <row r="257">
          <cell r="B257">
            <v>162314764</v>
          </cell>
          <cell r="C257" t="str">
            <v>Phạm</v>
          </cell>
          <cell r="D257" t="str">
            <v>Bảo</v>
          </cell>
          <cell r="E257" t="str">
            <v>Việt</v>
          </cell>
          <cell r="F257" t="str">
            <v>15/04/1992</v>
          </cell>
          <cell r="G257" t="str">
            <v>Nam</v>
          </cell>
          <cell r="H257" t="str">
            <v>Đang Học Lại</v>
          </cell>
          <cell r="I257">
            <v>9.1</v>
          </cell>
          <cell r="J257">
            <v>6.4</v>
          </cell>
          <cell r="K257">
            <v>7.7</v>
          </cell>
          <cell r="L257">
            <v>0</v>
          </cell>
          <cell r="M257">
            <v>6.9</v>
          </cell>
          <cell r="N257">
            <v>0</v>
          </cell>
          <cell r="O257">
            <v>0</v>
          </cell>
          <cell r="P257">
            <v>6.4</v>
          </cell>
          <cell r="Q257">
            <v>0</v>
          </cell>
          <cell r="R257">
            <v>0</v>
          </cell>
          <cell r="S257">
            <v>6.2</v>
          </cell>
          <cell r="T257">
            <v>0</v>
          </cell>
          <cell r="U257">
            <v>0</v>
          </cell>
          <cell r="V257">
            <v>4.4000000000000004</v>
          </cell>
          <cell r="W257">
            <v>0</v>
          </cell>
          <cell r="X257">
            <v>0</v>
          </cell>
          <cell r="Y257">
            <v>5.5</v>
          </cell>
          <cell r="Z257">
            <v>0</v>
          </cell>
          <cell r="AA257">
            <v>0</v>
          </cell>
          <cell r="AB257">
            <v>5.7</v>
          </cell>
          <cell r="AC257">
            <v>0</v>
          </cell>
          <cell r="AD257">
            <v>8.8000000000000007</v>
          </cell>
          <cell r="AE257">
            <v>8.1</v>
          </cell>
          <cell r="AF257">
            <v>6.2</v>
          </cell>
          <cell r="AG257">
            <v>5.6</v>
          </cell>
          <cell r="AH257">
            <v>0</v>
          </cell>
          <cell r="AI257">
            <v>5.3</v>
          </cell>
          <cell r="AJ257">
            <v>5.3</v>
          </cell>
          <cell r="AK257">
            <v>6.6</v>
          </cell>
          <cell r="AL257">
            <v>7</v>
          </cell>
          <cell r="AM257">
            <v>0</v>
          </cell>
          <cell r="AN257">
            <v>7</v>
          </cell>
          <cell r="AO257">
            <v>6.6</v>
          </cell>
          <cell r="AP257">
            <v>6.9</v>
          </cell>
          <cell r="AQ257">
            <v>7.6</v>
          </cell>
          <cell r="AR257">
            <v>6</v>
          </cell>
          <cell r="AS257">
            <v>6.6</v>
          </cell>
          <cell r="AT257">
            <v>6</v>
          </cell>
          <cell r="AU257">
            <v>47</v>
          </cell>
          <cell r="AV257">
            <v>0</v>
          </cell>
          <cell r="AW257">
            <v>9.5</v>
          </cell>
          <cell r="AX257">
            <v>9.1999999999999993</v>
          </cell>
          <cell r="AY257">
            <v>0</v>
          </cell>
          <cell r="AZ257">
            <v>7.6</v>
          </cell>
          <cell r="BA257">
            <v>0</v>
          </cell>
          <cell r="BB257">
            <v>0</v>
          </cell>
          <cell r="BC257">
            <v>0</v>
          </cell>
          <cell r="BD257">
            <v>7.2</v>
          </cell>
          <cell r="BE257">
            <v>0</v>
          </cell>
          <cell r="BF257">
            <v>0</v>
          </cell>
          <cell r="BG257">
            <v>8.6999999999999993</v>
          </cell>
          <cell r="BH257">
            <v>5</v>
          </cell>
          <cell r="BI257">
            <v>0</v>
          </cell>
          <cell r="BJ257">
            <v>6.6</v>
          </cell>
          <cell r="BK257">
            <v>7.2</v>
          </cell>
          <cell r="BL257">
            <v>6.6</v>
          </cell>
          <cell r="BM257">
            <v>5.3</v>
          </cell>
          <cell r="BN257">
            <v>4.0999999999999996</v>
          </cell>
          <cell r="BO257">
            <v>8.3000000000000007</v>
          </cell>
          <cell r="BP257">
            <v>6.1</v>
          </cell>
          <cell r="BQ257">
            <v>6.1</v>
          </cell>
          <cell r="BR257">
            <v>7.2</v>
          </cell>
          <cell r="BS257">
            <v>5</v>
          </cell>
          <cell r="BT257">
            <v>5.0999999999999996</v>
          </cell>
          <cell r="BU257">
            <v>8.9</v>
          </cell>
          <cell r="BV257">
            <v>7.4</v>
          </cell>
          <cell r="BW257">
            <v>7</v>
          </cell>
          <cell r="BX257">
            <v>4.9000000000000004</v>
          </cell>
          <cell r="BY257">
            <v>6.8</v>
          </cell>
          <cell r="BZ257">
            <v>0</v>
          </cell>
          <cell r="CA257">
            <v>6.7</v>
          </cell>
          <cell r="CB257">
            <v>6.7</v>
          </cell>
          <cell r="CC257">
            <v>8.1</v>
          </cell>
          <cell r="CD257">
            <v>7.9</v>
          </cell>
          <cell r="CE257">
            <v>5.8</v>
          </cell>
          <cell r="CF257">
            <v>7.2</v>
          </cell>
          <cell r="CH257">
            <v>56</v>
          </cell>
          <cell r="CI257">
            <v>0</v>
          </cell>
          <cell r="CJ257">
            <v>7.7</v>
          </cell>
          <cell r="CK257">
            <v>9</v>
          </cell>
          <cell r="CL257">
            <v>0</v>
          </cell>
          <cell r="CM257">
            <v>7.7</v>
          </cell>
          <cell r="CN257">
            <v>7.7</v>
          </cell>
          <cell r="CO257">
            <v>9.6999999999999993</v>
          </cell>
          <cell r="CP257">
            <v>8.6999999999999993</v>
          </cell>
          <cell r="CQ257">
            <v>8.3000000000000007</v>
          </cell>
          <cell r="CR257">
            <v>7.5</v>
          </cell>
          <cell r="CS257">
            <v>0</v>
          </cell>
          <cell r="CT257">
            <v>0</v>
          </cell>
          <cell r="CU257">
            <v>0</v>
          </cell>
          <cell r="CV257">
            <v>7.5</v>
          </cell>
          <cell r="CW257">
            <v>8.6999999999999993</v>
          </cell>
          <cell r="CX257">
            <v>8.5</v>
          </cell>
          <cell r="CY257">
            <v>0</v>
          </cell>
          <cell r="CZ257">
            <v>8</v>
          </cell>
          <cell r="DA257">
            <v>8</v>
          </cell>
          <cell r="DB257">
            <v>23</v>
          </cell>
          <cell r="DC257">
            <v>0</v>
          </cell>
          <cell r="DD257">
            <v>7.7</v>
          </cell>
          <cell r="DE257">
            <v>0</v>
          </cell>
          <cell r="DF257">
            <v>7.7</v>
          </cell>
          <cell r="DG257">
            <v>5</v>
          </cell>
          <cell r="DH257">
            <v>0</v>
          </cell>
          <cell r="DI257">
            <v>136</v>
          </cell>
          <cell r="DJ257">
            <v>0</v>
          </cell>
          <cell r="DK257">
            <v>135</v>
          </cell>
          <cell r="DL257">
            <v>131</v>
          </cell>
          <cell r="DM257">
            <v>0</v>
          </cell>
          <cell r="DN257">
            <v>130</v>
          </cell>
          <cell r="DO257">
            <v>131</v>
          </cell>
          <cell r="DP257">
            <v>6.95</v>
          </cell>
          <cell r="DQ257">
            <v>2.81</v>
          </cell>
          <cell r="DR257">
            <v>0</v>
          </cell>
          <cell r="DS257" t="str">
            <v>ĐỦ ĐK thi TN</v>
          </cell>
          <cell r="DU257">
            <v>6.97</v>
          </cell>
          <cell r="DV257">
            <v>136</v>
          </cell>
          <cell r="DW257">
            <v>6.97</v>
          </cell>
          <cell r="DX257">
            <v>2.83</v>
          </cell>
          <cell r="DY257" t="str">
            <v>ACC 296</v>
          </cell>
          <cell r="DZ257">
            <v>-5</v>
          </cell>
          <cell r="EA257">
            <v>0</v>
          </cell>
          <cell r="EB257">
            <v>0</v>
          </cell>
          <cell r="EC257">
            <v>-5</v>
          </cell>
          <cell r="ED257">
            <v>0</v>
          </cell>
          <cell r="EE257" t="e">
            <v>#N/A</v>
          </cell>
        </row>
        <row r="258">
          <cell r="B258">
            <v>172317907</v>
          </cell>
          <cell r="C258" t="str">
            <v>Nguyễn</v>
          </cell>
          <cell r="D258" t="str">
            <v xml:space="preserve">Nhật </v>
          </cell>
          <cell r="E258" t="str">
            <v>Quân</v>
          </cell>
          <cell r="F258" t="str">
            <v>14/04/1993</v>
          </cell>
          <cell r="G258" t="str">
            <v>Nam</v>
          </cell>
          <cell r="H258" t="str">
            <v>Đã Đăng Ký (chưa học xong)</v>
          </cell>
          <cell r="I258">
            <v>8.4</v>
          </cell>
          <cell r="J258">
            <v>8.4</v>
          </cell>
          <cell r="K258">
            <v>7.5</v>
          </cell>
          <cell r="L258">
            <v>0</v>
          </cell>
          <cell r="M258">
            <v>6.8</v>
          </cell>
          <cell r="N258">
            <v>0</v>
          </cell>
          <cell r="O258">
            <v>0</v>
          </cell>
          <cell r="P258">
            <v>5.8</v>
          </cell>
          <cell r="Q258">
            <v>0</v>
          </cell>
          <cell r="R258">
            <v>0</v>
          </cell>
          <cell r="S258">
            <v>6.8</v>
          </cell>
          <cell r="T258">
            <v>0</v>
          </cell>
          <cell r="U258">
            <v>0</v>
          </cell>
          <cell r="V258">
            <v>7</v>
          </cell>
          <cell r="W258">
            <v>0</v>
          </cell>
          <cell r="X258">
            <v>0</v>
          </cell>
          <cell r="Y258">
            <v>6.6</v>
          </cell>
          <cell r="Z258">
            <v>0</v>
          </cell>
          <cell r="AA258">
            <v>0</v>
          </cell>
          <cell r="AB258">
            <v>5.9</v>
          </cell>
          <cell r="AC258">
            <v>0</v>
          </cell>
          <cell r="AD258">
            <v>9.1999999999999993</v>
          </cell>
          <cell r="AE258">
            <v>8.3000000000000007</v>
          </cell>
          <cell r="AF258">
            <v>8.8000000000000007</v>
          </cell>
          <cell r="AG258">
            <v>7.4</v>
          </cell>
          <cell r="AH258">
            <v>0</v>
          </cell>
          <cell r="AI258">
            <v>7.2</v>
          </cell>
          <cell r="AJ258">
            <v>7.2</v>
          </cell>
          <cell r="AK258">
            <v>8</v>
          </cell>
          <cell r="AL258">
            <v>8.4</v>
          </cell>
          <cell r="AM258">
            <v>0</v>
          </cell>
          <cell r="AN258">
            <v>8.4</v>
          </cell>
          <cell r="AO258">
            <v>8</v>
          </cell>
          <cell r="AP258">
            <v>7.8</v>
          </cell>
          <cell r="AQ258">
            <v>5.9</v>
          </cell>
          <cell r="AR258">
            <v>6.3</v>
          </cell>
          <cell r="AS258">
            <v>6.2</v>
          </cell>
          <cell r="AT258">
            <v>8</v>
          </cell>
          <cell r="AU258">
            <v>47</v>
          </cell>
          <cell r="AV258">
            <v>0</v>
          </cell>
          <cell r="AW258">
            <v>8.1</v>
          </cell>
          <cell r="AX258">
            <v>9</v>
          </cell>
          <cell r="AY258">
            <v>0</v>
          </cell>
          <cell r="AZ258">
            <v>0</v>
          </cell>
          <cell r="BA258">
            <v>6.8</v>
          </cell>
          <cell r="BB258">
            <v>0</v>
          </cell>
          <cell r="BC258">
            <v>0</v>
          </cell>
          <cell r="BD258">
            <v>0</v>
          </cell>
          <cell r="BE258">
            <v>5</v>
          </cell>
          <cell r="BF258">
            <v>0</v>
          </cell>
          <cell r="BG258">
            <v>9.3000000000000007</v>
          </cell>
          <cell r="BH258">
            <v>5</v>
          </cell>
          <cell r="BI258">
            <v>0</v>
          </cell>
          <cell r="BJ258">
            <v>8.6</v>
          </cell>
          <cell r="BK258">
            <v>8.5</v>
          </cell>
          <cell r="BL258">
            <v>8.6999999999999993</v>
          </cell>
          <cell r="BM258">
            <v>8.1</v>
          </cell>
          <cell r="BN258">
            <v>7.3</v>
          </cell>
          <cell r="BO258">
            <v>7.1</v>
          </cell>
          <cell r="BP258">
            <v>8.9</v>
          </cell>
          <cell r="BQ258">
            <v>8.3000000000000007</v>
          </cell>
          <cell r="BR258">
            <v>8.5</v>
          </cell>
          <cell r="BS258">
            <v>8.3000000000000007</v>
          </cell>
          <cell r="BT258">
            <v>9.5</v>
          </cell>
          <cell r="BU258">
            <v>8.1</v>
          </cell>
          <cell r="BV258">
            <v>7.3</v>
          </cell>
          <cell r="BW258">
            <v>8.6999999999999993</v>
          </cell>
          <cell r="BX258">
            <v>9.1</v>
          </cell>
          <cell r="BY258">
            <v>8.3000000000000007</v>
          </cell>
          <cell r="BZ258">
            <v>0</v>
          </cell>
          <cell r="CA258">
            <v>7.7</v>
          </cell>
          <cell r="CB258">
            <v>7.7</v>
          </cell>
          <cell r="CC258">
            <v>7.6</v>
          </cell>
          <cell r="CD258">
            <v>8.3000000000000007</v>
          </cell>
          <cell r="CE258">
            <v>8.1</v>
          </cell>
          <cell r="CF258">
            <v>8.1</v>
          </cell>
          <cell r="CH258">
            <v>56</v>
          </cell>
          <cell r="CI258">
            <v>0</v>
          </cell>
          <cell r="CJ258">
            <v>8.3000000000000007</v>
          </cell>
          <cell r="CK258">
            <v>6.3</v>
          </cell>
          <cell r="CL258">
            <v>0</v>
          </cell>
          <cell r="CM258">
            <v>9.1999999999999993</v>
          </cell>
          <cell r="CN258">
            <v>9.1999999999999993</v>
          </cell>
          <cell r="CO258">
            <v>8.9</v>
          </cell>
          <cell r="CP258">
            <v>8.5</v>
          </cell>
          <cell r="CQ258">
            <v>6.1</v>
          </cell>
          <cell r="CR258">
            <v>0</v>
          </cell>
          <cell r="CS258">
            <v>6.3</v>
          </cell>
          <cell r="CT258">
            <v>0</v>
          </cell>
          <cell r="CU258">
            <v>0</v>
          </cell>
          <cell r="CV258">
            <v>6.3</v>
          </cell>
          <cell r="CW258">
            <v>9.1</v>
          </cell>
          <cell r="CX258">
            <v>8.5</v>
          </cell>
          <cell r="CY258">
            <v>0</v>
          </cell>
          <cell r="CZ258">
            <v>8.8000000000000007</v>
          </cell>
          <cell r="DA258">
            <v>8.8000000000000007</v>
          </cell>
          <cell r="DB258">
            <v>23</v>
          </cell>
          <cell r="DC258">
            <v>0</v>
          </cell>
          <cell r="DD258">
            <v>0</v>
          </cell>
          <cell r="DE258">
            <v>8.3000000000000007</v>
          </cell>
          <cell r="DF258">
            <v>8.3000000000000007</v>
          </cell>
          <cell r="DG258">
            <v>5</v>
          </cell>
          <cell r="DH258">
            <v>0</v>
          </cell>
          <cell r="DI258">
            <v>136</v>
          </cell>
          <cell r="DJ258">
            <v>0</v>
          </cell>
          <cell r="DK258">
            <v>135</v>
          </cell>
          <cell r="DL258">
            <v>131</v>
          </cell>
          <cell r="DM258">
            <v>0</v>
          </cell>
          <cell r="DN258">
            <v>130</v>
          </cell>
          <cell r="DO258">
            <v>131</v>
          </cell>
          <cell r="DP258">
            <v>7.88</v>
          </cell>
          <cell r="DQ258">
            <v>3.4</v>
          </cell>
          <cell r="DR258">
            <v>0</v>
          </cell>
          <cell r="DS258" t="str">
            <v>BVKL</v>
          </cell>
          <cell r="DU258">
            <v>7.9</v>
          </cell>
          <cell r="DV258">
            <v>136</v>
          </cell>
          <cell r="DW258">
            <v>7.9</v>
          </cell>
          <cell r="DX258">
            <v>3.41</v>
          </cell>
          <cell r="DY258" t="str">
            <v/>
          </cell>
          <cell r="DZ258">
            <v>-5</v>
          </cell>
          <cell r="EA258">
            <v>0</v>
          </cell>
          <cell r="EB258">
            <v>0</v>
          </cell>
          <cell r="EC258">
            <v>-5</v>
          </cell>
          <cell r="ED258">
            <v>0</v>
          </cell>
          <cell r="EE258" t="e">
            <v>#N/A</v>
          </cell>
        </row>
        <row r="259">
          <cell r="B259">
            <v>172528701</v>
          </cell>
          <cell r="C259" t="str">
            <v>Nguyễn</v>
          </cell>
          <cell r="D259" t="str">
            <v>Như</v>
          </cell>
          <cell r="E259" t="str">
            <v>Ý</v>
          </cell>
          <cell r="F259" t="str">
            <v>25/10/1993</v>
          </cell>
          <cell r="G259" t="str">
            <v>Nữ</v>
          </cell>
          <cell r="H259" t="str">
            <v>Đã Đăng Ký (chưa học xong)</v>
          </cell>
          <cell r="I259">
            <v>7.7</v>
          </cell>
          <cell r="J259">
            <v>7.6</v>
          </cell>
          <cell r="K259">
            <v>7.9</v>
          </cell>
          <cell r="L259">
            <v>0</v>
          </cell>
          <cell r="M259">
            <v>6.8</v>
          </cell>
          <cell r="N259">
            <v>0</v>
          </cell>
          <cell r="O259">
            <v>0</v>
          </cell>
          <cell r="P259">
            <v>5.9</v>
          </cell>
          <cell r="Q259">
            <v>0</v>
          </cell>
          <cell r="R259">
            <v>0</v>
          </cell>
          <cell r="S259">
            <v>7.6</v>
          </cell>
          <cell r="T259">
            <v>0</v>
          </cell>
          <cell r="U259">
            <v>0</v>
          </cell>
          <cell r="V259">
            <v>7.7</v>
          </cell>
          <cell r="W259">
            <v>0</v>
          </cell>
          <cell r="X259">
            <v>0</v>
          </cell>
          <cell r="Y259">
            <v>6.3</v>
          </cell>
          <cell r="Z259">
            <v>0</v>
          </cell>
          <cell r="AA259">
            <v>0</v>
          </cell>
          <cell r="AB259">
            <v>6.5</v>
          </cell>
          <cell r="AC259">
            <v>0</v>
          </cell>
          <cell r="AD259">
            <v>8.1999999999999993</v>
          </cell>
          <cell r="AE259">
            <v>5.6</v>
          </cell>
          <cell r="AF259">
            <v>6.7</v>
          </cell>
          <cell r="AG259">
            <v>7.6</v>
          </cell>
          <cell r="AH259">
            <v>0</v>
          </cell>
          <cell r="AI259">
            <v>5.8</v>
          </cell>
          <cell r="AJ259">
            <v>5.8</v>
          </cell>
          <cell r="AK259">
            <v>0</v>
          </cell>
          <cell r="AL259">
            <v>7.9</v>
          </cell>
          <cell r="AM259">
            <v>8.9</v>
          </cell>
          <cell r="AN259">
            <v>8.9</v>
          </cell>
          <cell r="AO259">
            <v>7.9</v>
          </cell>
          <cell r="AP259">
            <v>8.1999999999999993</v>
          </cell>
          <cell r="AQ259">
            <v>8</v>
          </cell>
          <cell r="AR259">
            <v>7.6</v>
          </cell>
          <cell r="AS259">
            <v>8.1</v>
          </cell>
          <cell r="AT259">
            <v>7.9</v>
          </cell>
          <cell r="AU259">
            <v>47</v>
          </cell>
          <cell r="AV259">
            <v>0</v>
          </cell>
          <cell r="AW259">
            <v>8</v>
          </cell>
          <cell r="AX259">
            <v>8</v>
          </cell>
          <cell r="AY259">
            <v>0</v>
          </cell>
          <cell r="AZ259">
            <v>0</v>
          </cell>
          <cell r="BA259">
            <v>6.3</v>
          </cell>
          <cell r="BB259">
            <v>0</v>
          </cell>
          <cell r="BC259">
            <v>0</v>
          </cell>
          <cell r="BD259">
            <v>0</v>
          </cell>
          <cell r="BE259">
            <v>5.9</v>
          </cell>
          <cell r="BF259">
            <v>0</v>
          </cell>
          <cell r="BG259">
            <v>6.8</v>
          </cell>
          <cell r="BH259">
            <v>5</v>
          </cell>
          <cell r="BI259">
            <v>0</v>
          </cell>
          <cell r="BJ259">
            <v>7.9</v>
          </cell>
          <cell r="BK259">
            <v>8</v>
          </cell>
          <cell r="BL259">
            <v>4.5999999999999996</v>
          </cell>
          <cell r="BM259">
            <v>7.2</v>
          </cell>
          <cell r="BN259">
            <v>7.8</v>
          </cell>
          <cell r="BO259">
            <v>7.6</v>
          </cell>
          <cell r="BP259">
            <v>7.5</v>
          </cell>
          <cell r="BQ259">
            <v>7.9</v>
          </cell>
          <cell r="BR259">
            <v>6.8</v>
          </cell>
          <cell r="BS259">
            <v>8.3000000000000007</v>
          </cell>
          <cell r="BT259">
            <v>7.3</v>
          </cell>
          <cell r="BU259">
            <v>8</v>
          </cell>
          <cell r="BV259">
            <v>8.5</v>
          </cell>
          <cell r="BW259">
            <v>7.4</v>
          </cell>
          <cell r="BX259">
            <v>7</v>
          </cell>
          <cell r="BY259">
            <v>6.2</v>
          </cell>
          <cell r="BZ259">
            <v>0</v>
          </cell>
          <cell r="CA259">
            <v>8.4</v>
          </cell>
          <cell r="CB259">
            <v>8.4</v>
          </cell>
          <cell r="CC259">
            <v>8</v>
          </cell>
          <cell r="CD259">
            <v>7.9</v>
          </cell>
          <cell r="CE259">
            <v>8.1999999999999993</v>
          </cell>
          <cell r="CF259">
            <v>6.5</v>
          </cell>
          <cell r="CH259">
            <v>56</v>
          </cell>
          <cell r="CI259">
            <v>0</v>
          </cell>
          <cell r="CJ259">
            <v>7.3</v>
          </cell>
          <cell r="CK259">
            <v>6.2</v>
          </cell>
          <cell r="CL259">
            <v>0</v>
          </cell>
          <cell r="CM259">
            <v>6.9</v>
          </cell>
          <cell r="CN259">
            <v>6.9</v>
          </cell>
          <cell r="CO259">
            <v>6.6</v>
          </cell>
          <cell r="CP259">
            <v>5.9</v>
          </cell>
          <cell r="CQ259">
            <v>4.5999999999999996</v>
          </cell>
          <cell r="CR259">
            <v>6</v>
          </cell>
          <cell r="CS259">
            <v>0</v>
          </cell>
          <cell r="CT259">
            <v>0</v>
          </cell>
          <cell r="CU259">
            <v>0</v>
          </cell>
          <cell r="CV259">
            <v>6</v>
          </cell>
          <cell r="CW259">
            <v>8</v>
          </cell>
          <cell r="CX259">
            <v>8.4</v>
          </cell>
          <cell r="CY259">
            <v>0</v>
          </cell>
          <cell r="CZ259">
            <v>8.3000000000000007</v>
          </cell>
          <cell r="DA259">
            <v>8.3000000000000007</v>
          </cell>
          <cell r="DB259">
            <v>23</v>
          </cell>
          <cell r="DC259">
            <v>0</v>
          </cell>
          <cell r="DD259">
            <v>7.9</v>
          </cell>
          <cell r="DE259">
            <v>0</v>
          </cell>
          <cell r="DF259">
            <v>7.9</v>
          </cell>
          <cell r="DG259">
            <v>5</v>
          </cell>
          <cell r="DH259">
            <v>0</v>
          </cell>
          <cell r="DI259">
            <v>136</v>
          </cell>
          <cell r="DJ259">
            <v>0</v>
          </cell>
          <cell r="DK259">
            <v>135</v>
          </cell>
          <cell r="DL259">
            <v>131</v>
          </cell>
          <cell r="DM259">
            <v>0</v>
          </cell>
          <cell r="DN259">
            <v>130</v>
          </cell>
          <cell r="DO259">
            <v>131</v>
          </cell>
          <cell r="DP259">
            <v>7.28</v>
          </cell>
          <cell r="DQ259">
            <v>3.06</v>
          </cell>
          <cell r="DR259">
            <v>0</v>
          </cell>
          <cell r="DS259" t="str">
            <v>ĐỦ ĐK thi TN</v>
          </cell>
          <cell r="DU259">
            <v>7.31</v>
          </cell>
          <cell r="DV259">
            <v>136</v>
          </cell>
          <cell r="DW259">
            <v>7.31</v>
          </cell>
          <cell r="DX259">
            <v>3.07</v>
          </cell>
          <cell r="DY259" t="str">
            <v>OB 251; LAW 362</v>
          </cell>
          <cell r="DZ259">
            <v>-5</v>
          </cell>
          <cell r="EA259">
            <v>0</v>
          </cell>
          <cell r="EB259">
            <v>0</v>
          </cell>
          <cell r="EC259">
            <v>-5</v>
          </cell>
          <cell r="ED259">
            <v>0</v>
          </cell>
          <cell r="EE259" t="e">
            <v>#N/A</v>
          </cell>
        </row>
        <row r="260">
          <cell r="B260">
            <v>172317816</v>
          </cell>
          <cell r="C260" t="str">
            <v>Nguyễn</v>
          </cell>
          <cell r="D260" t="str">
            <v xml:space="preserve">Thị Mai </v>
          </cell>
          <cell r="E260" t="str">
            <v>Thương</v>
          </cell>
          <cell r="F260" t="str">
            <v>03/09/1993</v>
          </cell>
          <cell r="G260" t="str">
            <v>Nữ</v>
          </cell>
          <cell r="H260" t="str">
            <v>Đã Đăng Ký (chưa học xong)</v>
          </cell>
          <cell r="I260">
            <v>8.5</v>
          </cell>
          <cell r="J260">
            <v>8.6999999999999993</v>
          </cell>
          <cell r="K260">
            <v>7.9</v>
          </cell>
          <cell r="L260">
            <v>0</v>
          </cell>
          <cell r="M260">
            <v>6.7</v>
          </cell>
          <cell r="N260">
            <v>0</v>
          </cell>
          <cell r="O260">
            <v>0</v>
          </cell>
          <cell r="P260">
            <v>6.6</v>
          </cell>
          <cell r="Q260">
            <v>0</v>
          </cell>
          <cell r="R260">
            <v>0</v>
          </cell>
          <cell r="S260">
            <v>5.9</v>
          </cell>
          <cell r="T260">
            <v>0</v>
          </cell>
          <cell r="U260">
            <v>0</v>
          </cell>
          <cell r="V260">
            <v>6.4</v>
          </cell>
          <cell r="W260">
            <v>0</v>
          </cell>
          <cell r="X260">
            <v>0</v>
          </cell>
          <cell r="Y260">
            <v>5.7</v>
          </cell>
          <cell r="Z260">
            <v>0</v>
          </cell>
          <cell r="AA260">
            <v>0</v>
          </cell>
          <cell r="AB260">
            <v>7</v>
          </cell>
          <cell r="AC260">
            <v>0</v>
          </cell>
          <cell r="AD260">
            <v>8.4</v>
          </cell>
          <cell r="AE260">
            <v>7.9</v>
          </cell>
          <cell r="AF260">
            <v>9.1</v>
          </cell>
          <cell r="AG260">
            <v>8.5</v>
          </cell>
          <cell r="AH260">
            <v>0</v>
          </cell>
          <cell r="AI260">
            <v>7.2</v>
          </cell>
          <cell r="AJ260">
            <v>7.2</v>
          </cell>
          <cell r="AK260">
            <v>0</v>
          </cell>
          <cell r="AL260">
            <v>6.9</v>
          </cell>
          <cell r="AM260">
            <v>8.6999999999999993</v>
          </cell>
          <cell r="AN260">
            <v>8.6999999999999993</v>
          </cell>
          <cell r="AO260">
            <v>6.9</v>
          </cell>
          <cell r="AP260">
            <v>8.5</v>
          </cell>
          <cell r="AQ260">
            <v>8</v>
          </cell>
          <cell r="AR260">
            <v>6.3</v>
          </cell>
          <cell r="AS260">
            <v>7.1</v>
          </cell>
          <cell r="AT260">
            <v>7.9</v>
          </cell>
          <cell r="AU260">
            <v>47</v>
          </cell>
          <cell r="AV260">
            <v>0</v>
          </cell>
          <cell r="AW260">
            <v>6.6</v>
          </cell>
          <cell r="AX260">
            <v>7.5</v>
          </cell>
          <cell r="AY260">
            <v>7.1</v>
          </cell>
          <cell r="AZ260">
            <v>0</v>
          </cell>
          <cell r="BA260">
            <v>0</v>
          </cell>
          <cell r="BB260">
            <v>0</v>
          </cell>
          <cell r="BC260">
            <v>6.7</v>
          </cell>
          <cell r="BD260">
            <v>0</v>
          </cell>
          <cell r="BE260">
            <v>0</v>
          </cell>
          <cell r="BF260">
            <v>0</v>
          </cell>
          <cell r="BG260">
            <v>7</v>
          </cell>
          <cell r="BH260">
            <v>5</v>
          </cell>
          <cell r="BI260">
            <v>0</v>
          </cell>
          <cell r="BJ260">
            <v>7.9</v>
          </cell>
          <cell r="BK260">
            <v>7.3</v>
          </cell>
          <cell r="BL260">
            <v>9.6</v>
          </cell>
          <cell r="BM260">
            <v>9.5</v>
          </cell>
          <cell r="BN260">
            <v>8.6</v>
          </cell>
          <cell r="BO260">
            <v>7.9</v>
          </cell>
          <cell r="BP260">
            <v>9.1999999999999993</v>
          </cell>
          <cell r="BQ260">
            <v>8.3000000000000007</v>
          </cell>
          <cell r="BR260">
            <v>6.7</v>
          </cell>
          <cell r="BS260">
            <v>7.2</v>
          </cell>
          <cell r="BT260">
            <v>9.4</v>
          </cell>
          <cell r="BU260">
            <v>9.1</v>
          </cell>
          <cell r="BV260">
            <v>7.1</v>
          </cell>
          <cell r="BW260">
            <v>8.6999999999999993</v>
          </cell>
          <cell r="BX260">
            <v>8.5</v>
          </cell>
          <cell r="BY260">
            <v>7.1</v>
          </cell>
          <cell r="BZ260">
            <v>0</v>
          </cell>
          <cell r="CA260">
            <v>7.9</v>
          </cell>
          <cell r="CB260">
            <v>7.9</v>
          </cell>
          <cell r="CC260">
            <v>7.7</v>
          </cell>
          <cell r="CD260">
            <v>9.6</v>
          </cell>
          <cell r="CE260">
            <v>8.5</v>
          </cell>
          <cell r="CF260">
            <v>8.3000000000000007</v>
          </cell>
          <cell r="CH260">
            <v>56</v>
          </cell>
          <cell r="CI260">
            <v>0</v>
          </cell>
          <cell r="CJ260">
            <v>9.1</v>
          </cell>
          <cell r="CK260">
            <v>8.4</v>
          </cell>
          <cell r="CL260">
            <v>0</v>
          </cell>
          <cell r="CM260">
            <v>9.1999999999999993</v>
          </cell>
          <cell r="CN260">
            <v>9.1999999999999993</v>
          </cell>
          <cell r="CO260">
            <v>9.1</v>
          </cell>
          <cell r="CP260">
            <v>8.4</v>
          </cell>
          <cell r="CQ260">
            <v>8.1</v>
          </cell>
          <cell r="CR260">
            <v>0</v>
          </cell>
          <cell r="CS260">
            <v>9.3000000000000007</v>
          </cell>
          <cell r="CT260">
            <v>0</v>
          </cell>
          <cell r="CU260">
            <v>0</v>
          </cell>
          <cell r="CV260">
            <v>9.3000000000000007</v>
          </cell>
          <cell r="CW260">
            <v>8.9</v>
          </cell>
          <cell r="CX260">
            <v>7.6</v>
          </cell>
          <cell r="CY260">
            <v>0</v>
          </cell>
          <cell r="CZ260">
            <v>9.6999999999999993</v>
          </cell>
          <cell r="DA260">
            <v>9.6999999999999993</v>
          </cell>
          <cell r="DB260">
            <v>23</v>
          </cell>
          <cell r="DC260">
            <v>0</v>
          </cell>
          <cell r="DD260">
            <v>0</v>
          </cell>
          <cell r="DE260">
            <v>8.3000000000000007</v>
          </cell>
          <cell r="DF260">
            <v>8.3000000000000007</v>
          </cell>
          <cell r="DG260">
            <v>5</v>
          </cell>
          <cell r="DH260">
            <v>0</v>
          </cell>
          <cell r="DI260">
            <v>136</v>
          </cell>
          <cell r="DJ260">
            <v>0</v>
          </cell>
          <cell r="DK260">
            <v>135</v>
          </cell>
          <cell r="DL260">
            <v>131</v>
          </cell>
          <cell r="DM260">
            <v>0</v>
          </cell>
          <cell r="DN260">
            <v>130</v>
          </cell>
          <cell r="DO260">
            <v>131</v>
          </cell>
          <cell r="DP260">
            <v>8.1</v>
          </cell>
          <cell r="DQ260">
            <v>3.49</v>
          </cell>
          <cell r="DR260">
            <v>0</v>
          </cell>
          <cell r="DS260" t="str">
            <v>BVKL</v>
          </cell>
          <cell r="DU260">
            <v>8.11</v>
          </cell>
          <cell r="DV260">
            <v>136</v>
          </cell>
          <cell r="DW260">
            <v>8.11</v>
          </cell>
          <cell r="DX260">
            <v>3.49</v>
          </cell>
          <cell r="DY260" t="str">
            <v/>
          </cell>
          <cell r="DZ260">
            <v>-5</v>
          </cell>
          <cell r="EA260">
            <v>0</v>
          </cell>
          <cell r="EB260">
            <v>0</v>
          </cell>
          <cell r="EC260">
            <v>-5</v>
          </cell>
          <cell r="ED260">
            <v>0</v>
          </cell>
          <cell r="EE260" t="e">
            <v>#N/A</v>
          </cell>
        </row>
        <row r="261">
          <cell r="B261">
            <v>172317767</v>
          </cell>
          <cell r="C261" t="str">
            <v>Đoàn</v>
          </cell>
          <cell r="D261" t="str">
            <v xml:space="preserve">Quốc </v>
          </cell>
          <cell r="E261" t="str">
            <v>Việt</v>
          </cell>
          <cell r="F261" t="str">
            <v>28/12/1993</v>
          </cell>
          <cell r="G261" t="str">
            <v>Nam</v>
          </cell>
          <cell r="H261" t="str">
            <v>Đã Đăng Ký (chưa học xong)</v>
          </cell>
          <cell r="I261">
            <v>8.4</v>
          </cell>
          <cell r="J261">
            <v>8.6</v>
          </cell>
          <cell r="K261">
            <v>7.9</v>
          </cell>
          <cell r="L261">
            <v>0</v>
          </cell>
          <cell r="M261">
            <v>6.7</v>
          </cell>
          <cell r="N261">
            <v>0</v>
          </cell>
          <cell r="O261">
            <v>0</v>
          </cell>
          <cell r="P261">
            <v>6.6</v>
          </cell>
          <cell r="Q261">
            <v>0</v>
          </cell>
          <cell r="R261">
            <v>0</v>
          </cell>
          <cell r="S261">
            <v>7.2</v>
          </cell>
          <cell r="T261">
            <v>0</v>
          </cell>
          <cell r="U261">
            <v>0</v>
          </cell>
          <cell r="V261">
            <v>6.9</v>
          </cell>
          <cell r="W261">
            <v>0</v>
          </cell>
          <cell r="X261">
            <v>0</v>
          </cell>
          <cell r="Y261">
            <v>6.8</v>
          </cell>
          <cell r="Z261">
            <v>0</v>
          </cell>
          <cell r="AA261">
            <v>0</v>
          </cell>
          <cell r="AB261">
            <v>6</v>
          </cell>
          <cell r="AC261">
            <v>0</v>
          </cell>
          <cell r="AD261">
            <v>8.8000000000000007</v>
          </cell>
          <cell r="AE261">
            <v>8.9</v>
          </cell>
          <cell r="AF261">
            <v>8</v>
          </cell>
          <cell r="AG261">
            <v>7.6</v>
          </cell>
          <cell r="AH261">
            <v>0</v>
          </cell>
          <cell r="AI261">
            <v>8.3000000000000007</v>
          </cell>
          <cell r="AJ261">
            <v>8.3000000000000007</v>
          </cell>
          <cell r="AK261">
            <v>7.8</v>
          </cell>
          <cell r="AL261">
            <v>7.5</v>
          </cell>
          <cell r="AM261">
            <v>0</v>
          </cell>
          <cell r="AN261">
            <v>7.8</v>
          </cell>
          <cell r="AO261">
            <v>7.5</v>
          </cell>
          <cell r="AP261">
            <v>7.8</v>
          </cell>
          <cell r="AQ261">
            <v>6.3</v>
          </cell>
          <cell r="AR261">
            <v>7</v>
          </cell>
          <cell r="AS261">
            <v>6.9</v>
          </cell>
          <cell r="AT261">
            <v>8.5</v>
          </cell>
          <cell r="AU261">
            <v>47</v>
          </cell>
          <cell r="AV261">
            <v>0</v>
          </cell>
          <cell r="AW261">
            <v>9.6</v>
          </cell>
          <cell r="AX261">
            <v>9.6</v>
          </cell>
          <cell r="AY261">
            <v>9.6</v>
          </cell>
          <cell r="AZ261">
            <v>0</v>
          </cell>
          <cell r="BA261">
            <v>0</v>
          </cell>
          <cell r="BB261">
            <v>0</v>
          </cell>
          <cell r="BC261">
            <v>6.5</v>
          </cell>
          <cell r="BD261">
            <v>0</v>
          </cell>
          <cell r="BE261">
            <v>0</v>
          </cell>
          <cell r="BF261">
            <v>0</v>
          </cell>
          <cell r="BG261">
            <v>7.6</v>
          </cell>
          <cell r="BH261">
            <v>5</v>
          </cell>
          <cell r="BI261">
            <v>0</v>
          </cell>
          <cell r="BJ261">
            <v>7.4</v>
          </cell>
          <cell r="BK261">
            <v>8.6999999999999993</v>
          </cell>
          <cell r="BL261">
            <v>8.3000000000000007</v>
          </cell>
          <cell r="BM261">
            <v>8.3000000000000007</v>
          </cell>
          <cell r="BN261">
            <v>6.9</v>
          </cell>
          <cell r="BO261">
            <v>8.4</v>
          </cell>
          <cell r="BP261">
            <v>7.6</v>
          </cell>
          <cell r="BQ261">
            <v>7.5</v>
          </cell>
          <cell r="BR261">
            <v>7.2</v>
          </cell>
          <cell r="BS261">
            <v>6.1</v>
          </cell>
          <cell r="BT261">
            <v>7.7</v>
          </cell>
          <cell r="BU261">
            <v>7.7</v>
          </cell>
          <cell r="BV261">
            <v>6.2</v>
          </cell>
          <cell r="BW261">
            <v>7.3</v>
          </cell>
          <cell r="BX261">
            <v>7.3</v>
          </cell>
          <cell r="BY261">
            <v>8</v>
          </cell>
          <cell r="BZ261">
            <v>0</v>
          </cell>
          <cell r="CA261">
            <v>6.8</v>
          </cell>
          <cell r="CB261">
            <v>6.8</v>
          </cell>
          <cell r="CC261">
            <v>7</v>
          </cell>
          <cell r="CD261">
            <v>7.9</v>
          </cell>
          <cell r="CE261">
            <v>7.6</v>
          </cell>
          <cell r="CF261">
            <v>7.8</v>
          </cell>
          <cell r="CH261">
            <v>56</v>
          </cell>
          <cell r="CI261">
            <v>0</v>
          </cell>
          <cell r="CJ261">
            <v>7.4</v>
          </cell>
          <cell r="CK261">
            <v>7.6</v>
          </cell>
          <cell r="CL261">
            <v>0</v>
          </cell>
          <cell r="CM261">
            <v>8</v>
          </cell>
          <cell r="CN261">
            <v>8</v>
          </cell>
          <cell r="CO261">
            <v>6.6</v>
          </cell>
          <cell r="CP261">
            <v>6.1</v>
          </cell>
          <cell r="CQ261">
            <v>5.2</v>
          </cell>
          <cell r="CR261">
            <v>7.6</v>
          </cell>
          <cell r="CS261">
            <v>0</v>
          </cell>
          <cell r="CT261">
            <v>0</v>
          </cell>
          <cell r="CU261">
            <v>0</v>
          </cell>
          <cell r="CV261">
            <v>7.6</v>
          </cell>
          <cell r="CW261">
            <v>8.5</v>
          </cell>
          <cell r="CX261">
            <v>8.4</v>
          </cell>
          <cell r="CY261">
            <v>0</v>
          </cell>
          <cell r="CZ261">
            <v>6.4</v>
          </cell>
          <cell r="DA261">
            <v>6.4</v>
          </cell>
          <cell r="DB261">
            <v>23</v>
          </cell>
          <cell r="DC261">
            <v>0</v>
          </cell>
          <cell r="DD261">
            <v>0</v>
          </cell>
          <cell r="DE261">
            <v>8.4</v>
          </cell>
          <cell r="DF261">
            <v>8.4</v>
          </cell>
          <cell r="DG261">
            <v>5</v>
          </cell>
          <cell r="DH261">
            <v>0</v>
          </cell>
          <cell r="DI261">
            <v>136</v>
          </cell>
          <cell r="DJ261">
            <v>0</v>
          </cell>
          <cell r="DK261">
            <v>135</v>
          </cell>
          <cell r="DL261">
            <v>131</v>
          </cell>
          <cell r="DM261">
            <v>0</v>
          </cell>
          <cell r="DN261">
            <v>130</v>
          </cell>
          <cell r="DO261">
            <v>131</v>
          </cell>
          <cell r="DP261">
            <v>7.43</v>
          </cell>
          <cell r="DQ261">
            <v>3.13</v>
          </cell>
          <cell r="DR261">
            <v>0</v>
          </cell>
          <cell r="DS261" t="str">
            <v>ĐỦ ĐK thi TN</v>
          </cell>
          <cell r="DU261">
            <v>7.46</v>
          </cell>
          <cell r="DV261">
            <v>136</v>
          </cell>
          <cell r="DW261">
            <v>7.46</v>
          </cell>
          <cell r="DX261">
            <v>3.15</v>
          </cell>
          <cell r="DY261" t="str">
            <v>OB 251</v>
          </cell>
          <cell r="DZ261">
            <v>-5</v>
          </cell>
          <cell r="EA261">
            <v>0</v>
          </cell>
          <cell r="EB261">
            <v>0</v>
          </cell>
          <cell r="EC261">
            <v>-5</v>
          </cell>
          <cell r="ED261">
            <v>0</v>
          </cell>
          <cell r="EE261" t="e">
            <v>#N/A</v>
          </cell>
        </row>
        <row r="262">
          <cell r="B262">
            <v>162314689</v>
          </cell>
          <cell r="C262" t="str">
            <v>Phan</v>
          </cell>
          <cell r="D262" t="str">
            <v>Sĩ</v>
          </cell>
          <cell r="E262" t="str">
            <v>Tân</v>
          </cell>
          <cell r="F262" t="str">
            <v>27/07/1992</v>
          </cell>
          <cell r="G262" t="str">
            <v>Nam</v>
          </cell>
          <cell r="H262" t="str">
            <v>Đang Học Lại</v>
          </cell>
          <cell r="I262">
            <v>7.1</v>
          </cell>
          <cell r="J262">
            <v>6.7</v>
          </cell>
          <cell r="K262">
            <v>7.5</v>
          </cell>
          <cell r="L262">
            <v>0</v>
          </cell>
          <cell r="M262">
            <v>6.7</v>
          </cell>
          <cell r="N262">
            <v>0</v>
          </cell>
          <cell r="O262">
            <v>0</v>
          </cell>
          <cell r="P262">
            <v>6.7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9.3000000000000007</v>
          </cell>
          <cell r="AE262">
            <v>7.8</v>
          </cell>
          <cell r="AF262">
            <v>4.8</v>
          </cell>
          <cell r="AG262">
            <v>4.3</v>
          </cell>
          <cell r="AH262">
            <v>0</v>
          </cell>
          <cell r="AI262">
            <v>6.5</v>
          </cell>
          <cell r="AJ262">
            <v>6.5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6.3</v>
          </cell>
          <cell r="AQ262">
            <v>6.5</v>
          </cell>
          <cell r="AR262">
            <v>6.3</v>
          </cell>
          <cell r="AS262">
            <v>6.8</v>
          </cell>
          <cell r="AT262">
            <v>0</v>
          </cell>
          <cell r="AU262">
            <v>33</v>
          </cell>
          <cell r="AV262">
            <v>14</v>
          </cell>
          <cell r="AW262">
            <v>9.3000000000000007</v>
          </cell>
          <cell r="AX262">
            <v>10</v>
          </cell>
          <cell r="AY262">
            <v>0</v>
          </cell>
          <cell r="AZ262">
            <v>8.6</v>
          </cell>
          <cell r="BA262">
            <v>0</v>
          </cell>
          <cell r="BB262">
            <v>0</v>
          </cell>
          <cell r="BC262">
            <v>0</v>
          </cell>
          <cell r="BD262">
            <v>6.6</v>
          </cell>
          <cell r="BE262">
            <v>0</v>
          </cell>
          <cell r="BF262">
            <v>0</v>
          </cell>
          <cell r="BG262">
            <v>5.2</v>
          </cell>
          <cell r="BH262">
            <v>5</v>
          </cell>
          <cell r="BI262">
            <v>0</v>
          </cell>
          <cell r="BJ262">
            <v>7.3</v>
          </cell>
          <cell r="BK262">
            <v>6.3</v>
          </cell>
          <cell r="BL262">
            <v>0</v>
          </cell>
          <cell r="BM262">
            <v>6.7</v>
          </cell>
          <cell r="BN262">
            <v>0</v>
          </cell>
          <cell r="BO262">
            <v>6.6</v>
          </cell>
          <cell r="BP262">
            <v>7.9</v>
          </cell>
          <cell r="BQ262">
            <v>5.7</v>
          </cell>
          <cell r="BR262">
            <v>0</v>
          </cell>
          <cell r="BS262">
            <v>5.2</v>
          </cell>
          <cell r="BT262">
            <v>5.8</v>
          </cell>
          <cell r="BU262">
            <v>8.1</v>
          </cell>
          <cell r="BV262">
            <v>4.5</v>
          </cell>
          <cell r="BW262">
            <v>0</v>
          </cell>
          <cell r="BX262">
            <v>0</v>
          </cell>
          <cell r="BY262">
            <v>5.8</v>
          </cell>
          <cell r="BZ262">
            <v>0</v>
          </cell>
          <cell r="CA262">
            <v>6.5</v>
          </cell>
          <cell r="CB262">
            <v>6.5</v>
          </cell>
          <cell r="CC262">
            <v>7.4</v>
          </cell>
          <cell r="CD262">
            <v>6.9</v>
          </cell>
          <cell r="CE262">
            <v>0</v>
          </cell>
          <cell r="CF262">
            <v>7.3</v>
          </cell>
          <cell r="CH262">
            <v>39</v>
          </cell>
          <cell r="CI262">
            <v>17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  <cell r="CY262">
            <v>0</v>
          </cell>
          <cell r="CZ262">
            <v>0</v>
          </cell>
          <cell r="DA262">
            <v>0</v>
          </cell>
          <cell r="DB262">
            <v>0</v>
          </cell>
          <cell r="DC262">
            <v>22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5</v>
          </cell>
          <cell r="DI262">
            <v>77</v>
          </cell>
          <cell r="DJ262">
            <v>58</v>
          </cell>
          <cell r="DK262">
            <v>135</v>
          </cell>
          <cell r="DL262">
            <v>72</v>
          </cell>
          <cell r="DM262">
            <v>53</v>
          </cell>
          <cell r="DN262">
            <v>130</v>
          </cell>
          <cell r="DO262">
            <v>125</v>
          </cell>
          <cell r="DP262">
            <v>3.96</v>
          </cell>
          <cell r="DQ262">
            <v>1.55</v>
          </cell>
          <cell r="DR262">
            <v>0.40769230769230769</v>
          </cell>
          <cell r="DS262" t="str">
            <v>KO</v>
          </cell>
          <cell r="DU262">
            <v>3.8</v>
          </cell>
          <cell r="DV262">
            <v>104</v>
          </cell>
          <cell r="DW262">
            <v>4.8</v>
          </cell>
          <cell r="DX262">
            <v>1.88</v>
          </cell>
          <cell r="DY262" t="str">
            <v/>
          </cell>
          <cell r="DZ262">
            <v>26</v>
          </cell>
          <cell r="EA262">
            <v>27</v>
          </cell>
          <cell r="EB262">
            <v>0</v>
          </cell>
          <cell r="EC262">
            <v>53</v>
          </cell>
          <cell r="ED262">
            <v>1</v>
          </cell>
          <cell r="EE262">
            <v>0</v>
          </cell>
        </row>
        <row r="263">
          <cell r="B263">
            <v>162316722</v>
          </cell>
          <cell r="C263" t="str">
            <v>Trần</v>
          </cell>
          <cell r="D263" t="str">
            <v>Thị ái</v>
          </cell>
          <cell r="E263" t="str">
            <v>Vân</v>
          </cell>
          <cell r="F263" t="str">
            <v>02/02/1992</v>
          </cell>
          <cell r="G263" t="str">
            <v>Nữ</v>
          </cell>
          <cell r="H263" t="str">
            <v>Đã Đăng Ký (chưa học xong)</v>
          </cell>
          <cell r="I263">
            <v>5.8</v>
          </cell>
          <cell r="J263">
            <v>7</v>
          </cell>
          <cell r="K263">
            <v>7.6</v>
          </cell>
          <cell r="L263">
            <v>0</v>
          </cell>
          <cell r="M263">
            <v>6.7</v>
          </cell>
          <cell r="N263">
            <v>0</v>
          </cell>
          <cell r="O263">
            <v>0</v>
          </cell>
          <cell r="P263">
            <v>7.8</v>
          </cell>
          <cell r="Q263">
            <v>0</v>
          </cell>
          <cell r="R263">
            <v>0</v>
          </cell>
          <cell r="S263">
            <v>7</v>
          </cell>
          <cell r="T263">
            <v>0</v>
          </cell>
          <cell r="U263">
            <v>0</v>
          </cell>
          <cell r="V263">
            <v>5.4</v>
          </cell>
          <cell r="W263">
            <v>0</v>
          </cell>
          <cell r="X263">
            <v>0</v>
          </cell>
          <cell r="Y263">
            <v>6.6</v>
          </cell>
          <cell r="Z263">
            <v>0</v>
          </cell>
          <cell r="AA263">
            <v>0</v>
          </cell>
          <cell r="AB263">
            <v>6.5</v>
          </cell>
          <cell r="AC263">
            <v>0</v>
          </cell>
          <cell r="AD263">
            <v>9.9</v>
          </cell>
          <cell r="AE263">
            <v>7.7</v>
          </cell>
          <cell r="AF263">
            <v>4.9000000000000004</v>
          </cell>
          <cell r="AG263">
            <v>7</v>
          </cell>
          <cell r="AH263">
            <v>0</v>
          </cell>
          <cell r="AI263">
            <v>5.0999999999999996</v>
          </cell>
          <cell r="AJ263">
            <v>5.0999999999999996</v>
          </cell>
          <cell r="AK263">
            <v>0</v>
          </cell>
          <cell r="AL263">
            <v>5.9</v>
          </cell>
          <cell r="AM263">
            <v>5.5</v>
          </cell>
          <cell r="AN263">
            <v>5.9</v>
          </cell>
          <cell r="AO263">
            <v>5.5</v>
          </cell>
          <cell r="AP263">
            <v>6.6</v>
          </cell>
          <cell r="AQ263">
            <v>6.7</v>
          </cell>
          <cell r="AR263">
            <v>5.8</v>
          </cell>
          <cell r="AS263">
            <v>6.8</v>
          </cell>
          <cell r="AT263">
            <v>7.3</v>
          </cell>
          <cell r="AU263">
            <v>47</v>
          </cell>
          <cell r="AV263">
            <v>0</v>
          </cell>
          <cell r="AW263">
            <v>5.3</v>
          </cell>
          <cell r="AX263">
            <v>6.3</v>
          </cell>
          <cell r="AY263">
            <v>6.5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5.7</v>
          </cell>
          <cell r="BH263">
            <v>4</v>
          </cell>
          <cell r="BI263">
            <v>1</v>
          </cell>
          <cell r="BJ263">
            <v>7.4</v>
          </cell>
          <cell r="BK263">
            <v>6.2</v>
          </cell>
          <cell r="BL263">
            <v>6.7</v>
          </cell>
          <cell r="BM263">
            <v>8</v>
          </cell>
          <cell r="BN263">
            <v>4.3</v>
          </cell>
          <cell r="BO263">
            <v>8.1999999999999993</v>
          </cell>
          <cell r="BP263">
            <v>7.4</v>
          </cell>
          <cell r="BQ263">
            <v>6.1</v>
          </cell>
          <cell r="BR263">
            <v>5</v>
          </cell>
          <cell r="BS263">
            <v>5.2</v>
          </cell>
          <cell r="BT263">
            <v>6.8</v>
          </cell>
          <cell r="BU263">
            <v>7.7</v>
          </cell>
          <cell r="BV263">
            <v>6.5</v>
          </cell>
          <cell r="BW263">
            <v>5.2</v>
          </cell>
          <cell r="BX263">
            <v>6</v>
          </cell>
          <cell r="BY263">
            <v>5.8</v>
          </cell>
          <cell r="BZ263">
            <v>0</v>
          </cell>
          <cell r="CA263">
            <v>7.2</v>
          </cell>
          <cell r="CB263">
            <v>7.2</v>
          </cell>
          <cell r="CC263">
            <v>7.8</v>
          </cell>
          <cell r="CD263">
            <v>7.1</v>
          </cell>
          <cell r="CE263">
            <v>8.1</v>
          </cell>
          <cell r="CF263">
            <v>6.7</v>
          </cell>
          <cell r="CH263">
            <v>56</v>
          </cell>
          <cell r="CI263">
            <v>0</v>
          </cell>
          <cell r="CJ263">
            <v>6</v>
          </cell>
          <cell r="CK263">
            <v>4.8</v>
          </cell>
          <cell r="CL263">
            <v>0</v>
          </cell>
          <cell r="CM263">
            <v>6.7</v>
          </cell>
          <cell r="CN263">
            <v>6.7</v>
          </cell>
          <cell r="CO263">
            <v>5</v>
          </cell>
          <cell r="CP263">
            <v>6.3</v>
          </cell>
          <cell r="CQ263">
            <v>7.6</v>
          </cell>
          <cell r="CR263">
            <v>0</v>
          </cell>
          <cell r="CS263">
            <v>5.6</v>
          </cell>
          <cell r="CT263">
            <v>0</v>
          </cell>
          <cell r="CU263">
            <v>0</v>
          </cell>
          <cell r="CV263">
            <v>5.6</v>
          </cell>
          <cell r="CW263">
            <v>4.9000000000000004</v>
          </cell>
          <cell r="CX263">
            <v>7.6</v>
          </cell>
          <cell r="CY263">
            <v>0</v>
          </cell>
          <cell r="CZ263">
            <v>7</v>
          </cell>
          <cell r="DA263">
            <v>7</v>
          </cell>
          <cell r="DB263">
            <v>23</v>
          </cell>
          <cell r="DC263">
            <v>0</v>
          </cell>
          <cell r="DD263">
            <v>8.1</v>
          </cell>
          <cell r="DE263">
            <v>0</v>
          </cell>
          <cell r="DF263">
            <v>8.1</v>
          </cell>
          <cell r="DG263">
            <v>5</v>
          </cell>
          <cell r="DH263">
            <v>0</v>
          </cell>
          <cell r="DI263">
            <v>135</v>
          </cell>
          <cell r="DJ263">
            <v>1</v>
          </cell>
          <cell r="DK263">
            <v>135</v>
          </cell>
          <cell r="DL263">
            <v>131</v>
          </cell>
          <cell r="DM263">
            <v>0</v>
          </cell>
          <cell r="DN263">
            <v>130</v>
          </cell>
          <cell r="DO263">
            <v>131</v>
          </cell>
          <cell r="DP263">
            <v>6.56</v>
          </cell>
          <cell r="DQ263">
            <v>2.57</v>
          </cell>
          <cell r="DR263">
            <v>0</v>
          </cell>
          <cell r="DS263" t="str">
            <v>ĐỦ ĐK thi TN</v>
          </cell>
          <cell r="DU263">
            <v>6.62</v>
          </cell>
          <cell r="DV263">
            <v>135</v>
          </cell>
          <cell r="DW263">
            <v>6.62</v>
          </cell>
          <cell r="DX263">
            <v>2.61</v>
          </cell>
          <cell r="DY263" t="str">
            <v>MGO 403</v>
          </cell>
          <cell r="DZ263">
            <v>-4</v>
          </cell>
          <cell r="EA263">
            <v>0</v>
          </cell>
          <cell r="EB263">
            <v>0</v>
          </cell>
          <cell r="EC263">
            <v>-4</v>
          </cell>
          <cell r="ED263">
            <v>0</v>
          </cell>
          <cell r="EE263">
            <v>0</v>
          </cell>
        </row>
        <row r="264">
          <cell r="B264">
            <v>172317886</v>
          </cell>
          <cell r="C264" t="str">
            <v>Nguyễn</v>
          </cell>
          <cell r="D264" t="str">
            <v xml:space="preserve">Ngọc </v>
          </cell>
          <cell r="E264" t="str">
            <v>Thái</v>
          </cell>
          <cell r="F264" t="str">
            <v>27/03/1993</v>
          </cell>
          <cell r="G264" t="str">
            <v>Nam</v>
          </cell>
          <cell r="H264" t="str">
            <v>Đã Đăng Ký (chưa học xong)</v>
          </cell>
          <cell r="I264">
            <v>7.7</v>
          </cell>
          <cell r="J264">
            <v>8.3000000000000007</v>
          </cell>
          <cell r="K264">
            <v>7.9</v>
          </cell>
          <cell r="L264">
            <v>0</v>
          </cell>
          <cell r="M264">
            <v>6.7</v>
          </cell>
          <cell r="N264">
            <v>0</v>
          </cell>
          <cell r="O264">
            <v>0</v>
          </cell>
          <cell r="P264">
            <v>5.8</v>
          </cell>
          <cell r="Q264">
            <v>0</v>
          </cell>
          <cell r="R264">
            <v>0</v>
          </cell>
          <cell r="S264">
            <v>6.6</v>
          </cell>
          <cell r="T264">
            <v>0</v>
          </cell>
          <cell r="U264">
            <v>0</v>
          </cell>
          <cell r="V264">
            <v>6.1</v>
          </cell>
          <cell r="W264">
            <v>0</v>
          </cell>
          <cell r="X264">
            <v>0</v>
          </cell>
          <cell r="Y264">
            <v>6.2</v>
          </cell>
          <cell r="Z264">
            <v>0</v>
          </cell>
          <cell r="AA264">
            <v>0</v>
          </cell>
          <cell r="AB264">
            <v>6.3</v>
          </cell>
          <cell r="AC264">
            <v>0</v>
          </cell>
          <cell r="AD264">
            <v>9.1999999999999993</v>
          </cell>
          <cell r="AE264">
            <v>5.8</v>
          </cell>
          <cell r="AF264">
            <v>5</v>
          </cell>
          <cell r="AG264">
            <v>7.1</v>
          </cell>
          <cell r="AH264">
            <v>0</v>
          </cell>
          <cell r="AI264">
            <v>7.3</v>
          </cell>
          <cell r="AJ264">
            <v>7.3</v>
          </cell>
          <cell r="AK264">
            <v>7.6</v>
          </cell>
          <cell r="AL264">
            <v>8</v>
          </cell>
          <cell r="AM264">
            <v>0</v>
          </cell>
          <cell r="AN264">
            <v>8</v>
          </cell>
          <cell r="AO264">
            <v>7.6</v>
          </cell>
          <cell r="AP264">
            <v>7.3</v>
          </cell>
          <cell r="AQ264">
            <v>5.2</v>
          </cell>
          <cell r="AR264">
            <v>6.4</v>
          </cell>
          <cell r="AS264">
            <v>6.5</v>
          </cell>
          <cell r="AT264">
            <v>6.2</v>
          </cell>
          <cell r="AU264">
            <v>47</v>
          </cell>
          <cell r="AV264">
            <v>0</v>
          </cell>
          <cell r="AW264">
            <v>9.5</v>
          </cell>
          <cell r="AX264">
            <v>6.1</v>
          </cell>
          <cell r="AY264">
            <v>6.6</v>
          </cell>
          <cell r="AZ264">
            <v>0</v>
          </cell>
          <cell r="BA264">
            <v>0</v>
          </cell>
          <cell r="BB264">
            <v>0</v>
          </cell>
          <cell r="BC264">
            <v>8.4</v>
          </cell>
          <cell r="BD264">
            <v>0</v>
          </cell>
          <cell r="BE264">
            <v>0</v>
          </cell>
          <cell r="BF264">
            <v>0</v>
          </cell>
          <cell r="BG264">
            <v>6.7</v>
          </cell>
          <cell r="BH264">
            <v>5</v>
          </cell>
          <cell r="BI264">
            <v>0</v>
          </cell>
          <cell r="BJ264">
            <v>5.8</v>
          </cell>
          <cell r="BK264">
            <v>6.9</v>
          </cell>
          <cell r="BL264">
            <v>5.7</v>
          </cell>
          <cell r="BM264">
            <v>5.8</v>
          </cell>
          <cell r="BN264">
            <v>9</v>
          </cell>
          <cell r="BO264">
            <v>6.5</v>
          </cell>
          <cell r="BP264">
            <v>6.5</v>
          </cell>
          <cell r="BQ264">
            <v>6.9</v>
          </cell>
          <cell r="BR264">
            <v>6.9</v>
          </cell>
          <cell r="BS264">
            <v>5.5</v>
          </cell>
          <cell r="BT264">
            <v>7.7</v>
          </cell>
          <cell r="BU264">
            <v>7.5</v>
          </cell>
          <cell r="BV264">
            <v>5.3</v>
          </cell>
          <cell r="BW264">
            <v>7.1</v>
          </cell>
          <cell r="BX264">
            <v>5.4</v>
          </cell>
          <cell r="BY264">
            <v>6.3</v>
          </cell>
          <cell r="BZ264">
            <v>0</v>
          </cell>
          <cell r="CA264">
            <v>6.2</v>
          </cell>
          <cell r="CB264">
            <v>6.2</v>
          </cell>
          <cell r="CC264">
            <v>6.7</v>
          </cell>
          <cell r="CD264">
            <v>6</v>
          </cell>
          <cell r="CE264">
            <v>8</v>
          </cell>
          <cell r="CF264">
            <v>5.7</v>
          </cell>
          <cell r="CH264">
            <v>56</v>
          </cell>
          <cell r="CI264">
            <v>0</v>
          </cell>
          <cell r="CJ264">
            <v>6.4</v>
          </cell>
          <cell r="CK264">
            <v>6.1</v>
          </cell>
          <cell r="CL264">
            <v>0</v>
          </cell>
          <cell r="CM264">
            <v>8</v>
          </cell>
          <cell r="CN264">
            <v>8</v>
          </cell>
          <cell r="CO264">
            <v>7</v>
          </cell>
          <cell r="CP264">
            <v>5.6</v>
          </cell>
          <cell r="CQ264">
            <v>7.2</v>
          </cell>
          <cell r="CR264">
            <v>6.5</v>
          </cell>
          <cell r="CS264">
            <v>0</v>
          </cell>
          <cell r="CT264">
            <v>0</v>
          </cell>
          <cell r="CU264">
            <v>0</v>
          </cell>
          <cell r="CV264">
            <v>6.5</v>
          </cell>
          <cell r="CW264">
            <v>9.1</v>
          </cell>
          <cell r="CX264">
            <v>8.1999999999999993</v>
          </cell>
          <cell r="CY264">
            <v>0</v>
          </cell>
          <cell r="CZ264">
            <v>6.2</v>
          </cell>
          <cell r="DA264">
            <v>6.2</v>
          </cell>
          <cell r="DB264">
            <v>23</v>
          </cell>
          <cell r="DC264">
            <v>0</v>
          </cell>
          <cell r="DD264">
            <v>6.3</v>
          </cell>
          <cell r="DE264">
            <v>0</v>
          </cell>
          <cell r="DF264">
            <v>6.3</v>
          </cell>
          <cell r="DG264">
            <v>5</v>
          </cell>
          <cell r="DH264">
            <v>0</v>
          </cell>
          <cell r="DI264">
            <v>136</v>
          </cell>
          <cell r="DJ264">
            <v>0</v>
          </cell>
          <cell r="DK264">
            <v>135</v>
          </cell>
          <cell r="DL264">
            <v>131</v>
          </cell>
          <cell r="DM264">
            <v>0</v>
          </cell>
          <cell r="DN264">
            <v>130</v>
          </cell>
          <cell r="DO264">
            <v>131</v>
          </cell>
          <cell r="DP264">
            <v>6.7</v>
          </cell>
          <cell r="DQ264">
            <v>2.66</v>
          </cell>
          <cell r="DR264">
            <v>0</v>
          </cell>
          <cell r="DS264" t="str">
            <v>ĐỦ ĐK thi TN</v>
          </cell>
          <cell r="DU264">
            <v>6.69</v>
          </cell>
          <cell r="DV264">
            <v>136</v>
          </cell>
          <cell r="DW264">
            <v>6.69</v>
          </cell>
          <cell r="DX264">
            <v>2.64</v>
          </cell>
          <cell r="DY264" t="str">
            <v/>
          </cell>
          <cell r="DZ264">
            <v>-5</v>
          </cell>
          <cell r="EA264">
            <v>0</v>
          </cell>
          <cell r="EB264">
            <v>0</v>
          </cell>
          <cell r="EC264">
            <v>-5</v>
          </cell>
          <cell r="ED264">
            <v>0</v>
          </cell>
          <cell r="EE264" t="e">
            <v>#N/A</v>
          </cell>
        </row>
        <row r="265">
          <cell r="B265">
            <v>172317883</v>
          </cell>
          <cell r="C265" t="str">
            <v>Hoàng</v>
          </cell>
          <cell r="D265" t="str">
            <v>Thị</v>
          </cell>
          <cell r="E265" t="str">
            <v>Hằng</v>
          </cell>
          <cell r="F265" t="str">
            <v>12/04/1993</v>
          </cell>
          <cell r="G265" t="str">
            <v>Nữ</v>
          </cell>
          <cell r="H265" t="str">
            <v>Đã Đăng Ký (chưa học xong)</v>
          </cell>
          <cell r="I265">
            <v>7.9</v>
          </cell>
          <cell r="J265">
            <v>8.6999999999999993</v>
          </cell>
          <cell r="K265">
            <v>8</v>
          </cell>
          <cell r="L265">
            <v>0</v>
          </cell>
          <cell r="M265">
            <v>6.6</v>
          </cell>
          <cell r="N265">
            <v>0</v>
          </cell>
          <cell r="O265">
            <v>0</v>
          </cell>
          <cell r="P265">
            <v>5.8</v>
          </cell>
          <cell r="Q265">
            <v>0</v>
          </cell>
          <cell r="R265">
            <v>0</v>
          </cell>
          <cell r="S265">
            <v>6.1</v>
          </cell>
          <cell r="T265">
            <v>0</v>
          </cell>
          <cell r="U265">
            <v>0</v>
          </cell>
          <cell r="V265">
            <v>6.4</v>
          </cell>
          <cell r="W265">
            <v>0</v>
          </cell>
          <cell r="X265">
            <v>0</v>
          </cell>
          <cell r="Y265">
            <v>6.5</v>
          </cell>
          <cell r="Z265">
            <v>0</v>
          </cell>
          <cell r="AA265">
            <v>0</v>
          </cell>
          <cell r="AB265">
            <v>6.6</v>
          </cell>
          <cell r="AC265">
            <v>0</v>
          </cell>
          <cell r="AD265">
            <v>8.4</v>
          </cell>
          <cell r="AE265">
            <v>7.9</v>
          </cell>
          <cell r="AF265">
            <v>8.3000000000000007</v>
          </cell>
          <cell r="AG265">
            <v>7.1</v>
          </cell>
          <cell r="AH265">
            <v>0</v>
          </cell>
          <cell r="AI265">
            <v>7.2</v>
          </cell>
          <cell r="AJ265">
            <v>7.2</v>
          </cell>
          <cell r="AK265">
            <v>0</v>
          </cell>
          <cell r="AL265">
            <v>7</v>
          </cell>
          <cell r="AM265">
            <v>8.9</v>
          </cell>
          <cell r="AN265">
            <v>8.9</v>
          </cell>
          <cell r="AO265">
            <v>7</v>
          </cell>
          <cell r="AP265">
            <v>8.6999999999999993</v>
          </cell>
          <cell r="AQ265">
            <v>6.7</v>
          </cell>
          <cell r="AR265">
            <v>7.3</v>
          </cell>
          <cell r="AS265">
            <v>7</v>
          </cell>
          <cell r="AT265">
            <v>8.1</v>
          </cell>
          <cell r="AU265">
            <v>47</v>
          </cell>
          <cell r="AV265">
            <v>0</v>
          </cell>
          <cell r="AW265">
            <v>8.6</v>
          </cell>
          <cell r="AX265">
            <v>9.1</v>
          </cell>
          <cell r="AY265">
            <v>0</v>
          </cell>
          <cell r="AZ265">
            <v>0</v>
          </cell>
          <cell r="BA265">
            <v>10</v>
          </cell>
          <cell r="BB265">
            <v>0</v>
          </cell>
          <cell r="BC265">
            <v>0</v>
          </cell>
          <cell r="BD265">
            <v>0</v>
          </cell>
          <cell r="BE265">
            <v>9.6</v>
          </cell>
          <cell r="BF265">
            <v>0</v>
          </cell>
          <cell r="BG265">
            <v>8.5</v>
          </cell>
          <cell r="BH265">
            <v>5</v>
          </cell>
          <cell r="BI265">
            <v>0</v>
          </cell>
          <cell r="BJ265">
            <v>7.7</v>
          </cell>
          <cell r="BK265">
            <v>8.8000000000000007</v>
          </cell>
          <cell r="BL265">
            <v>8.1999999999999993</v>
          </cell>
          <cell r="BM265">
            <v>6.9</v>
          </cell>
          <cell r="BN265">
            <v>8.3000000000000007</v>
          </cell>
          <cell r="BO265">
            <v>6.1</v>
          </cell>
          <cell r="BP265">
            <v>8.1</v>
          </cell>
          <cell r="BQ265">
            <v>8.4</v>
          </cell>
          <cell r="BR265">
            <v>5.5</v>
          </cell>
          <cell r="BS265">
            <v>7</v>
          </cell>
          <cell r="BT265">
            <v>9</v>
          </cell>
          <cell r="BU265">
            <v>7</v>
          </cell>
          <cell r="BV265">
            <v>7.2</v>
          </cell>
          <cell r="BW265">
            <v>7.5</v>
          </cell>
          <cell r="BX265">
            <v>6.5</v>
          </cell>
          <cell r="BY265">
            <v>6.2</v>
          </cell>
          <cell r="BZ265">
            <v>0</v>
          </cell>
          <cell r="CA265">
            <v>8.5</v>
          </cell>
          <cell r="CB265">
            <v>8.5</v>
          </cell>
          <cell r="CC265">
            <v>7.6</v>
          </cell>
          <cell r="CD265">
            <v>9</v>
          </cell>
          <cell r="CE265">
            <v>7.4</v>
          </cell>
          <cell r="CF265">
            <v>7.2</v>
          </cell>
          <cell r="CH265">
            <v>56</v>
          </cell>
          <cell r="CI265">
            <v>0</v>
          </cell>
          <cell r="CJ265">
            <v>8.6</v>
          </cell>
          <cell r="CK265">
            <v>7</v>
          </cell>
          <cell r="CL265">
            <v>0</v>
          </cell>
          <cell r="CM265">
            <v>7.1</v>
          </cell>
          <cell r="CN265">
            <v>7.1</v>
          </cell>
          <cell r="CO265">
            <v>8.3000000000000007</v>
          </cell>
          <cell r="CP265">
            <v>7.4</v>
          </cell>
          <cell r="CQ265">
            <v>8.3000000000000007</v>
          </cell>
          <cell r="CR265">
            <v>8.5</v>
          </cell>
          <cell r="CS265">
            <v>0</v>
          </cell>
          <cell r="CT265">
            <v>0</v>
          </cell>
          <cell r="CU265">
            <v>0</v>
          </cell>
          <cell r="CV265">
            <v>8.5</v>
          </cell>
          <cell r="CW265">
            <v>7.9</v>
          </cell>
          <cell r="CX265">
            <v>8.9</v>
          </cell>
          <cell r="CY265">
            <v>0</v>
          </cell>
          <cell r="CZ265">
            <v>8.6</v>
          </cell>
          <cell r="DA265">
            <v>8.6</v>
          </cell>
          <cell r="DB265">
            <v>23</v>
          </cell>
          <cell r="DC265">
            <v>0</v>
          </cell>
          <cell r="DD265">
            <v>0</v>
          </cell>
          <cell r="DE265">
            <v>8.4</v>
          </cell>
          <cell r="DF265">
            <v>8.4</v>
          </cell>
          <cell r="DG265">
            <v>5</v>
          </cell>
          <cell r="DH265">
            <v>0</v>
          </cell>
          <cell r="DI265">
            <v>136</v>
          </cell>
          <cell r="DJ265">
            <v>0</v>
          </cell>
          <cell r="DK265">
            <v>135</v>
          </cell>
          <cell r="DL265">
            <v>131</v>
          </cell>
          <cell r="DM265">
            <v>0</v>
          </cell>
          <cell r="DN265">
            <v>130</v>
          </cell>
          <cell r="DO265">
            <v>131</v>
          </cell>
          <cell r="DP265">
            <v>7.57</v>
          </cell>
          <cell r="DQ265">
            <v>3.24</v>
          </cell>
          <cell r="DR265">
            <v>0</v>
          </cell>
          <cell r="DS265" t="str">
            <v>BVKL</v>
          </cell>
          <cell r="DU265">
            <v>7.6</v>
          </cell>
          <cell r="DV265">
            <v>136</v>
          </cell>
          <cell r="DW265">
            <v>7.6</v>
          </cell>
          <cell r="DX265">
            <v>3.26</v>
          </cell>
          <cell r="DY265" t="str">
            <v/>
          </cell>
          <cell r="DZ265">
            <v>-5</v>
          </cell>
          <cell r="EA265">
            <v>0</v>
          </cell>
          <cell r="EB265">
            <v>0</v>
          </cell>
          <cell r="EC265">
            <v>-5</v>
          </cell>
          <cell r="ED265">
            <v>0</v>
          </cell>
          <cell r="EE265" t="e">
            <v>#N/A</v>
          </cell>
        </row>
        <row r="266">
          <cell r="B266">
            <v>172528606</v>
          </cell>
          <cell r="C266" t="str">
            <v>Lê</v>
          </cell>
          <cell r="D266" t="str">
            <v>Thị Hoài</v>
          </cell>
          <cell r="E266" t="str">
            <v>Phương</v>
          </cell>
          <cell r="F266" t="str">
            <v>25/12/1993</v>
          </cell>
          <cell r="G266" t="str">
            <v>Nữ</v>
          </cell>
          <cell r="H266" t="str">
            <v>Đã Đăng Ký (chưa học xong)</v>
          </cell>
          <cell r="I266">
            <v>7.9</v>
          </cell>
          <cell r="J266">
            <v>6.9</v>
          </cell>
          <cell r="K266">
            <v>7.7</v>
          </cell>
          <cell r="L266">
            <v>0</v>
          </cell>
          <cell r="M266">
            <v>6.6</v>
          </cell>
          <cell r="N266">
            <v>0</v>
          </cell>
          <cell r="O266">
            <v>0</v>
          </cell>
          <cell r="P266">
            <v>6.8</v>
          </cell>
          <cell r="Q266">
            <v>0</v>
          </cell>
          <cell r="R266">
            <v>0</v>
          </cell>
          <cell r="S266">
            <v>7.4</v>
          </cell>
          <cell r="T266">
            <v>0</v>
          </cell>
          <cell r="U266">
            <v>0</v>
          </cell>
          <cell r="V266">
            <v>7.1</v>
          </cell>
          <cell r="W266">
            <v>0</v>
          </cell>
          <cell r="X266">
            <v>0</v>
          </cell>
          <cell r="Y266">
            <v>6.7</v>
          </cell>
          <cell r="Z266">
            <v>0</v>
          </cell>
          <cell r="AA266">
            <v>0</v>
          </cell>
          <cell r="AB266">
            <v>6.7</v>
          </cell>
          <cell r="AC266">
            <v>0</v>
          </cell>
          <cell r="AD266">
            <v>8.5</v>
          </cell>
          <cell r="AE266">
            <v>7.9</v>
          </cell>
          <cell r="AF266">
            <v>7.5</v>
          </cell>
          <cell r="AG266">
            <v>4.7</v>
          </cell>
          <cell r="AH266">
            <v>0</v>
          </cell>
          <cell r="AI266">
            <v>8.6999999999999993</v>
          </cell>
          <cell r="AJ266">
            <v>8.6999999999999993</v>
          </cell>
          <cell r="AK266">
            <v>0</v>
          </cell>
          <cell r="AL266">
            <v>8.1</v>
          </cell>
          <cell r="AM266">
            <v>8</v>
          </cell>
          <cell r="AN266">
            <v>8.1</v>
          </cell>
          <cell r="AO266">
            <v>8</v>
          </cell>
          <cell r="AP266">
            <v>8.5</v>
          </cell>
          <cell r="AQ266">
            <v>8.6</v>
          </cell>
          <cell r="AR266">
            <v>8.4</v>
          </cell>
          <cell r="AS266">
            <v>6.9</v>
          </cell>
          <cell r="AT266">
            <v>8.5</v>
          </cell>
          <cell r="AU266">
            <v>47</v>
          </cell>
          <cell r="AV266">
            <v>0</v>
          </cell>
          <cell r="AW266">
            <v>7.8</v>
          </cell>
          <cell r="AX266">
            <v>7.1</v>
          </cell>
          <cell r="AY266">
            <v>0</v>
          </cell>
          <cell r="AZ266">
            <v>5.6</v>
          </cell>
          <cell r="BA266">
            <v>0</v>
          </cell>
          <cell r="BB266">
            <v>0</v>
          </cell>
          <cell r="BC266">
            <v>0</v>
          </cell>
          <cell r="BD266">
            <v>6.1</v>
          </cell>
          <cell r="BE266">
            <v>0</v>
          </cell>
          <cell r="BF266">
            <v>0</v>
          </cell>
          <cell r="BG266">
            <v>6.4</v>
          </cell>
          <cell r="BH266">
            <v>5</v>
          </cell>
          <cell r="BI266">
            <v>0</v>
          </cell>
          <cell r="BJ266">
            <v>8.1999999999999993</v>
          </cell>
          <cell r="BK266">
            <v>8</v>
          </cell>
          <cell r="BL266">
            <v>8.9</v>
          </cell>
          <cell r="BM266">
            <v>8.5</v>
          </cell>
          <cell r="BN266">
            <v>9.1999999999999993</v>
          </cell>
          <cell r="BO266">
            <v>9.1999999999999993</v>
          </cell>
          <cell r="BP266">
            <v>7.3</v>
          </cell>
          <cell r="BQ266">
            <v>7.6</v>
          </cell>
          <cell r="BR266">
            <v>7</v>
          </cell>
          <cell r="BS266">
            <v>7.1</v>
          </cell>
          <cell r="BT266">
            <v>8.6</v>
          </cell>
          <cell r="BU266">
            <v>8.6</v>
          </cell>
          <cell r="BV266">
            <v>8.3000000000000007</v>
          </cell>
          <cell r="BW266">
            <v>9.1</v>
          </cell>
          <cell r="BX266">
            <v>6.4</v>
          </cell>
          <cell r="BY266">
            <v>7.9</v>
          </cell>
          <cell r="BZ266">
            <v>9.4</v>
          </cell>
          <cell r="CA266">
            <v>0</v>
          </cell>
          <cell r="CB266">
            <v>9.4</v>
          </cell>
          <cell r="CC266">
            <v>8.4</v>
          </cell>
          <cell r="CD266">
            <v>9.3000000000000007</v>
          </cell>
          <cell r="CE266">
            <v>8.6</v>
          </cell>
          <cell r="CF266">
            <v>7.3</v>
          </cell>
          <cell r="CH266">
            <v>56</v>
          </cell>
          <cell r="CI266">
            <v>0</v>
          </cell>
          <cell r="CJ266">
            <v>8.1999999999999993</v>
          </cell>
          <cell r="CK266">
            <v>8.1999999999999993</v>
          </cell>
          <cell r="CL266">
            <v>0</v>
          </cell>
          <cell r="CM266">
            <v>6.8</v>
          </cell>
          <cell r="CN266">
            <v>6.8</v>
          </cell>
          <cell r="CO266">
            <v>6.9</v>
          </cell>
          <cell r="CP266">
            <v>8.4</v>
          </cell>
          <cell r="CQ266">
            <v>5.8</v>
          </cell>
          <cell r="CR266">
            <v>8.5</v>
          </cell>
          <cell r="CS266">
            <v>0</v>
          </cell>
          <cell r="CT266">
            <v>0</v>
          </cell>
          <cell r="CU266">
            <v>0</v>
          </cell>
          <cell r="CV266">
            <v>8.5</v>
          </cell>
          <cell r="CW266">
            <v>8.8000000000000007</v>
          </cell>
          <cell r="CX266">
            <v>8.5</v>
          </cell>
          <cell r="CY266">
            <v>0</v>
          </cell>
          <cell r="CZ266">
            <v>7.4</v>
          </cell>
          <cell r="DA266">
            <v>7.4</v>
          </cell>
          <cell r="DB266">
            <v>23</v>
          </cell>
          <cell r="DC266">
            <v>0</v>
          </cell>
          <cell r="DD266">
            <v>0</v>
          </cell>
          <cell r="DE266">
            <v>7.4</v>
          </cell>
          <cell r="DF266">
            <v>7.4</v>
          </cell>
          <cell r="DG266">
            <v>5</v>
          </cell>
          <cell r="DH266">
            <v>0</v>
          </cell>
          <cell r="DI266">
            <v>136</v>
          </cell>
          <cell r="DJ266">
            <v>0</v>
          </cell>
          <cell r="DK266">
            <v>135</v>
          </cell>
          <cell r="DL266">
            <v>131</v>
          </cell>
          <cell r="DM266">
            <v>0</v>
          </cell>
          <cell r="DN266">
            <v>130</v>
          </cell>
          <cell r="DO266">
            <v>131</v>
          </cell>
          <cell r="DP266">
            <v>7.87</v>
          </cell>
          <cell r="DQ266">
            <v>3.4</v>
          </cell>
          <cell r="DR266">
            <v>0</v>
          </cell>
          <cell r="DS266" t="str">
            <v>BVKL</v>
          </cell>
          <cell r="DU266">
            <v>7.85</v>
          </cell>
          <cell r="DV266">
            <v>136</v>
          </cell>
          <cell r="DW266">
            <v>7.85</v>
          </cell>
          <cell r="DX266">
            <v>3.38</v>
          </cell>
          <cell r="DY266" t="str">
            <v>OB 251; FIN 272; LAW 362</v>
          </cell>
          <cell r="DZ266">
            <v>-5</v>
          </cell>
          <cell r="EA266">
            <v>0</v>
          </cell>
          <cell r="EB266">
            <v>0</v>
          </cell>
          <cell r="EC266">
            <v>-5</v>
          </cell>
          <cell r="ED266">
            <v>0</v>
          </cell>
          <cell r="EE266" t="e">
            <v>#N/A</v>
          </cell>
        </row>
        <row r="267">
          <cell r="B267">
            <v>172317736</v>
          </cell>
          <cell r="C267" t="str">
            <v>Mai</v>
          </cell>
          <cell r="D267" t="str">
            <v xml:space="preserve">Văn </v>
          </cell>
          <cell r="E267" t="str">
            <v>Mỹ</v>
          </cell>
          <cell r="F267" t="str">
            <v>16/09/1993</v>
          </cell>
          <cell r="G267" t="str">
            <v>Nam</v>
          </cell>
          <cell r="H267" t="str">
            <v>Đã Đăng Ký (chưa học xong)</v>
          </cell>
          <cell r="I267">
            <v>7.6</v>
          </cell>
          <cell r="J267">
            <v>8.6</v>
          </cell>
          <cell r="K267">
            <v>7.5</v>
          </cell>
          <cell r="L267">
            <v>0</v>
          </cell>
          <cell r="M267">
            <v>6.5</v>
          </cell>
          <cell r="N267">
            <v>0</v>
          </cell>
          <cell r="O267">
            <v>0</v>
          </cell>
          <cell r="P267">
            <v>6</v>
          </cell>
          <cell r="Q267">
            <v>0</v>
          </cell>
          <cell r="R267">
            <v>0</v>
          </cell>
          <cell r="S267">
            <v>7.2</v>
          </cell>
          <cell r="T267">
            <v>0</v>
          </cell>
          <cell r="U267">
            <v>0</v>
          </cell>
          <cell r="V267">
            <v>6.7</v>
          </cell>
          <cell r="W267">
            <v>0</v>
          </cell>
          <cell r="X267">
            <v>0</v>
          </cell>
          <cell r="Y267">
            <v>6.9</v>
          </cell>
          <cell r="Z267">
            <v>0</v>
          </cell>
          <cell r="AA267">
            <v>0</v>
          </cell>
          <cell r="AB267">
            <v>6.3</v>
          </cell>
          <cell r="AC267">
            <v>0</v>
          </cell>
          <cell r="AD267">
            <v>9.1999999999999993</v>
          </cell>
          <cell r="AE267">
            <v>7.1</v>
          </cell>
          <cell r="AF267">
            <v>8.8000000000000007</v>
          </cell>
          <cell r="AG267">
            <v>8.1</v>
          </cell>
          <cell r="AH267">
            <v>0</v>
          </cell>
          <cell r="AI267">
            <v>6.1</v>
          </cell>
          <cell r="AJ267">
            <v>6.1</v>
          </cell>
          <cell r="AK267">
            <v>8.6999999999999993</v>
          </cell>
          <cell r="AL267">
            <v>8.6</v>
          </cell>
          <cell r="AM267">
            <v>0</v>
          </cell>
          <cell r="AN267">
            <v>8.6999999999999993</v>
          </cell>
          <cell r="AO267">
            <v>8.6</v>
          </cell>
          <cell r="AP267">
            <v>7.6</v>
          </cell>
          <cell r="AQ267">
            <v>7.2</v>
          </cell>
          <cell r="AR267">
            <v>6.6</v>
          </cell>
          <cell r="AS267">
            <v>8.5</v>
          </cell>
          <cell r="AT267">
            <v>7.5</v>
          </cell>
          <cell r="AU267">
            <v>47</v>
          </cell>
          <cell r="AV267">
            <v>0</v>
          </cell>
          <cell r="AW267">
            <v>8.3000000000000007</v>
          </cell>
          <cell r="AX267">
            <v>7.3</v>
          </cell>
          <cell r="AY267">
            <v>7.5</v>
          </cell>
          <cell r="AZ267">
            <v>0</v>
          </cell>
          <cell r="BA267">
            <v>0</v>
          </cell>
          <cell r="BB267">
            <v>0</v>
          </cell>
          <cell r="BC267">
            <v>6.9</v>
          </cell>
          <cell r="BD267">
            <v>0</v>
          </cell>
          <cell r="BE267">
            <v>0</v>
          </cell>
          <cell r="BF267">
            <v>0</v>
          </cell>
          <cell r="BG267">
            <v>6.6</v>
          </cell>
          <cell r="BH267">
            <v>5</v>
          </cell>
          <cell r="BI267">
            <v>0</v>
          </cell>
          <cell r="BJ267">
            <v>8.5</v>
          </cell>
          <cell r="BK267">
            <v>8.9</v>
          </cell>
          <cell r="BL267">
            <v>8.8000000000000007</v>
          </cell>
          <cell r="BM267">
            <v>7.2</v>
          </cell>
          <cell r="BN267">
            <v>9.4</v>
          </cell>
          <cell r="BO267">
            <v>8.8000000000000007</v>
          </cell>
          <cell r="BP267">
            <v>8.6</v>
          </cell>
          <cell r="BQ267">
            <v>9</v>
          </cell>
          <cell r="BR267">
            <v>8.1999999999999993</v>
          </cell>
          <cell r="BS267">
            <v>8.1999999999999993</v>
          </cell>
          <cell r="BT267">
            <v>8.3000000000000007</v>
          </cell>
          <cell r="BU267">
            <v>8.1999999999999993</v>
          </cell>
          <cell r="BV267">
            <v>8.5</v>
          </cell>
          <cell r="BW267">
            <v>8.5</v>
          </cell>
          <cell r="BX267">
            <v>8.8000000000000007</v>
          </cell>
          <cell r="BY267">
            <v>6.9</v>
          </cell>
          <cell r="BZ267">
            <v>0</v>
          </cell>
          <cell r="CA267">
            <v>7.7</v>
          </cell>
          <cell r="CB267">
            <v>7.7</v>
          </cell>
          <cell r="CC267">
            <v>7.9</v>
          </cell>
          <cell r="CD267">
            <v>9.1</v>
          </cell>
          <cell r="CE267">
            <v>8.1999999999999993</v>
          </cell>
          <cell r="CF267">
            <v>8.1999999999999993</v>
          </cell>
          <cell r="CH267">
            <v>56</v>
          </cell>
          <cell r="CI267">
            <v>0</v>
          </cell>
          <cell r="CJ267">
            <v>8.5</v>
          </cell>
          <cell r="CK267">
            <v>7.3</v>
          </cell>
          <cell r="CL267">
            <v>0</v>
          </cell>
          <cell r="CM267">
            <v>9.4</v>
          </cell>
          <cell r="CN267">
            <v>9.4</v>
          </cell>
          <cell r="CO267">
            <v>8.9</v>
          </cell>
          <cell r="CP267">
            <v>8.3000000000000007</v>
          </cell>
          <cell r="CQ267">
            <v>9.1999999999999993</v>
          </cell>
          <cell r="CR267">
            <v>7.1</v>
          </cell>
          <cell r="CS267">
            <v>0</v>
          </cell>
          <cell r="CT267">
            <v>0</v>
          </cell>
          <cell r="CU267">
            <v>0</v>
          </cell>
          <cell r="CV267">
            <v>7.1</v>
          </cell>
          <cell r="CW267">
            <v>8.1999999999999993</v>
          </cell>
          <cell r="CX267">
            <v>8.5</v>
          </cell>
          <cell r="CY267">
            <v>0</v>
          </cell>
          <cell r="CZ267">
            <v>8.1999999999999993</v>
          </cell>
          <cell r="DA267">
            <v>8.1999999999999993</v>
          </cell>
          <cell r="DB267">
            <v>23</v>
          </cell>
          <cell r="DC267">
            <v>0</v>
          </cell>
          <cell r="DD267">
            <v>8.6999999999999993</v>
          </cell>
          <cell r="DE267">
            <v>0</v>
          </cell>
          <cell r="DF267">
            <v>8.6999999999999993</v>
          </cell>
          <cell r="DG267">
            <v>5</v>
          </cell>
          <cell r="DH267">
            <v>0</v>
          </cell>
          <cell r="DI267">
            <v>136</v>
          </cell>
          <cell r="DJ267">
            <v>0</v>
          </cell>
          <cell r="DK267">
            <v>135</v>
          </cell>
          <cell r="DL267">
            <v>131</v>
          </cell>
          <cell r="DM267">
            <v>0</v>
          </cell>
          <cell r="DN267">
            <v>130</v>
          </cell>
          <cell r="DO267">
            <v>131</v>
          </cell>
          <cell r="DP267">
            <v>8.09</v>
          </cell>
          <cell r="DQ267">
            <v>3.55</v>
          </cell>
          <cell r="DR267">
            <v>0</v>
          </cell>
          <cell r="DS267" t="str">
            <v>BVKL</v>
          </cell>
          <cell r="DU267">
            <v>8.11</v>
          </cell>
          <cell r="DV267">
            <v>136</v>
          </cell>
          <cell r="DW267">
            <v>8.11</v>
          </cell>
          <cell r="DX267">
            <v>3.57</v>
          </cell>
          <cell r="DY267" t="str">
            <v/>
          </cell>
          <cell r="DZ267">
            <v>-5</v>
          </cell>
          <cell r="EA267">
            <v>0</v>
          </cell>
          <cell r="EB267">
            <v>0</v>
          </cell>
          <cell r="EC267">
            <v>-5</v>
          </cell>
          <cell r="ED267">
            <v>0</v>
          </cell>
          <cell r="EE267" t="e">
            <v>#N/A</v>
          </cell>
        </row>
        <row r="268">
          <cell r="B268">
            <v>172317813</v>
          </cell>
          <cell r="C268" t="str">
            <v>Dương</v>
          </cell>
          <cell r="D268" t="str">
            <v xml:space="preserve">Thị </v>
          </cell>
          <cell r="E268" t="str">
            <v>Lài</v>
          </cell>
          <cell r="F268" t="str">
            <v>30/09/1993</v>
          </cell>
          <cell r="G268" t="str">
            <v>Nữ</v>
          </cell>
          <cell r="H268" t="str">
            <v>Đã Đăng Ký (chưa học xong)</v>
          </cell>
          <cell r="I268">
            <v>7.9</v>
          </cell>
          <cell r="J268">
            <v>8.6</v>
          </cell>
          <cell r="K268">
            <v>7.7</v>
          </cell>
          <cell r="L268">
            <v>0</v>
          </cell>
          <cell r="M268">
            <v>6.4</v>
          </cell>
          <cell r="N268">
            <v>0</v>
          </cell>
          <cell r="O268">
            <v>0</v>
          </cell>
          <cell r="P268">
            <v>6.5</v>
          </cell>
          <cell r="Q268">
            <v>0</v>
          </cell>
          <cell r="R268">
            <v>0</v>
          </cell>
          <cell r="S268">
            <v>6.4</v>
          </cell>
          <cell r="T268">
            <v>0</v>
          </cell>
          <cell r="U268">
            <v>0</v>
          </cell>
          <cell r="V268">
            <v>5.9</v>
          </cell>
          <cell r="W268">
            <v>0</v>
          </cell>
          <cell r="X268">
            <v>0</v>
          </cell>
          <cell r="Y268">
            <v>6</v>
          </cell>
          <cell r="Z268">
            <v>0</v>
          </cell>
          <cell r="AA268">
            <v>0</v>
          </cell>
          <cell r="AB268">
            <v>7.3</v>
          </cell>
          <cell r="AC268">
            <v>0</v>
          </cell>
          <cell r="AD268">
            <v>7.2</v>
          </cell>
          <cell r="AE268">
            <v>8.6999999999999993</v>
          </cell>
          <cell r="AF268">
            <v>9</v>
          </cell>
          <cell r="AG268">
            <v>8.1999999999999993</v>
          </cell>
          <cell r="AH268">
            <v>0</v>
          </cell>
          <cell r="AI268">
            <v>6.7</v>
          </cell>
          <cell r="AJ268">
            <v>6.7</v>
          </cell>
          <cell r="AK268">
            <v>7.2</v>
          </cell>
          <cell r="AL268">
            <v>8.8000000000000007</v>
          </cell>
          <cell r="AM268">
            <v>0</v>
          </cell>
          <cell r="AN268">
            <v>8.8000000000000007</v>
          </cell>
          <cell r="AO268">
            <v>7.2</v>
          </cell>
          <cell r="AP268">
            <v>7.8</v>
          </cell>
          <cell r="AQ268">
            <v>7</v>
          </cell>
          <cell r="AR268">
            <v>6.8</v>
          </cell>
          <cell r="AS268">
            <v>7.8</v>
          </cell>
          <cell r="AT268">
            <v>8.5</v>
          </cell>
          <cell r="AU268">
            <v>47</v>
          </cell>
          <cell r="AV268">
            <v>0</v>
          </cell>
          <cell r="AW268">
            <v>7.4</v>
          </cell>
          <cell r="AX268">
            <v>9.1</v>
          </cell>
          <cell r="AY268">
            <v>0</v>
          </cell>
          <cell r="AZ268">
            <v>0</v>
          </cell>
          <cell r="BA268">
            <v>9.4</v>
          </cell>
          <cell r="BB268">
            <v>0</v>
          </cell>
          <cell r="BC268">
            <v>0</v>
          </cell>
          <cell r="BD268">
            <v>0</v>
          </cell>
          <cell r="BE268">
            <v>7.4</v>
          </cell>
          <cell r="BF268">
            <v>0</v>
          </cell>
          <cell r="BG268">
            <v>6.2</v>
          </cell>
          <cell r="BH268">
            <v>5</v>
          </cell>
          <cell r="BI268">
            <v>0</v>
          </cell>
          <cell r="BJ268">
            <v>7.3</v>
          </cell>
          <cell r="BK268">
            <v>8.1999999999999993</v>
          </cell>
          <cell r="BL268">
            <v>6.8</v>
          </cell>
          <cell r="BM268">
            <v>7.4</v>
          </cell>
          <cell r="BN268">
            <v>8.9</v>
          </cell>
          <cell r="BO268">
            <v>7.8</v>
          </cell>
          <cell r="BP268">
            <v>9</v>
          </cell>
          <cell r="BQ268">
            <v>9</v>
          </cell>
          <cell r="BR268">
            <v>6.9</v>
          </cell>
          <cell r="BS268">
            <v>7.9</v>
          </cell>
          <cell r="BT268">
            <v>9.8000000000000007</v>
          </cell>
          <cell r="BU268">
            <v>7.8</v>
          </cell>
          <cell r="BV268">
            <v>5.4</v>
          </cell>
          <cell r="BW268">
            <v>8</v>
          </cell>
          <cell r="BX268">
            <v>9</v>
          </cell>
          <cell r="BY268">
            <v>6</v>
          </cell>
          <cell r="BZ268">
            <v>0</v>
          </cell>
          <cell r="CA268">
            <v>7.4</v>
          </cell>
          <cell r="CB268">
            <v>7.4</v>
          </cell>
          <cell r="CC268">
            <v>7.4</v>
          </cell>
          <cell r="CD268">
            <v>6.9</v>
          </cell>
          <cell r="CE268">
            <v>8.8000000000000007</v>
          </cell>
          <cell r="CF268">
            <v>6.2</v>
          </cell>
          <cell r="CH268">
            <v>56</v>
          </cell>
          <cell r="CI268">
            <v>0</v>
          </cell>
          <cell r="CJ268">
            <v>8.1999999999999993</v>
          </cell>
          <cell r="CK268">
            <v>7.9</v>
          </cell>
          <cell r="CL268">
            <v>0</v>
          </cell>
          <cell r="CM268">
            <v>8.6999999999999993</v>
          </cell>
          <cell r="CN268">
            <v>8.6999999999999993</v>
          </cell>
          <cell r="CO268">
            <v>6.9</v>
          </cell>
          <cell r="CP268">
            <v>6.9</v>
          </cell>
          <cell r="CQ268">
            <v>4.8</v>
          </cell>
          <cell r="CR268">
            <v>6.1</v>
          </cell>
          <cell r="CS268">
            <v>0</v>
          </cell>
          <cell r="CT268">
            <v>0</v>
          </cell>
          <cell r="CU268">
            <v>0</v>
          </cell>
          <cell r="CV268">
            <v>6.1</v>
          </cell>
          <cell r="CW268">
            <v>9</v>
          </cell>
          <cell r="CX268">
            <v>8.6999999999999993</v>
          </cell>
          <cell r="CY268">
            <v>0</v>
          </cell>
          <cell r="CZ268">
            <v>8.8000000000000007</v>
          </cell>
          <cell r="DA268">
            <v>8.8000000000000007</v>
          </cell>
          <cell r="DB268">
            <v>23</v>
          </cell>
          <cell r="DC268">
            <v>0</v>
          </cell>
          <cell r="DD268">
            <v>0</v>
          </cell>
          <cell r="DE268">
            <v>8.1</v>
          </cell>
          <cell r="DF268">
            <v>8.1</v>
          </cell>
          <cell r="DG268">
            <v>5</v>
          </cell>
          <cell r="DH268">
            <v>0</v>
          </cell>
          <cell r="DI268">
            <v>136</v>
          </cell>
          <cell r="DJ268">
            <v>0</v>
          </cell>
          <cell r="DK268">
            <v>135</v>
          </cell>
          <cell r="DL268">
            <v>131</v>
          </cell>
          <cell r="DM268">
            <v>0</v>
          </cell>
          <cell r="DN268">
            <v>130</v>
          </cell>
          <cell r="DO268">
            <v>131</v>
          </cell>
          <cell r="DP268">
            <v>7.59</v>
          </cell>
          <cell r="DQ268">
            <v>3.19</v>
          </cell>
          <cell r="DR268">
            <v>0</v>
          </cell>
          <cell r="DS268" t="str">
            <v>ĐỦ ĐK thi TN</v>
          </cell>
          <cell r="DU268">
            <v>7.61</v>
          </cell>
          <cell r="DV268">
            <v>136</v>
          </cell>
          <cell r="DW268">
            <v>7.61</v>
          </cell>
          <cell r="DX268">
            <v>3.21</v>
          </cell>
          <cell r="DY268" t="str">
            <v/>
          </cell>
          <cell r="DZ268">
            <v>-5</v>
          </cell>
          <cell r="EA268">
            <v>0</v>
          </cell>
          <cell r="EB268">
            <v>0</v>
          </cell>
          <cell r="EC268">
            <v>-5</v>
          </cell>
          <cell r="ED268">
            <v>0</v>
          </cell>
          <cell r="EE268" t="e">
            <v>#N/A</v>
          </cell>
        </row>
        <row r="269">
          <cell r="B269">
            <v>162316846</v>
          </cell>
          <cell r="C269" t="str">
            <v>Phan</v>
          </cell>
          <cell r="D269" t="str">
            <v>Thị</v>
          </cell>
          <cell r="E269" t="str">
            <v>Giang</v>
          </cell>
          <cell r="F269" t="str">
            <v>27/11/1992</v>
          </cell>
          <cell r="G269" t="str">
            <v>Nữ</v>
          </cell>
          <cell r="H269" t="str">
            <v>Đã Đăng Ký (chưa học xong)</v>
          </cell>
          <cell r="I269">
            <v>7</v>
          </cell>
          <cell r="J269">
            <v>7.3</v>
          </cell>
          <cell r="K269">
            <v>7.2</v>
          </cell>
          <cell r="L269">
            <v>0</v>
          </cell>
          <cell r="M269">
            <v>6.3</v>
          </cell>
          <cell r="N269">
            <v>0</v>
          </cell>
          <cell r="O269">
            <v>0</v>
          </cell>
          <cell r="P269">
            <v>6.6</v>
          </cell>
          <cell r="Q269">
            <v>0</v>
          </cell>
          <cell r="R269">
            <v>0</v>
          </cell>
          <cell r="S269">
            <v>8.1</v>
          </cell>
          <cell r="T269">
            <v>0</v>
          </cell>
          <cell r="U269">
            <v>0</v>
          </cell>
          <cell r="V269">
            <v>7.4</v>
          </cell>
          <cell r="W269">
            <v>0</v>
          </cell>
          <cell r="X269">
            <v>0</v>
          </cell>
          <cell r="Y269">
            <v>6.4</v>
          </cell>
          <cell r="Z269">
            <v>0</v>
          </cell>
          <cell r="AA269">
            <v>0</v>
          </cell>
          <cell r="AB269">
            <v>5.9</v>
          </cell>
          <cell r="AC269">
            <v>0</v>
          </cell>
          <cell r="AD269">
            <v>7.5</v>
          </cell>
          <cell r="AE269">
            <v>7.9</v>
          </cell>
          <cell r="AF269">
            <v>5.4</v>
          </cell>
          <cell r="AG269">
            <v>6.3</v>
          </cell>
          <cell r="AH269">
            <v>0</v>
          </cell>
          <cell r="AI269">
            <v>5.7</v>
          </cell>
          <cell r="AJ269">
            <v>5.7</v>
          </cell>
          <cell r="AK269">
            <v>0</v>
          </cell>
          <cell r="AL269">
            <v>8.4</v>
          </cell>
          <cell r="AM269">
            <v>8.1999999999999993</v>
          </cell>
          <cell r="AN269">
            <v>8.4</v>
          </cell>
          <cell r="AO269">
            <v>8.1999999999999993</v>
          </cell>
          <cell r="AP269">
            <v>7.3</v>
          </cell>
          <cell r="AQ269">
            <v>7.2</v>
          </cell>
          <cell r="AR269">
            <v>5.2</v>
          </cell>
          <cell r="AS269">
            <v>7.8</v>
          </cell>
          <cell r="AT269">
            <v>8</v>
          </cell>
          <cell r="AU269">
            <v>47</v>
          </cell>
          <cell r="AV269">
            <v>0</v>
          </cell>
          <cell r="AW269">
            <v>7.4</v>
          </cell>
          <cell r="AX269">
            <v>8.6999999999999993</v>
          </cell>
          <cell r="AY269">
            <v>0</v>
          </cell>
          <cell r="AZ269">
            <v>0</v>
          </cell>
          <cell r="BA269">
            <v>7.7</v>
          </cell>
          <cell r="BB269">
            <v>0</v>
          </cell>
          <cell r="BC269">
            <v>0</v>
          </cell>
          <cell r="BD269">
            <v>0</v>
          </cell>
          <cell r="BE269">
            <v>5.7</v>
          </cell>
          <cell r="BF269">
            <v>0</v>
          </cell>
          <cell r="BG269">
            <v>5.8</v>
          </cell>
          <cell r="BH269">
            <v>5</v>
          </cell>
          <cell r="BI269">
            <v>0</v>
          </cell>
          <cell r="BJ269">
            <v>7.7</v>
          </cell>
          <cell r="BK269">
            <v>7.6</v>
          </cell>
          <cell r="BL269">
            <v>7.4</v>
          </cell>
          <cell r="BM269">
            <v>8.3000000000000007</v>
          </cell>
          <cell r="BN269">
            <v>7.8</v>
          </cell>
          <cell r="BO269">
            <v>8.4</v>
          </cell>
          <cell r="BP269">
            <v>5.5</v>
          </cell>
          <cell r="BQ269">
            <v>6</v>
          </cell>
          <cell r="BR269">
            <v>6.4</v>
          </cell>
          <cell r="BS269">
            <v>5.2</v>
          </cell>
          <cell r="BT269">
            <v>7.2</v>
          </cell>
          <cell r="BU269">
            <v>8.4</v>
          </cell>
          <cell r="BV269">
            <v>8.4</v>
          </cell>
          <cell r="BW269">
            <v>8.1</v>
          </cell>
          <cell r="BX269">
            <v>8.6</v>
          </cell>
          <cell r="BY269">
            <v>6</v>
          </cell>
          <cell r="BZ269">
            <v>0</v>
          </cell>
          <cell r="CA269">
            <v>7.6</v>
          </cell>
          <cell r="CB269">
            <v>7.6</v>
          </cell>
          <cell r="CC269">
            <v>7.5</v>
          </cell>
          <cell r="CD269">
            <v>7.4</v>
          </cell>
          <cell r="CE269">
            <v>8.6</v>
          </cell>
          <cell r="CF269">
            <v>7.3</v>
          </cell>
          <cell r="CH269">
            <v>56</v>
          </cell>
          <cell r="CI269">
            <v>0</v>
          </cell>
          <cell r="CJ269">
            <v>8.8000000000000007</v>
          </cell>
          <cell r="CK269">
            <v>7.9</v>
          </cell>
          <cell r="CL269">
            <v>0</v>
          </cell>
          <cell r="CM269">
            <v>8.3000000000000007</v>
          </cell>
          <cell r="CN269">
            <v>8.3000000000000007</v>
          </cell>
          <cell r="CO269">
            <v>9.3000000000000007</v>
          </cell>
          <cell r="CP269">
            <v>8.1</v>
          </cell>
          <cell r="CQ269">
            <v>7.8</v>
          </cell>
          <cell r="CR269">
            <v>7</v>
          </cell>
          <cell r="CS269">
            <v>0</v>
          </cell>
          <cell r="CT269">
            <v>0</v>
          </cell>
          <cell r="CU269">
            <v>0</v>
          </cell>
          <cell r="CV269">
            <v>7</v>
          </cell>
          <cell r="CW269">
            <v>9</v>
          </cell>
          <cell r="CX269">
            <v>8.5</v>
          </cell>
          <cell r="CY269">
            <v>0</v>
          </cell>
          <cell r="CZ269">
            <v>9.3000000000000007</v>
          </cell>
          <cell r="DA269">
            <v>9.3000000000000007</v>
          </cell>
          <cell r="DB269">
            <v>23</v>
          </cell>
          <cell r="DC269">
            <v>0</v>
          </cell>
          <cell r="DD269">
            <v>0</v>
          </cell>
          <cell r="DE269">
            <v>8.1</v>
          </cell>
          <cell r="DF269">
            <v>8.1</v>
          </cell>
          <cell r="DG269">
            <v>5</v>
          </cell>
          <cell r="DH269">
            <v>0</v>
          </cell>
          <cell r="DI269">
            <v>136</v>
          </cell>
          <cell r="DJ269">
            <v>0</v>
          </cell>
          <cell r="DK269">
            <v>135</v>
          </cell>
          <cell r="DL269">
            <v>131</v>
          </cell>
          <cell r="DM269">
            <v>0</v>
          </cell>
          <cell r="DN269">
            <v>130</v>
          </cell>
          <cell r="DO269">
            <v>131</v>
          </cell>
          <cell r="DP269">
            <v>7.44</v>
          </cell>
          <cell r="DQ269">
            <v>3.12</v>
          </cell>
          <cell r="DR269">
            <v>0</v>
          </cell>
          <cell r="DS269" t="str">
            <v>ĐỦ ĐK thi TN</v>
          </cell>
          <cell r="DU269">
            <v>7.47</v>
          </cell>
          <cell r="DV269">
            <v>136</v>
          </cell>
          <cell r="DW269">
            <v>7.47</v>
          </cell>
          <cell r="DX269">
            <v>3.14</v>
          </cell>
          <cell r="DY269" t="str">
            <v>LAW 362</v>
          </cell>
          <cell r="DZ269">
            <v>-5</v>
          </cell>
          <cell r="EA269">
            <v>0</v>
          </cell>
          <cell r="EB269">
            <v>0</v>
          </cell>
          <cell r="EC269">
            <v>-5</v>
          </cell>
          <cell r="ED269">
            <v>0</v>
          </cell>
          <cell r="EE269" t="e">
            <v>#N/A</v>
          </cell>
        </row>
        <row r="270">
          <cell r="B270">
            <v>172317901</v>
          </cell>
          <cell r="C270" t="str">
            <v>Trần</v>
          </cell>
          <cell r="D270" t="str">
            <v xml:space="preserve">Thang </v>
          </cell>
          <cell r="E270" t="str">
            <v>Mỹ</v>
          </cell>
          <cell r="F270" t="str">
            <v>24/02/1993</v>
          </cell>
          <cell r="G270" t="str">
            <v>Nam</v>
          </cell>
          <cell r="H270" t="str">
            <v>Đã Đăng Ký (chưa học xong)</v>
          </cell>
          <cell r="I270">
            <v>8</v>
          </cell>
          <cell r="J270">
            <v>8.6</v>
          </cell>
          <cell r="K270">
            <v>6.2</v>
          </cell>
          <cell r="L270">
            <v>0</v>
          </cell>
          <cell r="M270">
            <v>6.2</v>
          </cell>
          <cell r="N270">
            <v>0</v>
          </cell>
          <cell r="O270">
            <v>0</v>
          </cell>
          <cell r="P270">
            <v>6.9</v>
          </cell>
          <cell r="Q270">
            <v>0</v>
          </cell>
          <cell r="R270">
            <v>0</v>
          </cell>
          <cell r="S270">
            <v>6.5</v>
          </cell>
          <cell r="T270">
            <v>0</v>
          </cell>
          <cell r="U270">
            <v>0</v>
          </cell>
          <cell r="V270">
            <v>6</v>
          </cell>
          <cell r="W270">
            <v>0</v>
          </cell>
          <cell r="X270">
            <v>0</v>
          </cell>
          <cell r="Y270">
            <v>5.9</v>
          </cell>
          <cell r="Z270">
            <v>0</v>
          </cell>
          <cell r="AA270">
            <v>0</v>
          </cell>
          <cell r="AB270">
            <v>6.1</v>
          </cell>
          <cell r="AC270">
            <v>0</v>
          </cell>
          <cell r="AD270">
            <v>8.3000000000000007</v>
          </cell>
          <cell r="AE270">
            <v>7.2</v>
          </cell>
          <cell r="AF270">
            <v>6.3</v>
          </cell>
          <cell r="AG270">
            <v>6.5</v>
          </cell>
          <cell r="AH270">
            <v>0</v>
          </cell>
          <cell r="AI270">
            <v>8.1</v>
          </cell>
          <cell r="AJ270">
            <v>8.1</v>
          </cell>
          <cell r="AK270">
            <v>0</v>
          </cell>
          <cell r="AL270">
            <v>8</v>
          </cell>
          <cell r="AM270">
            <v>8.1999999999999993</v>
          </cell>
          <cell r="AN270">
            <v>8.1999999999999993</v>
          </cell>
          <cell r="AO270">
            <v>8</v>
          </cell>
          <cell r="AP270">
            <v>7</v>
          </cell>
          <cell r="AQ270">
            <v>7.4</v>
          </cell>
          <cell r="AR270">
            <v>5.9</v>
          </cell>
          <cell r="AS270">
            <v>8</v>
          </cell>
          <cell r="AT270">
            <v>9.1</v>
          </cell>
          <cell r="AU270">
            <v>47</v>
          </cell>
          <cell r="AV270">
            <v>0</v>
          </cell>
          <cell r="AW270">
            <v>7.1</v>
          </cell>
          <cell r="AX270">
            <v>4.9000000000000004</v>
          </cell>
          <cell r="AY270">
            <v>7</v>
          </cell>
          <cell r="AZ270">
            <v>0</v>
          </cell>
          <cell r="BA270">
            <v>0</v>
          </cell>
          <cell r="BB270">
            <v>0</v>
          </cell>
          <cell r="BC270">
            <v>7</v>
          </cell>
          <cell r="BD270">
            <v>0</v>
          </cell>
          <cell r="BE270">
            <v>0</v>
          </cell>
          <cell r="BF270">
            <v>0</v>
          </cell>
          <cell r="BG270">
            <v>6.4</v>
          </cell>
          <cell r="BH270">
            <v>5</v>
          </cell>
          <cell r="BI270">
            <v>0</v>
          </cell>
          <cell r="BJ270">
            <v>7.4</v>
          </cell>
          <cell r="BK270">
            <v>8.9</v>
          </cell>
          <cell r="BL270">
            <v>8.8000000000000007</v>
          </cell>
          <cell r="BM270">
            <v>8.3000000000000007</v>
          </cell>
          <cell r="BN270">
            <v>8.9</v>
          </cell>
          <cell r="BO270">
            <v>8.1</v>
          </cell>
          <cell r="BP270">
            <v>9.1999999999999993</v>
          </cell>
          <cell r="BQ270">
            <v>7.7</v>
          </cell>
          <cell r="BR270">
            <v>8</v>
          </cell>
          <cell r="BS270">
            <v>6</v>
          </cell>
          <cell r="BT270">
            <v>10</v>
          </cell>
          <cell r="BU270">
            <v>9</v>
          </cell>
          <cell r="BV270">
            <v>7.6</v>
          </cell>
          <cell r="BW270">
            <v>8.4</v>
          </cell>
          <cell r="BX270">
            <v>9.4</v>
          </cell>
          <cell r="BY270">
            <v>7.7</v>
          </cell>
          <cell r="BZ270">
            <v>0</v>
          </cell>
          <cell r="CA270">
            <v>7</v>
          </cell>
          <cell r="CB270">
            <v>7</v>
          </cell>
          <cell r="CC270">
            <v>8.1</v>
          </cell>
          <cell r="CD270">
            <v>8.6999999999999993</v>
          </cell>
          <cell r="CE270">
            <v>8.5</v>
          </cell>
          <cell r="CF270">
            <v>6.5</v>
          </cell>
          <cell r="CH270">
            <v>56</v>
          </cell>
          <cell r="CI270">
            <v>0</v>
          </cell>
          <cell r="CJ270">
            <v>9.1999999999999993</v>
          </cell>
          <cell r="CK270">
            <v>9</v>
          </cell>
          <cell r="CL270">
            <v>0</v>
          </cell>
          <cell r="CM270">
            <v>8.4</v>
          </cell>
          <cell r="CN270">
            <v>8.4</v>
          </cell>
          <cell r="CO270">
            <v>8.9</v>
          </cell>
          <cell r="CP270">
            <v>6.8</v>
          </cell>
          <cell r="CQ270">
            <v>9.6</v>
          </cell>
          <cell r="CR270">
            <v>0</v>
          </cell>
          <cell r="CS270">
            <v>7.7</v>
          </cell>
          <cell r="CT270">
            <v>0</v>
          </cell>
          <cell r="CU270">
            <v>0</v>
          </cell>
          <cell r="CV270">
            <v>7.7</v>
          </cell>
          <cell r="CW270">
            <v>8.5</v>
          </cell>
          <cell r="CX270">
            <v>8.6999999999999993</v>
          </cell>
          <cell r="CY270">
            <v>0</v>
          </cell>
          <cell r="CZ270">
            <v>8.1999999999999993</v>
          </cell>
          <cell r="DA270">
            <v>8.1999999999999993</v>
          </cell>
          <cell r="DB270">
            <v>23</v>
          </cell>
          <cell r="DC270">
            <v>0</v>
          </cell>
          <cell r="DD270">
            <v>0</v>
          </cell>
          <cell r="DE270">
            <v>8.4</v>
          </cell>
          <cell r="DF270">
            <v>8.4</v>
          </cell>
          <cell r="DG270">
            <v>5</v>
          </cell>
          <cell r="DH270">
            <v>0</v>
          </cell>
          <cell r="DI270">
            <v>136</v>
          </cell>
          <cell r="DJ270">
            <v>0</v>
          </cell>
          <cell r="DK270">
            <v>135</v>
          </cell>
          <cell r="DL270">
            <v>131</v>
          </cell>
          <cell r="DM270">
            <v>0</v>
          </cell>
          <cell r="DN270">
            <v>130</v>
          </cell>
          <cell r="DO270">
            <v>131</v>
          </cell>
          <cell r="DP270">
            <v>7.88</v>
          </cell>
          <cell r="DQ270">
            <v>3.38</v>
          </cell>
          <cell r="DR270">
            <v>0</v>
          </cell>
          <cell r="DS270" t="str">
            <v>BVKL</v>
          </cell>
          <cell r="DU270">
            <v>7.9</v>
          </cell>
          <cell r="DV270">
            <v>136</v>
          </cell>
          <cell r="DW270">
            <v>7.9</v>
          </cell>
          <cell r="DX270">
            <v>3.39</v>
          </cell>
          <cell r="DY270" t="str">
            <v>OB 251</v>
          </cell>
          <cell r="DZ270">
            <v>-5</v>
          </cell>
          <cell r="EA270">
            <v>0</v>
          </cell>
          <cell r="EB270">
            <v>0</v>
          </cell>
          <cell r="EC270">
            <v>-5</v>
          </cell>
          <cell r="ED270">
            <v>0</v>
          </cell>
          <cell r="EE270" t="e">
            <v>#N/A</v>
          </cell>
        </row>
        <row r="271">
          <cell r="B271">
            <v>162314737</v>
          </cell>
          <cell r="C271" t="str">
            <v>Nguyễn</v>
          </cell>
          <cell r="D271" t="str">
            <v>Thị Đoan</v>
          </cell>
          <cell r="E271" t="str">
            <v>Trang</v>
          </cell>
          <cell r="F271" t="str">
            <v>28/08/1991</v>
          </cell>
          <cell r="G271" t="str">
            <v>Nữ</v>
          </cell>
          <cell r="H271" t="str">
            <v>Đã Đăng Ký (chưa học xong)</v>
          </cell>
          <cell r="I271">
            <v>7.6</v>
          </cell>
          <cell r="J271">
            <v>7.3</v>
          </cell>
          <cell r="K271">
            <v>6.8</v>
          </cell>
          <cell r="L271">
            <v>0</v>
          </cell>
          <cell r="M271">
            <v>6.2</v>
          </cell>
          <cell r="N271">
            <v>0</v>
          </cell>
          <cell r="O271">
            <v>0</v>
          </cell>
          <cell r="P271">
            <v>7.9</v>
          </cell>
          <cell r="Q271">
            <v>0</v>
          </cell>
          <cell r="R271">
            <v>0</v>
          </cell>
          <cell r="S271">
            <v>7.6</v>
          </cell>
          <cell r="T271">
            <v>0</v>
          </cell>
          <cell r="U271">
            <v>0</v>
          </cell>
          <cell r="V271">
            <v>6.7</v>
          </cell>
          <cell r="W271">
            <v>0</v>
          </cell>
          <cell r="X271">
            <v>0</v>
          </cell>
          <cell r="Y271">
            <v>7.2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8.8000000000000007</v>
          </cell>
          <cell r="AE271">
            <v>7.4</v>
          </cell>
          <cell r="AF271">
            <v>4.9000000000000004</v>
          </cell>
          <cell r="AG271">
            <v>4.3</v>
          </cell>
          <cell r="AH271">
            <v>0</v>
          </cell>
          <cell r="AI271">
            <v>6</v>
          </cell>
          <cell r="AJ271">
            <v>6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5.9</v>
          </cell>
          <cell r="AQ271">
            <v>6.8</v>
          </cell>
          <cell r="AR271">
            <v>6.4</v>
          </cell>
          <cell r="AS271">
            <v>6.6</v>
          </cell>
          <cell r="AT271">
            <v>6.4</v>
          </cell>
          <cell r="AU271">
            <v>41</v>
          </cell>
          <cell r="AV271">
            <v>6</v>
          </cell>
          <cell r="AW271">
            <v>0</v>
          </cell>
          <cell r="AX271">
            <v>0</v>
          </cell>
          <cell r="AY271">
            <v>0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5</v>
          </cell>
          <cell r="BJ271">
            <v>8.3000000000000007</v>
          </cell>
          <cell r="BK271">
            <v>6</v>
          </cell>
          <cell r="BL271">
            <v>6.9</v>
          </cell>
          <cell r="BM271">
            <v>0</v>
          </cell>
          <cell r="BN271">
            <v>5.8</v>
          </cell>
          <cell r="BO271">
            <v>7.2</v>
          </cell>
          <cell r="BP271">
            <v>8</v>
          </cell>
          <cell r="BQ271">
            <v>7.2</v>
          </cell>
          <cell r="BR271">
            <v>0</v>
          </cell>
          <cell r="BS271">
            <v>5.0999999999999996</v>
          </cell>
          <cell r="BT271">
            <v>4.3</v>
          </cell>
          <cell r="BU271">
            <v>8.6999999999999993</v>
          </cell>
          <cell r="BV271">
            <v>6.1</v>
          </cell>
          <cell r="BW271">
            <v>8</v>
          </cell>
          <cell r="BX271">
            <v>5.6</v>
          </cell>
          <cell r="BY271">
            <v>5.5</v>
          </cell>
          <cell r="BZ271">
            <v>0</v>
          </cell>
          <cell r="CA271">
            <v>7.6</v>
          </cell>
          <cell r="CB271">
            <v>7.6</v>
          </cell>
          <cell r="CC271">
            <v>7.4</v>
          </cell>
          <cell r="CD271">
            <v>6.3</v>
          </cell>
          <cell r="CE271">
            <v>0</v>
          </cell>
          <cell r="CF271">
            <v>7.6</v>
          </cell>
          <cell r="CH271">
            <v>48</v>
          </cell>
          <cell r="CI271">
            <v>8</v>
          </cell>
          <cell r="CJ271">
            <v>6.8</v>
          </cell>
          <cell r="CK271">
            <v>5.8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</v>
          </cell>
          <cell r="CY271">
            <v>0</v>
          </cell>
          <cell r="CZ271">
            <v>0</v>
          </cell>
          <cell r="DA271">
            <v>0</v>
          </cell>
          <cell r="DB271">
            <v>5</v>
          </cell>
          <cell r="DC271">
            <v>17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5</v>
          </cell>
          <cell r="DI271">
            <v>94</v>
          </cell>
          <cell r="DJ271">
            <v>41</v>
          </cell>
          <cell r="DK271">
            <v>135</v>
          </cell>
          <cell r="DL271">
            <v>94</v>
          </cell>
          <cell r="DM271">
            <v>31</v>
          </cell>
          <cell r="DN271">
            <v>130</v>
          </cell>
          <cell r="DO271">
            <v>125</v>
          </cell>
          <cell r="DP271">
            <v>5.24</v>
          </cell>
          <cell r="DQ271">
            <v>2.0699999999999998</v>
          </cell>
          <cell r="DR271">
            <v>0.23846153846153847</v>
          </cell>
          <cell r="DS271" t="str">
            <v>KO</v>
          </cell>
          <cell r="DU271">
            <v>5.03</v>
          </cell>
          <cell r="DV271">
            <v>119</v>
          </cell>
          <cell r="DW271">
            <v>5.28</v>
          </cell>
          <cell r="DX271">
            <v>2.09</v>
          </cell>
          <cell r="DY271" t="str">
            <v>MGO 403</v>
          </cell>
          <cell r="DZ271">
            <v>11</v>
          </cell>
          <cell r="EA271">
            <v>25</v>
          </cell>
          <cell r="EB271">
            <v>0</v>
          </cell>
          <cell r="EC271">
            <v>36</v>
          </cell>
          <cell r="ED271">
            <v>0</v>
          </cell>
          <cell r="EE271">
            <v>0</v>
          </cell>
        </row>
        <row r="272">
          <cell r="B272">
            <v>172317788</v>
          </cell>
          <cell r="C272" t="str">
            <v>Trần</v>
          </cell>
          <cell r="D272" t="str">
            <v xml:space="preserve">Thị Kiều </v>
          </cell>
          <cell r="E272" t="str">
            <v>Oanh</v>
          </cell>
          <cell r="F272" t="str">
            <v>14/10/1993</v>
          </cell>
          <cell r="G272" t="str">
            <v>Nữ</v>
          </cell>
          <cell r="H272" t="str">
            <v>Đã Đăng Ký (chưa học xong)</v>
          </cell>
          <cell r="I272">
            <v>8.1999999999999993</v>
          </cell>
          <cell r="J272">
            <v>8.4</v>
          </cell>
          <cell r="K272">
            <v>6.9</v>
          </cell>
          <cell r="L272">
            <v>0</v>
          </cell>
          <cell r="M272">
            <v>6.1</v>
          </cell>
          <cell r="N272">
            <v>0</v>
          </cell>
          <cell r="O272">
            <v>0</v>
          </cell>
          <cell r="P272">
            <v>6.2</v>
          </cell>
          <cell r="Q272">
            <v>0</v>
          </cell>
          <cell r="R272">
            <v>0</v>
          </cell>
          <cell r="S272">
            <v>5.6</v>
          </cell>
          <cell r="T272">
            <v>0</v>
          </cell>
          <cell r="U272">
            <v>0</v>
          </cell>
          <cell r="V272">
            <v>5.4</v>
          </cell>
          <cell r="W272">
            <v>0</v>
          </cell>
          <cell r="X272">
            <v>0</v>
          </cell>
          <cell r="Y272">
            <v>5.4</v>
          </cell>
          <cell r="Z272">
            <v>0</v>
          </cell>
          <cell r="AA272">
            <v>0</v>
          </cell>
          <cell r="AB272">
            <v>5.7</v>
          </cell>
          <cell r="AC272">
            <v>0</v>
          </cell>
          <cell r="AD272">
            <v>8.9</v>
          </cell>
          <cell r="AE272">
            <v>7.7</v>
          </cell>
          <cell r="AF272">
            <v>8.1</v>
          </cell>
          <cell r="AG272">
            <v>5.5</v>
          </cell>
          <cell r="AH272">
            <v>0</v>
          </cell>
          <cell r="AI272">
            <v>7.4</v>
          </cell>
          <cell r="AJ272">
            <v>7.4</v>
          </cell>
          <cell r="AK272">
            <v>0</v>
          </cell>
          <cell r="AL272">
            <v>7</v>
          </cell>
          <cell r="AM272">
            <v>7.3</v>
          </cell>
          <cell r="AN272">
            <v>7.3</v>
          </cell>
          <cell r="AO272">
            <v>7</v>
          </cell>
          <cell r="AP272">
            <v>7.3</v>
          </cell>
          <cell r="AQ272">
            <v>5.3</v>
          </cell>
          <cell r="AR272">
            <v>7.4</v>
          </cell>
          <cell r="AS272">
            <v>6.8</v>
          </cell>
          <cell r="AT272">
            <v>5.9</v>
          </cell>
          <cell r="AU272">
            <v>47</v>
          </cell>
          <cell r="AV272">
            <v>0</v>
          </cell>
          <cell r="AW272">
            <v>8.1999999999999993</v>
          </cell>
          <cell r="AX272">
            <v>9.8000000000000007</v>
          </cell>
          <cell r="AY272">
            <v>0</v>
          </cell>
          <cell r="AZ272">
            <v>6.4</v>
          </cell>
          <cell r="BA272">
            <v>0</v>
          </cell>
          <cell r="BB272">
            <v>0</v>
          </cell>
          <cell r="BC272">
            <v>0</v>
          </cell>
          <cell r="BD272">
            <v>7.4</v>
          </cell>
          <cell r="BE272">
            <v>0</v>
          </cell>
          <cell r="BF272">
            <v>0</v>
          </cell>
          <cell r="BG272">
            <v>6.3</v>
          </cell>
          <cell r="BH272">
            <v>5</v>
          </cell>
          <cell r="BI272">
            <v>0</v>
          </cell>
          <cell r="BJ272">
            <v>7</v>
          </cell>
          <cell r="BK272">
            <v>5.5</v>
          </cell>
          <cell r="BL272">
            <v>7.5</v>
          </cell>
          <cell r="BM272">
            <v>6.2</v>
          </cell>
          <cell r="BN272">
            <v>7.5</v>
          </cell>
          <cell r="BO272">
            <v>6.1</v>
          </cell>
          <cell r="BP272">
            <v>8.1</v>
          </cell>
          <cell r="BQ272">
            <v>6.7</v>
          </cell>
          <cell r="BR272">
            <v>7.3</v>
          </cell>
          <cell r="BS272">
            <v>5.9</v>
          </cell>
          <cell r="BT272">
            <v>5.4</v>
          </cell>
          <cell r="BU272">
            <v>7</v>
          </cell>
          <cell r="BV272">
            <v>6.6</v>
          </cell>
          <cell r="BW272">
            <v>5.6</v>
          </cell>
          <cell r="BX272">
            <v>5.2</v>
          </cell>
          <cell r="BY272">
            <v>5.2</v>
          </cell>
          <cell r="BZ272">
            <v>6.2</v>
          </cell>
          <cell r="CA272">
            <v>0</v>
          </cell>
          <cell r="CB272">
            <v>6.2</v>
          </cell>
          <cell r="CC272">
            <v>6</v>
          </cell>
          <cell r="CD272">
            <v>5.5</v>
          </cell>
          <cell r="CE272">
            <v>7.6</v>
          </cell>
          <cell r="CF272">
            <v>6.1</v>
          </cell>
          <cell r="CH272">
            <v>56</v>
          </cell>
          <cell r="CI272">
            <v>0</v>
          </cell>
          <cell r="CJ272">
            <v>7.1</v>
          </cell>
          <cell r="CK272">
            <v>5.4</v>
          </cell>
          <cell r="CL272">
            <v>0</v>
          </cell>
          <cell r="CM272">
            <v>6.7</v>
          </cell>
          <cell r="CN272">
            <v>6.7</v>
          </cell>
          <cell r="CO272">
            <v>5.5</v>
          </cell>
          <cell r="CP272">
            <v>7.4</v>
          </cell>
          <cell r="CQ272">
            <v>5.2</v>
          </cell>
          <cell r="CR272">
            <v>0</v>
          </cell>
          <cell r="CS272">
            <v>8.6999999999999993</v>
          </cell>
          <cell r="CT272">
            <v>0</v>
          </cell>
          <cell r="CU272">
            <v>0</v>
          </cell>
          <cell r="CV272">
            <v>8.6999999999999993</v>
          </cell>
          <cell r="CW272">
            <v>9.1</v>
          </cell>
          <cell r="CX272">
            <v>8.5</v>
          </cell>
          <cell r="CY272">
            <v>0</v>
          </cell>
          <cell r="CZ272">
            <v>7.3</v>
          </cell>
          <cell r="DA272">
            <v>7.3</v>
          </cell>
          <cell r="DB272">
            <v>23</v>
          </cell>
          <cell r="DC272">
            <v>0</v>
          </cell>
          <cell r="DD272">
            <v>7</v>
          </cell>
          <cell r="DE272">
            <v>0</v>
          </cell>
          <cell r="DF272">
            <v>7</v>
          </cell>
          <cell r="DG272">
            <v>5</v>
          </cell>
          <cell r="DH272">
            <v>0</v>
          </cell>
          <cell r="DI272">
            <v>136</v>
          </cell>
          <cell r="DJ272">
            <v>0</v>
          </cell>
          <cell r="DK272">
            <v>135</v>
          </cell>
          <cell r="DL272">
            <v>131</v>
          </cell>
          <cell r="DM272">
            <v>0</v>
          </cell>
          <cell r="DN272">
            <v>130</v>
          </cell>
          <cell r="DO272">
            <v>131</v>
          </cell>
          <cell r="DP272">
            <v>6.61</v>
          </cell>
          <cell r="DQ272">
            <v>2.6</v>
          </cell>
          <cell r="DR272">
            <v>0</v>
          </cell>
          <cell r="DS272" t="str">
            <v>ĐỦ ĐK thi TN</v>
          </cell>
          <cell r="DU272">
            <v>6.62</v>
          </cell>
          <cell r="DV272">
            <v>136</v>
          </cell>
          <cell r="DW272">
            <v>6.62</v>
          </cell>
          <cell r="DX272">
            <v>2.61</v>
          </cell>
          <cell r="DY272" t="str">
            <v>OB 251</v>
          </cell>
          <cell r="DZ272">
            <v>-5</v>
          </cell>
          <cell r="EA272">
            <v>0</v>
          </cell>
          <cell r="EB272">
            <v>0</v>
          </cell>
          <cell r="EC272">
            <v>-5</v>
          </cell>
          <cell r="ED272">
            <v>0</v>
          </cell>
          <cell r="EE272" t="str">
            <v>ĐN CNTN 5/2016</v>
          </cell>
        </row>
        <row r="273">
          <cell r="B273">
            <v>162314752</v>
          </cell>
          <cell r="C273" t="str">
            <v>Nguyễn</v>
          </cell>
          <cell r="D273" t="str">
            <v>Thành</v>
          </cell>
          <cell r="E273" t="str">
            <v>Trung</v>
          </cell>
          <cell r="F273" t="str">
            <v>10/10/1992</v>
          </cell>
          <cell r="G273" t="str">
            <v>Nam</v>
          </cell>
          <cell r="H273" t="str">
            <v>Đã Đăng Ký (chưa học xong)</v>
          </cell>
          <cell r="I273">
            <v>7.4</v>
          </cell>
          <cell r="J273">
            <v>8.8000000000000007</v>
          </cell>
          <cell r="K273">
            <v>7.5</v>
          </cell>
          <cell r="L273">
            <v>0</v>
          </cell>
          <cell r="M273">
            <v>6.1</v>
          </cell>
          <cell r="N273">
            <v>0</v>
          </cell>
          <cell r="O273">
            <v>0</v>
          </cell>
          <cell r="P273">
            <v>6.3</v>
          </cell>
          <cell r="Q273">
            <v>0</v>
          </cell>
          <cell r="R273">
            <v>0</v>
          </cell>
          <cell r="S273">
            <v>6.1</v>
          </cell>
          <cell r="T273">
            <v>0</v>
          </cell>
          <cell r="U273">
            <v>0</v>
          </cell>
          <cell r="V273">
            <v>5.4</v>
          </cell>
          <cell r="W273">
            <v>0</v>
          </cell>
          <cell r="X273">
            <v>0</v>
          </cell>
          <cell r="Y273">
            <v>6</v>
          </cell>
          <cell r="Z273">
            <v>0</v>
          </cell>
          <cell r="AA273">
            <v>0</v>
          </cell>
          <cell r="AB273">
            <v>6.2</v>
          </cell>
          <cell r="AC273">
            <v>0</v>
          </cell>
          <cell r="AD273">
            <v>7.6</v>
          </cell>
          <cell r="AE273">
            <v>8.5</v>
          </cell>
          <cell r="AF273">
            <v>6.4</v>
          </cell>
          <cell r="AG273">
            <v>5.2</v>
          </cell>
          <cell r="AH273">
            <v>0</v>
          </cell>
          <cell r="AI273">
            <v>6.1</v>
          </cell>
          <cell r="AJ273">
            <v>6.1</v>
          </cell>
          <cell r="AK273">
            <v>7.2</v>
          </cell>
          <cell r="AL273">
            <v>7.2</v>
          </cell>
          <cell r="AM273">
            <v>0</v>
          </cell>
          <cell r="AN273">
            <v>7.2</v>
          </cell>
          <cell r="AO273">
            <v>7.2</v>
          </cell>
          <cell r="AP273">
            <v>6.9</v>
          </cell>
          <cell r="AQ273">
            <v>5.4</v>
          </cell>
          <cell r="AR273">
            <v>5.4</v>
          </cell>
          <cell r="AS273">
            <v>5.9</v>
          </cell>
          <cell r="AT273">
            <v>8.5</v>
          </cell>
          <cell r="AU273">
            <v>47</v>
          </cell>
          <cell r="AV273">
            <v>0</v>
          </cell>
          <cell r="AW273">
            <v>8.1</v>
          </cell>
          <cell r="AX273">
            <v>7.1</v>
          </cell>
          <cell r="AY273">
            <v>6.3</v>
          </cell>
          <cell r="AZ273">
            <v>0</v>
          </cell>
          <cell r="BA273">
            <v>0</v>
          </cell>
          <cell r="BB273">
            <v>0</v>
          </cell>
          <cell r="BC273">
            <v>6.6</v>
          </cell>
          <cell r="BD273">
            <v>0</v>
          </cell>
          <cell r="BE273">
            <v>0</v>
          </cell>
          <cell r="BF273">
            <v>0</v>
          </cell>
          <cell r="BG273">
            <v>5.8</v>
          </cell>
          <cell r="BH273">
            <v>5</v>
          </cell>
          <cell r="BI273">
            <v>0</v>
          </cell>
          <cell r="BJ273">
            <v>5.8</v>
          </cell>
          <cell r="BK273">
            <v>6.5</v>
          </cell>
          <cell r="BL273">
            <v>4.5</v>
          </cell>
          <cell r="BM273">
            <v>8.3000000000000007</v>
          </cell>
          <cell r="BN273">
            <v>6.1</v>
          </cell>
          <cell r="BO273">
            <v>6</v>
          </cell>
          <cell r="BP273">
            <v>7.5</v>
          </cell>
          <cell r="BQ273">
            <v>6.2</v>
          </cell>
          <cell r="BR273">
            <v>6.2</v>
          </cell>
          <cell r="BS273">
            <v>4.3</v>
          </cell>
          <cell r="BT273">
            <v>7.3</v>
          </cell>
          <cell r="BU273">
            <v>6.9</v>
          </cell>
          <cell r="BV273">
            <v>6.5</v>
          </cell>
          <cell r="BW273">
            <v>6.6</v>
          </cell>
          <cell r="BX273">
            <v>5.4</v>
          </cell>
          <cell r="BY273">
            <v>5.5</v>
          </cell>
          <cell r="BZ273">
            <v>0</v>
          </cell>
          <cell r="CA273">
            <v>6.4</v>
          </cell>
          <cell r="CB273">
            <v>6.4</v>
          </cell>
          <cell r="CC273">
            <v>7.6</v>
          </cell>
          <cell r="CD273">
            <v>6</v>
          </cell>
          <cell r="CE273">
            <v>7.1</v>
          </cell>
          <cell r="CF273">
            <v>5.7</v>
          </cell>
          <cell r="CH273">
            <v>56</v>
          </cell>
          <cell r="CI273">
            <v>0</v>
          </cell>
          <cell r="CJ273">
            <v>6.4</v>
          </cell>
          <cell r="CK273">
            <v>4.8</v>
          </cell>
          <cell r="CL273">
            <v>0</v>
          </cell>
          <cell r="CM273">
            <v>6.3</v>
          </cell>
          <cell r="CN273">
            <v>6.3</v>
          </cell>
          <cell r="CO273">
            <v>6.5</v>
          </cell>
          <cell r="CP273">
            <v>6.2</v>
          </cell>
          <cell r="CQ273">
            <v>6.6</v>
          </cell>
          <cell r="CR273">
            <v>5.3</v>
          </cell>
          <cell r="CS273">
            <v>0</v>
          </cell>
          <cell r="CT273">
            <v>0</v>
          </cell>
          <cell r="CU273">
            <v>0</v>
          </cell>
          <cell r="CV273">
            <v>5.3</v>
          </cell>
          <cell r="CW273">
            <v>7.6</v>
          </cell>
          <cell r="CX273">
            <v>7.9</v>
          </cell>
          <cell r="CY273">
            <v>0</v>
          </cell>
          <cell r="CZ273">
            <v>7.1</v>
          </cell>
          <cell r="DA273">
            <v>7.1</v>
          </cell>
          <cell r="DB273">
            <v>23</v>
          </cell>
          <cell r="DC273">
            <v>0</v>
          </cell>
          <cell r="DD273">
            <v>6.9</v>
          </cell>
          <cell r="DE273">
            <v>0</v>
          </cell>
          <cell r="DF273">
            <v>6.9</v>
          </cell>
          <cell r="DG273">
            <v>5</v>
          </cell>
          <cell r="DH273">
            <v>0</v>
          </cell>
          <cell r="DI273">
            <v>136</v>
          </cell>
          <cell r="DJ273">
            <v>0</v>
          </cell>
          <cell r="DK273">
            <v>135</v>
          </cell>
          <cell r="DL273">
            <v>131</v>
          </cell>
          <cell r="DM273">
            <v>0</v>
          </cell>
          <cell r="DN273">
            <v>130</v>
          </cell>
          <cell r="DO273">
            <v>131</v>
          </cell>
          <cell r="DP273">
            <v>6.44</v>
          </cell>
          <cell r="DQ273">
            <v>2.5</v>
          </cell>
          <cell r="DR273">
            <v>0</v>
          </cell>
          <cell r="DS273" t="str">
            <v>ĐỦ ĐK thi TN</v>
          </cell>
          <cell r="DU273">
            <v>6.46</v>
          </cell>
          <cell r="DV273">
            <v>136</v>
          </cell>
          <cell r="DW273">
            <v>6.46</v>
          </cell>
          <cell r="DX273">
            <v>2.5099999999999998</v>
          </cell>
          <cell r="DY273" t="str">
            <v/>
          </cell>
          <cell r="DZ273">
            <v>-5</v>
          </cell>
          <cell r="EA273">
            <v>0</v>
          </cell>
          <cell r="EB273">
            <v>0</v>
          </cell>
          <cell r="EC273">
            <v>-5</v>
          </cell>
          <cell r="ED273">
            <v>0</v>
          </cell>
          <cell r="EE273" t="e">
            <v>#N/A</v>
          </cell>
        </row>
        <row r="274">
          <cell r="B274">
            <v>172216536</v>
          </cell>
          <cell r="C274" t="str">
            <v>Đỗ</v>
          </cell>
          <cell r="D274" t="str">
            <v>Hoàng</v>
          </cell>
          <cell r="E274" t="str">
            <v>Bình</v>
          </cell>
          <cell r="F274" t="str">
            <v>05/08/1993</v>
          </cell>
          <cell r="G274" t="str">
            <v>Nam</v>
          </cell>
          <cell r="H274" t="str">
            <v>Đã Đăng Ký (chưa học xong)</v>
          </cell>
          <cell r="I274">
            <v>7.9</v>
          </cell>
          <cell r="J274">
            <v>8.1999999999999993</v>
          </cell>
          <cell r="K274">
            <v>7.1</v>
          </cell>
          <cell r="L274">
            <v>0</v>
          </cell>
          <cell r="M274">
            <v>5.6</v>
          </cell>
          <cell r="N274">
            <v>0</v>
          </cell>
          <cell r="O274">
            <v>0</v>
          </cell>
          <cell r="P274">
            <v>6.3</v>
          </cell>
          <cell r="Q274">
            <v>0</v>
          </cell>
          <cell r="R274">
            <v>0</v>
          </cell>
          <cell r="S274">
            <v>6</v>
          </cell>
          <cell r="T274">
            <v>0</v>
          </cell>
          <cell r="U274">
            <v>0</v>
          </cell>
          <cell r="V274">
            <v>6.2</v>
          </cell>
          <cell r="W274">
            <v>0</v>
          </cell>
          <cell r="X274">
            <v>0</v>
          </cell>
          <cell r="Y274">
            <v>5.8</v>
          </cell>
          <cell r="Z274">
            <v>0</v>
          </cell>
          <cell r="AA274">
            <v>0</v>
          </cell>
          <cell r="AB274">
            <v>6</v>
          </cell>
          <cell r="AC274">
            <v>0</v>
          </cell>
          <cell r="AD274">
            <v>9.1999999999999993</v>
          </cell>
          <cell r="AE274">
            <v>6</v>
          </cell>
          <cell r="AF274">
            <v>9</v>
          </cell>
          <cell r="AG274">
            <v>8.3000000000000007</v>
          </cell>
          <cell r="AH274">
            <v>0</v>
          </cell>
          <cell r="AI274">
            <v>5.6</v>
          </cell>
          <cell r="AJ274">
            <v>5.6</v>
          </cell>
          <cell r="AK274">
            <v>7.1</v>
          </cell>
          <cell r="AL274">
            <v>7.5</v>
          </cell>
          <cell r="AM274">
            <v>0</v>
          </cell>
          <cell r="AN274">
            <v>7.5</v>
          </cell>
          <cell r="AO274">
            <v>7.1</v>
          </cell>
          <cell r="AP274">
            <v>7.5</v>
          </cell>
          <cell r="AQ274">
            <v>6.7</v>
          </cell>
          <cell r="AR274">
            <v>6.8</v>
          </cell>
          <cell r="AS274">
            <v>5.9</v>
          </cell>
          <cell r="AT274">
            <v>7.3</v>
          </cell>
          <cell r="AU274">
            <v>47</v>
          </cell>
          <cell r="AV274">
            <v>0</v>
          </cell>
          <cell r="AW274">
            <v>9.5</v>
          </cell>
          <cell r="AX274">
            <v>7.6</v>
          </cell>
          <cell r="AY274">
            <v>8.9</v>
          </cell>
          <cell r="AZ274">
            <v>0</v>
          </cell>
          <cell r="BA274">
            <v>0</v>
          </cell>
          <cell r="BB274">
            <v>0</v>
          </cell>
          <cell r="BC274">
            <v>6.7</v>
          </cell>
          <cell r="BD274">
            <v>0</v>
          </cell>
          <cell r="BE274">
            <v>0</v>
          </cell>
          <cell r="BF274">
            <v>0</v>
          </cell>
          <cell r="BG274">
            <v>8.3000000000000007</v>
          </cell>
          <cell r="BH274">
            <v>5</v>
          </cell>
          <cell r="BI274">
            <v>0</v>
          </cell>
          <cell r="BJ274">
            <v>6.9</v>
          </cell>
          <cell r="BK274">
            <v>7.8</v>
          </cell>
          <cell r="BL274">
            <v>7.1</v>
          </cell>
          <cell r="BM274">
            <v>8.9</v>
          </cell>
          <cell r="BN274">
            <v>5.9</v>
          </cell>
          <cell r="BO274">
            <v>7.2</v>
          </cell>
          <cell r="BP274">
            <v>7</v>
          </cell>
          <cell r="BQ274">
            <v>6</v>
          </cell>
          <cell r="BR274">
            <v>6.6</v>
          </cell>
          <cell r="BS274">
            <v>5.9</v>
          </cell>
          <cell r="BT274">
            <v>8.8000000000000007</v>
          </cell>
          <cell r="BU274">
            <v>6.5</v>
          </cell>
          <cell r="BV274">
            <v>6.4</v>
          </cell>
          <cell r="BW274">
            <v>7.4</v>
          </cell>
          <cell r="BX274">
            <v>4.5999999999999996</v>
          </cell>
          <cell r="BY274">
            <v>6.8</v>
          </cell>
          <cell r="BZ274">
            <v>0</v>
          </cell>
          <cell r="CA274">
            <v>5.9</v>
          </cell>
          <cell r="CB274">
            <v>5.9</v>
          </cell>
          <cell r="CC274">
            <v>6.3</v>
          </cell>
          <cell r="CD274">
            <v>6.9</v>
          </cell>
          <cell r="CE274">
            <v>7.5</v>
          </cell>
          <cell r="CF274">
            <v>6</v>
          </cell>
          <cell r="CH274">
            <v>56</v>
          </cell>
          <cell r="CI274">
            <v>0</v>
          </cell>
          <cell r="CJ274">
            <v>6.7</v>
          </cell>
          <cell r="CK274">
            <v>7</v>
          </cell>
          <cell r="CL274">
            <v>0</v>
          </cell>
          <cell r="CM274">
            <v>8.1999999999999993</v>
          </cell>
          <cell r="CN274">
            <v>8.1999999999999993</v>
          </cell>
          <cell r="CO274">
            <v>7.1</v>
          </cell>
          <cell r="CP274">
            <v>7.8</v>
          </cell>
          <cell r="CQ274">
            <v>6.9</v>
          </cell>
          <cell r="CR274">
            <v>5.8</v>
          </cell>
          <cell r="CS274">
            <v>0</v>
          </cell>
          <cell r="CT274">
            <v>0</v>
          </cell>
          <cell r="CU274">
            <v>0</v>
          </cell>
          <cell r="CV274">
            <v>5.8</v>
          </cell>
          <cell r="CW274">
            <v>8.4</v>
          </cell>
          <cell r="CX274">
            <v>8.5</v>
          </cell>
          <cell r="CY274">
            <v>0</v>
          </cell>
          <cell r="CZ274">
            <v>8.1</v>
          </cell>
          <cell r="DA274">
            <v>8.1</v>
          </cell>
          <cell r="DB274">
            <v>23</v>
          </cell>
          <cell r="DC274">
            <v>0</v>
          </cell>
          <cell r="DD274">
            <v>6.6</v>
          </cell>
          <cell r="DE274">
            <v>0</v>
          </cell>
          <cell r="DF274">
            <v>6.6</v>
          </cell>
          <cell r="DG274">
            <v>5</v>
          </cell>
          <cell r="DH274">
            <v>0</v>
          </cell>
          <cell r="DI274">
            <v>136</v>
          </cell>
          <cell r="DJ274">
            <v>0</v>
          </cell>
          <cell r="DK274">
            <v>135</v>
          </cell>
          <cell r="DL274">
            <v>131</v>
          </cell>
          <cell r="DM274">
            <v>0</v>
          </cell>
          <cell r="DN274">
            <v>130</v>
          </cell>
          <cell r="DO274">
            <v>131</v>
          </cell>
          <cell r="DP274">
            <v>6.96</v>
          </cell>
          <cell r="DQ274">
            <v>2.82</v>
          </cell>
          <cell r="DR274">
            <v>0</v>
          </cell>
          <cell r="DS274" t="str">
            <v>ĐỦ ĐK thi TN</v>
          </cell>
          <cell r="DU274">
            <v>6.95</v>
          </cell>
          <cell r="DV274">
            <v>136</v>
          </cell>
          <cell r="DW274">
            <v>6.95</v>
          </cell>
          <cell r="DX274">
            <v>2.81</v>
          </cell>
          <cell r="DY274" t="str">
            <v/>
          </cell>
          <cell r="DZ274">
            <v>-5</v>
          </cell>
          <cell r="EA274">
            <v>0</v>
          </cell>
          <cell r="EB274">
            <v>0</v>
          </cell>
          <cell r="EC274">
            <v>-5</v>
          </cell>
          <cell r="ED274">
            <v>0</v>
          </cell>
          <cell r="EE274" t="e">
            <v>#N/A</v>
          </cell>
        </row>
        <row r="275">
          <cell r="B275">
            <v>172317819</v>
          </cell>
          <cell r="C275" t="str">
            <v>Võ</v>
          </cell>
          <cell r="D275" t="str">
            <v>Tấn</v>
          </cell>
          <cell r="E275" t="str">
            <v>Quý</v>
          </cell>
          <cell r="F275" t="str">
            <v>08/05/1992</v>
          </cell>
          <cell r="G275" t="str">
            <v>Nam</v>
          </cell>
          <cell r="H275" t="str">
            <v>Đã Đăng Ký (chưa học xong)</v>
          </cell>
          <cell r="I275">
            <v>7.8</v>
          </cell>
          <cell r="J275">
            <v>8.3000000000000007</v>
          </cell>
          <cell r="K275">
            <v>7.6</v>
          </cell>
          <cell r="L275">
            <v>0</v>
          </cell>
          <cell r="M275">
            <v>5.5</v>
          </cell>
          <cell r="N275">
            <v>0</v>
          </cell>
          <cell r="O275">
            <v>0</v>
          </cell>
          <cell r="P275">
            <v>5.4</v>
          </cell>
          <cell r="Q275">
            <v>0</v>
          </cell>
          <cell r="R275">
            <v>0</v>
          </cell>
          <cell r="S275">
            <v>5.9</v>
          </cell>
          <cell r="T275">
            <v>0</v>
          </cell>
          <cell r="U275">
            <v>0</v>
          </cell>
          <cell r="V275">
            <v>5</v>
          </cell>
          <cell r="W275">
            <v>0</v>
          </cell>
          <cell r="X275">
            <v>0</v>
          </cell>
          <cell r="Y275">
            <v>6.1</v>
          </cell>
          <cell r="Z275">
            <v>0</v>
          </cell>
          <cell r="AA275">
            <v>0</v>
          </cell>
          <cell r="AB275">
            <v>5.0999999999999996</v>
          </cell>
          <cell r="AC275">
            <v>0</v>
          </cell>
          <cell r="AD275">
            <v>6.2</v>
          </cell>
          <cell r="AE275">
            <v>6</v>
          </cell>
          <cell r="AF275">
            <v>6.3</v>
          </cell>
          <cell r="AG275" t="str">
            <v>X</v>
          </cell>
          <cell r="AH275">
            <v>0</v>
          </cell>
          <cell r="AI275">
            <v>4.5999999999999996</v>
          </cell>
          <cell r="AJ275">
            <v>4.5999999999999996</v>
          </cell>
          <cell r="AK275">
            <v>0</v>
          </cell>
          <cell r="AL275">
            <v>6.3</v>
          </cell>
          <cell r="AM275">
            <v>6.1</v>
          </cell>
          <cell r="AN275">
            <v>6.3</v>
          </cell>
          <cell r="AO275">
            <v>6.1</v>
          </cell>
          <cell r="AP275">
            <v>10</v>
          </cell>
          <cell r="AQ275">
            <v>5.0999999999999996</v>
          </cell>
          <cell r="AR275">
            <v>6.3</v>
          </cell>
          <cell r="AS275">
            <v>7</v>
          </cell>
          <cell r="AT275">
            <v>6.4</v>
          </cell>
          <cell r="AU275">
            <v>45</v>
          </cell>
          <cell r="AV275">
            <v>2</v>
          </cell>
          <cell r="AW275">
            <v>8.5</v>
          </cell>
          <cell r="AX275">
            <v>6.4</v>
          </cell>
          <cell r="AY275">
            <v>5.7</v>
          </cell>
          <cell r="AZ275">
            <v>0</v>
          </cell>
          <cell r="BA275">
            <v>0</v>
          </cell>
          <cell r="BB275">
            <v>0</v>
          </cell>
          <cell r="BC275">
            <v>4</v>
          </cell>
          <cell r="BD275">
            <v>0</v>
          </cell>
          <cell r="BE275">
            <v>0</v>
          </cell>
          <cell r="BF275">
            <v>0</v>
          </cell>
          <cell r="BG275">
            <v>5.0999999999999996</v>
          </cell>
          <cell r="BH275">
            <v>5</v>
          </cell>
          <cell r="BI275">
            <v>0</v>
          </cell>
          <cell r="BJ275">
            <v>5.2</v>
          </cell>
          <cell r="BK275">
            <v>6.7</v>
          </cell>
          <cell r="BL275">
            <v>5</v>
          </cell>
          <cell r="BM275">
            <v>8.5</v>
          </cell>
          <cell r="BN275">
            <v>7.8</v>
          </cell>
          <cell r="BO275">
            <v>7</v>
          </cell>
          <cell r="BP275">
            <v>7.2</v>
          </cell>
          <cell r="BQ275">
            <v>5.7</v>
          </cell>
          <cell r="BR275">
            <v>5.7</v>
          </cell>
          <cell r="BS275">
            <v>5.3</v>
          </cell>
          <cell r="BT275">
            <v>5</v>
          </cell>
          <cell r="BU275">
            <v>6.1</v>
          </cell>
          <cell r="BV275">
            <v>5.5</v>
          </cell>
          <cell r="BW275">
            <v>4.4000000000000004</v>
          </cell>
          <cell r="BX275">
            <v>7</v>
          </cell>
          <cell r="BY275">
            <v>7</v>
          </cell>
          <cell r="BZ275">
            <v>0</v>
          </cell>
          <cell r="CA275">
            <v>4.9000000000000004</v>
          </cell>
          <cell r="CB275">
            <v>4.9000000000000004</v>
          </cell>
          <cell r="CC275">
            <v>5.4</v>
          </cell>
          <cell r="CD275">
            <v>6.2</v>
          </cell>
          <cell r="CE275">
            <v>7.1</v>
          </cell>
          <cell r="CF275">
            <v>6.6</v>
          </cell>
          <cell r="CH275">
            <v>56</v>
          </cell>
          <cell r="CI275">
            <v>0</v>
          </cell>
          <cell r="CJ275">
            <v>5.7</v>
          </cell>
          <cell r="CK275">
            <v>6.5</v>
          </cell>
          <cell r="CL275">
            <v>0</v>
          </cell>
          <cell r="CM275">
            <v>0</v>
          </cell>
          <cell r="CN275">
            <v>0</v>
          </cell>
          <cell r="CO275">
            <v>4.8</v>
          </cell>
          <cell r="CP275">
            <v>5.9</v>
          </cell>
          <cell r="CQ275">
            <v>0</v>
          </cell>
          <cell r="CR275">
            <v>0</v>
          </cell>
          <cell r="CS275" t="str">
            <v>X</v>
          </cell>
          <cell r="CT275">
            <v>0</v>
          </cell>
          <cell r="CU275">
            <v>0</v>
          </cell>
          <cell r="CV275">
            <v>0</v>
          </cell>
          <cell r="CW275">
            <v>8</v>
          </cell>
          <cell r="CX275">
            <v>0</v>
          </cell>
          <cell r="CY275">
            <v>0</v>
          </cell>
          <cell r="CZ275" t="str">
            <v>X</v>
          </cell>
          <cell r="DA275">
            <v>0</v>
          </cell>
          <cell r="DB275">
            <v>12</v>
          </cell>
          <cell r="DC275">
            <v>10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5</v>
          </cell>
          <cell r="DI275">
            <v>118</v>
          </cell>
          <cell r="DJ275">
            <v>17</v>
          </cell>
          <cell r="DK275">
            <v>135</v>
          </cell>
          <cell r="DL275">
            <v>113</v>
          </cell>
          <cell r="DM275">
            <v>12</v>
          </cell>
          <cell r="DN275">
            <v>130</v>
          </cell>
          <cell r="DO275">
            <v>125</v>
          </cell>
          <cell r="DP275">
            <v>5.82</v>
          </cell>
          <cell r="DQ275">
            <v>2.2000000000000002</v>
          </cell>
          <cell r="DR275">
            <v>9.2307692307692313E-2</v>
          </cell>
          <cell r="DS275" t="str">
            <v>KO</v>
          </cell>
          <cell r="DU275">
            <v>5.58</v>
          </cell>
          <cell r="DV275">
            <v>130</v>
          </cell>
          <cell r="DW275">
            <v>5.58</v>
          </cell>
          <cell r="DX275">
            <v>2.11</v>
          </cell>
          <cell r="DY275" t="str">
            <v/>
          </cell>
          <cell r="DZ275">
            <v>5</v>
          </cell>
          <cell r="EA275">
            <v>1</v>
          </cell>
          <cell r="EB275">
            <v>6</v>
          </cell>
          <cell r="EC275">
            <v>12</v>
          </cell>
          <cell r="ED275">
            <v>1</v>
          </cell>
          <cell r="EE275" t="str">
            <v>X</v>
          </cell>
        </row>
        <row r="276">
          <cell r="B276">
            <v>172317773</v>
          </cell>
          <cell r="C276" t="str">
            <v>Nguyễn</v>
          </cell>
          <cell r="D276" t="str">
            <v xml:space="preserve">Thị </v>
          </cell>
          <cell r="E276" t="str">
            <v>Duyên</v>
          </cell>
          <cell r="F276" t="str">
            <v>10/06/1993</v>
          </cell>
          <cell r="G276" t="str">
            <v>Nữ</v>
          </cell>
          <cell r="H276" t="str">
            <v>Tạm Ngưng Học / Bảo Lưu</v>
          </cell>
          <cell r="I276">
            <v>8.4</v>
          </cell>
          <cell r="J276">
            <v>0</v>
          </cell>
          <cell r="K276">
            <v>8.3000000000000007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8.6999999999999993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6.7</v>
          </cell>
          <cell r="AS276">
            <v>0</v>
          </cell>
          <cell r="AT276">
            <v>0</v>
          </cell>
          <cell r="AU276">
            <v>9</v>
          </cell>
          <cell r="AV276">
            <v>38</v>
          </cell>
          <cell r="AW276">
            <v>7.6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1</v>
          </cell>
          <cell r="BI276">
            <v>4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8.5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0</v>
          </cell>
          <cell r="CC276">
            <v>0</v>
          </cell>
          <cell r="CD276">
            <v>0</v>
          </cell>
          <cell r="CE276">
            <v>0</v>
          </cell>
          <cell r="CF276">
            <v>0</v>
          </cell>
          <cell r="CH276">
            <v>3</v>
          </cell>
          <cell r="CI276">
            <v>53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</v>
          </cell>
          <cell r="CP276">
            <v>0</v>
          </cell>
          <cell r="CQ276">
            <v>0</v>
          </cell>
          <cell r="CR276">
            <v>0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</v>
          </cell>
          <cell r="CY276">
            <v>0</v>
          </cell>
          <cell r="CZ276">
            <v>0</v>
          </cell>
          <cell r="DA276">
            <v>0</v>
          </cell>
          <cell r="DB276">
            <v>0</v>
          </cell>
          <cell r="DC276">
            <v>22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5</v>
          </cell>
          <cell r="DI276">
            <v>13</v>
          </cell>
          <cell r="DJ276">
            <v>122</v>
          </cell>
          <cell r="DK276">
            <v>135</v>
          </cell>
          <cell r="DL276">
            <v>12</v>
          </cell>
          <cell r="DM276">
            <v>113</v>
          </cell>
          <cell r="DN276">
            <v>130</v>
          </cell>
          <cell r="DO276">
            <v>125</v>
          </cell>
          <cell r="DP276">
            <v>0.82</v>
          </cell>
          <cell r="DQ276">
            <v>0.37</v>
          </cell>
          <cell r="DR276">
            <v>0.86923076923076925</v>
          </cell>
          <cell r="DS276" t="str">
            <v>KO</v>
          </cell>
          <cell r="DU276">
            <v>0.79</v>
          </cell>
          <cell r="DV276">
            <v>13</v>
          </cell>
          <cell r="DW276">
            <v>8.1999999999999993</v>
          </cell>
          <cell r="DX276">
            <v>3.66</v>
          </cell>
          <cell r="DY276" t="str">
            <v/>
          </cell>
          <cell r="DZ276">
            <v>117</v>
          </cell>
          <cell r="EA276">
            <v>0</v>
          </cell>
          <cell r="EB276">
            <v>0</v>
          </cell>
          <cell r="EC276">
            <v>117</v>
          </cell>
          <cell r="ED276">
            <v>0</v>
          </cell>
          <cell r="EE276">
            <v>0</v>
          </cell>
        </row>
        <row r="277">
          <cell r="B277">
            <v>152314050</v>
          </cell>
          <cell r="C277" t="str">
            <v>Lê</v>
          </cell>
          <cell r="D277" t="str">
            <v>Gia</v>
          </cell>
          <cell r="E277" t="str">
            <v>Quỳnh</v>
          </cell>
          <cell r="F277" t="str">
            <v>25/02/1991</v>
          </cell>
          <cell r="G277" t="str">
            <v>Nam</v>
          </cell>
          <cell r="H277" t="str">
            <v>Đã Đăng Ký (chưa học xong)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47</v>
          </cell>
          <cell r="AW277">
            <v>0</v>
          </cell>
          <cell r="AX277">
            <v>0</v>
          </cell>
          <cell r="AY277">
            <v>0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0</v>
          </cell>
          <cell r="BI277">
            <v>5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0</v>
          </cell>
          <cell r="BV277">
            <v>0</v>
          </cell>
          <cell r="BW277">
            <v>0</v>
          </cell>
          <cell r="BX277">
            <v>0</v>
          </cell>
          <cell r="BY277">
            <v>0</v>
          </cell>
          <cell r="BZ277">
            <v>0</v>
          </cell>
          <cell r="CA277">
            <v>0</v>
          </cell>
          <cell r="CB277">
            <v>0</v>
          </cell>
          <cell r="CC277">
            <v>0</v>
          </cell>
          <cell r="CD277">
            <v>0</v>
          </cell>
          <cell r="CE277">
            <v>0</v>
          </cell>
          <cell r="CF277">
            <v>0</v>
          </cell>
          <cell r="CH277">
            <v>0</v>
          </cell>
          <cell r="CI277">
            <v>56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7.4</v>
          </cell>
          <cell r="CX277">
            <v>0</v>
          </cell>
          <cell r="CY277">
            <v>0</v>
          </cell>
          <cell r="CZ277">
            <v>0</v>
          </cell>
          <cell r="DA277">
            <v>0</v>
          </cell>
          <cell r="DB277">
            <v>1</v>
          </cell>
          <cell r="DC277">
            <v>21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5</v>
          </cell>
          <cell r="DI277">
            <v>1</v>
          </cell>
          <cell r="DJ277">
            <v>134</v>
          </cell>
          <cell r="DK277">
            <v>135</v>
          </cell>
          <cell r="DL277">
            <v>1</v>
          </cell>
          <cell r="DM277">
            <v>124</v>
          </cell>
          <cell r="DN277">
            <v>130</v>
          </cell>
          <cell r="DO277">
            <v>125</v>
          </cell>
          <cell r="DP277">
            <v>0.06</v>
          </cell>
          <cell r="DQ277">
            <v>0.03</v>
          </cell>
          <cell r="DR277">
            <v>0.9538461538461539</v>
          </cell>
          <cell r="DS277" t="str">
            <v>KO</v>
          </cell>
          <cell r="DU277">
            <v>0.06</v>
          </cell>
          <cell r="DV277">
            <v>8</v>
          </cell>
          <cell r="DW277">
            <v>1.78</v>
          </cell>
          <cell r="DX277">
            <v>0.38</v>
          </cell>
          <cell r="DY277" t="str">
            <v/>
          </cell>
          <cell r="DZ277">
            <v>122</v>
          </cell>
          <cell r="EA277">
            <v>7</v>
          </cell>
          <cell r="EB277">
            <v>0</v>
          </cell>
          <cell r="EC277">
            <v>129</v>
          </cell>
          <cell r="ED277">
            <v>0</v>
          </cell>
          <cell r="EE277">
            <v>0</v>
          </cell>
        </row>
        <row r="278">
          <cell r="B278">
            <v>172319029</v>
          </cell>
          <cell r="C278" t="str">
            <v>Lê</v>
          </cell>
          <cell r="D278" t="str">
            <v xml:space="preserve">Cẩm </v>
          </cell>
          <cell r="E278" t="str">
            <v>Tú</v>
          </cell>
          <cell r="F278" t="str">
            <v>14/07/1993</v>
          </cell>
          <cell r="G278" t="str">
            <v>Nữ</v>
          </cell>
          <cell r="H278" t="str">
            <v>Tạm Ngưng Học / Bảo Lưu</v>
          </cell>
          <cell r="I278">
            <v>7.8</v>
          </cell>
          <cell r="J278">
            <v>0</v>
          </cell>
          <cell r="K278">
            <v>8.1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9.1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7</v>
          </cell>
          <cell r="AV278">
            <v>40</v>
          </cell>
          <cell r="AW278">
            <v>5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1</v>
          </cell>
          <cell r="BI278">
            <v>4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6.2</v>
          </cell>
          <cell r="BP278">
            <v>0</v>
          </cell>
          <cell r="BQ278">
            <v>0</v>
          </cell>
          <cell r="BR278">
            <v>0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</v>
          </cell>
          <cell r="CE278">
            <v>0</v>
          </cell>
          <cell r="CF278">
            <v>0</v>
          </cell>
          <cell r="CH278">
            <v>3</v>
          </cell>
          <cell r="CI278">
            <v>53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0</v>
          </cell>
          <cell r="CR278">
            <v>0</v>
          </cell>
          <cell r="CS278">
            <v>0</v>
          </cell>
          <cell r="CT278">
            <v>0</v>
          </cell>
          <cell r="CU278">
            <v>0</v>
          </cell>
          <cell r="CV278">
            <v>0</v>
          </cell>
          <cell r="CW278">
            <v>0</v>
          </cell>
          <cell r="CX278">
            <v>0</v>
          </cell>
          <cell r="CY278">
            <v>0</v>
          </cell>
          <cell r="CZ278">
            <v>0</v>
          </cell>
          <cell r="DA278">
            <v>0</v>
          </cell>
          <cell r="DB278">
            <v>0</v>
          </cell>
          <cell r="DC278">
            <v>22</v>
          </cell>
          <cell r="DD278">
            <v>0</v>
          </cell>
          <cell r="DE278">
            <v>0</v>
          </cell>
          <cell r="DF278">
            <v>0</v>
          </cell>
          <cell r="DG278">
            <v>0</v>
          </cell>
          <cell r="DH278">
            <v>5</v>
          </cell>
          <cell r="DI278">
            <v>11</v>
          </cell>
          <cell r="DJ278">
            <v>124</v>
          </cell>
          <cell r="DK278">
            <v>135</v>
          </cell>
          <cell r="DL278">
            <v>10</v>
          </cell>
          <cell r="DM278">
            <v>115</v>
          </cell>
          <cell r="DN278">
            <v>130</v>
          </cell>
          <cell r="DO278">
            <v>125</v>
          </cell>
          <cell r="DP278">
            <v>0.65</v>
          </cell>
          <cell r="DQ278">
            <v>0.27</v>
          </cell>
          <cell r="DR278">
            <v>0.88461538461538458</v>
          </cell>
          <cell r="DS278" t="str">
            <v>KO</v>
          </cell>
          <cell r="DU278">
            <v>0.62</v>
          </cell>
          <cell r="DV278">
            <v>15</v>
          </cell>
          <cell r="DW278">
            <v>5.55</v>
          </cell>
          <cell r="DX278">
            <v>2.35</v>
          </cell>
          <cell r="DY278" t="str">
            <v/>
          </cell>
          <cell r="DZ278">
            <v>115</v>
          </cell>
          <cell r="EA278">
            <v>4</v>
          </cell>
          <cell r="EB278">
            <v>0</v>
          </cell>
          <cell r="EC278">
            <v>119</v>
          </cell>
          <cell r="ED278">
            <v>0</v>
          </cell>
          <cell r="EE278">
            <v>0</v>
          </cell>
        </row>
        <row r="279">
          <cell r="B279">
            <v>172317884</v>
          </cell>
          <cell r="C279" t="str">
            <v>Trần</v>
          </cell>
          <cell r="D279" t="str">
            <v>Thị</v>
          </cell>
          <cell r="E279" t="str">
            <v>Yến</v>
          </cell>
          <cell r="F279" t="str">
            <v>19/07/1993</v>
          </cell>
          <cell r="G279" t="str">
            <v>Nữ</v>
          </cell>
          <cell r="H279" t="str">
            <v>Tạm Ngưng Học / Bảo Lưu</v>
          </cell>
          <cell r="I279">
            <v>8.1999999999999993</v>
          </cell>
          <cell r="J279">
            <v>0</v>
          </cell>
          <cell r="K279">
            <v>7.8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9.1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6</v>
          </cell>
          <cell r="AS279">
            <v>0</v>
          </cell>
          <cell r="AT279">
            <v>0</v>
          </cell>
          <cell r="AU279">
            <v>9</v>
          </cell>
          <cell r="AV279">
            <v>38</v>
          </cell>
          <cell r="AW279">
            <v>7.7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0</v>
          </cell>
          <cell r="BH279">
            <v>1</v>
          </cell>
          <cell r="BI279">
            <v>4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8.3000000000000007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</v>
          </cell>
          <cell r="CD279">
            <v>0</v>
          </cell>
          <cell r="CE279">
            <v>0</v>
          </cell>
          <cell r="CF279">
            <v>0</v>
          </cell>
          <cell r="CH279">
            <v>3</v>
          </cell>
          <cell r="CI279">
            <v>53</v>
          </cell>
          <cell r="CJ279">
            <v>0</v>
          </cell>
          <cell r="CK279">
            <v>0</v>
          </cell>
          <cell r="CL279">
            <v>0</v>
          </cell>
          <cell r="CM279">
            <v>0</v>
          </cell>
          <cell r="CN279">
            <v>0</v>
          </cell>
          <cell r="CO279">
            <v>0</v>
          </cell>
          <cell r="CP279">
            <v>0</v>
          </cell>
          <cell r="CQ279">
            <v>0</v>
          </cell>
          <cell r="CR279">
            <v>0</v>
          </cell>
          <cell r="CS279">
            <v>0</v>
          </cell>
          <cell r="CT279">
            <v>0</v>
          </cell>
          <cell r="CU279">
            <v>0</v>
          </cell>
          <cell r="CV279">
            <v>0</v>
          </cell>
          <cell r="CW279">
            <v>0</v>
          </cell>
          <cell r="CX279">
            <v>0</v>
          </cell>
          <cell r="CY279">
            <v>0</v>
          </cell>
          <cell r="CZ279">
            <v>0</v>
          </cell>
          <cell r="DA279">
            <v>0</v>
          </cell>
          <cell r="DB279">
            <v>0</v>
          </cell>
          <cell r="DC279">
            <v>22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5</v>
          </cell>
          <cell r="DI279">
            <v>13</v>
          </cell>
          <cell r="DJ279">
            <v>122</v>
          </cell>
          <cell r="DK279">
            <v>135</v>
          </cell>
          <cell r="DL279">
            <v>12</v>
          </cell>
          <cell r="DM279">
            <v>113</v>
          </cell>
          <cell r="DN279">
            <v>130</v>
          </cell>
          <cell r="DO279">
            <v>125</v>
          </cell>
          <cell r="DP279">
            <v>0.8</v>
          </cell>
          <cell r="DQ279">
            <v>0.35</v>
          </cell>
          <cell r="DR279">
            <v>0.86923076923076925</v>
          </cell>
          <cell r="DS279" t="str">
            <v>KO</v>
          </cell>
          <cell r="DU279">
            <v>0.77</v>
          </cell>
          <cell r="DV279">
            <v>13</v>
          </cell>
          <cell r="DW279">
            <v>8.02</v>
          </cell>
          <cell r="DX279">
            <v>3.46</v>
          </cell>
          <cell r="DY279" t="str">
            <v/>
          </cell>
          <cell r="DZ279">
            <v>117</v>
          </cell>
          <cell r="EA279">
            <v>0</v>
          </cell>
          <cell r="EB279">
            <v>0</v>
          </cell>
          <cell r="EC279">
            <v>117</v>
          </cell>
          <cell r="ED279">
            <v>0</v>
          </cell>
          <cell r="EE279">
            <v>0</v>
          </cell>
        </row>
      </sheetData>
      <sheetData sheetId="2">
        <row r="21">
          <cell r="B21">
            <v>172317741</v>
          </cell>
          <cell r="C21" t="str">
            <v>Ngô</v>
          </cell>
          <cell r="D21" t="str">
            <v xml:space="preserve">Thị </v>
          </cell>
          <cell r="E21" t="str">
            <v>An</v>
          </cell>
          <cell r="F21" t="str">
            <v>30/06/1993</v>
          </cell>
          <cell r="G21" t="str">
            <v>Nữ</v>
          </cell>
          <cell r="H21" t="str">
            <v>Đã Đăng Ký (chưa học xong)</v>
          </cell>
          <cell r="I21">
            <v>3.65</v>
          </cell>
          <cell r="J21">
            <v>4</v>
          </cell>
          <cell r="K21">
            <v>3.33</v>
          </cell>
          <cell r="L21">
            <v>0</v>
          </cell>
          <cell r="M21" t="str">
            <v>P</v>
          </cell>
          <cell r="N21">
            <v>0</v>
          </cell>
          <cell r="O21">
            <v>0</v>
          </cell>
          <cell r="P21" t="str">
            <v>P</v>
          </cell>
          <cell r="Q21">
            <v>0</v>
          </cell>
          <cell r="R21">
            <v>0</v>
          </cell>
          <cell r="S21">
            <v>3.33</v>
          </cell>
          <cell r="T21">
            <v>0</v>
          </cell>
          <cell r="U21">
            <v>0</v>
          </cell>
          <cell r="V21">
            <v>2.33</v>
          </cell>
          <cell r="W21">
            <v>0</v>
          </cell>
          <cell r="X21">
            <v>0</v>
          </cell>
          <cell r="Y21">
            <v>2.33</v>
          </cell>
          <cell r="Z21">
            <v>0</v>
          </cell>
          <cell r="AA21">
            <v>0</v>
          </cell>
          <cell r="AB21">
            <v>3.33</v>
          </cell>
          <cell r="AC21">
            <v>0</v>
          </cell>
          <cell r="AD21">
            <v>3.65</v>
          </cell>
          <cell r="AE21">
            <v>3.65</v>
          </cell>
          <cell r="AF21">
            <v>2.33</v>
          </cell>
          <cell r="AG21">
            <v>3.65</v>
          </cell>
          <cell r="AH21">
            <v>0</v>
          </cell>
          <cell r="AI21">
            <v>4</v>
          </cell>
          <cell r="AJ21">
            <v>4</v>
          </cell>
          <cell r="AK21">
            <v>0</v>
          </cell>
          <cell r="AL21">
            <v>3.33</v>
          </cell>
          <cell r="AM21">
            <v>3.65</v>
          </cell>
          <cell r="AN21">
            <v>3.65</v>
          </cell>
          <cell r="AO21">
            <v>3.33</v>
          </cell>
          <cell r="AP21">
            <v>3.33</v>
          </cell>
          <cell r="AQ21">
            <v>3.65</v>
          </cell>
          <cell r="AR21">
            <v>3</v>
          </cell>
          <cell r="AS21">
            <v>3</v>
          </cell>
          <cell r="AT21">
            <v>3.65</v>
          </cell>
          <cell r="AU21">
            <v>47</v>
          </cell>
          <cell r="AV21">
            <v>0</v>
          </cell>
          <cell r="AW21">
            <v>4</v>
          </cell>
          <cell r="AX21">
            <v>3.65</v>
          </cell>
          <cell r="AY21">
            <v>3.33</v>
          </cell>
          <cell r="AZ21">
            <v>0</v>
          </cell>
          <cell r="BA21">
            <v>0</v>
          </cell>
          <cell r="BB21">
            <v>0</v>
          </cell>
          <cell r="BC21">
            <v>3</v>
          </cell>
          <cell r="BD21">
            <v>0</v>
          </cell>
          <cell r="BE21">
            <v>0</v>
          </cell>
          <cell r="BF21">
            <v>0</v>
          </cell>
          <cell r="BG21">
            <v>2</v>
          </cell>
          <cell r="BH21">
            <v>5</v>
          </cell>
          <cell r="BI21">
            <v>0</v>
          </cell>
          <cell r="BJ21">
            <v>3</v>
          </cell>
          <cell r="BK21">
            <v>4</v>
          </cell>
          <cell r="BL21">
            <v>4</v>
          </cell>
          <cell r="BM21">
            <v>3.65</v>
          </cell>
          <cell r="BN21">
            <v>3.65</v>
          </cell>
          <cell r="BO21">
            <v>4</v>
          </cell>
          <cell r="BP21">
            <v>3.65</v>
          </cell>
          <cell r="BQ21">
            <v>3</v>
          </cell>
          <cell r="BR21">
            <v>3</v>
          </cell>
          <cell r="BS21">
            <v>2</v>
          </cell>
          <cell r="BT21">
            <v>4</v>
          </cell>
          <cell r="BU21">
            <v>3.65</v>
          </cell>
          <cell r="BV21">
            <v>3.33</v>
          </cell>
          <cell r="BW21">
            <v>3.33</v>
          </cell>
          <cell r="BX21">
            <v>3.33</v>
          </cell>
          <cell r="BY21">
            <v>3.33</v>
          </cell>
          <cell r="BZ21">
            <v>0</v>
          </cell>
          <cell r="CA21">
            <v>1.65</v>
          </cell>
          <cell r="CB21">
            <v>1.65</v>
          </cell>
          <cell r="CC21">
            <v>3.33</v>
          </cell>
          <cell r="CD21">
            <v>4</v>
          </cell>
          <cell r="CE21">
            <v>3.33</v>
          </cell>
          <cell r="CF21">
            <v>3</v>
          </cell>
          <cell r="CH21">
            <v>56</v>
          </cell>
          <cell r="CI21">
            <v>0</v>
          </cell>
          <cell r="CJ21">
            <v>3.65</v>
          </cell>
          <cell r="CK21">
            <v>2.65</v>
          </cell>
          <cell r="CL21">
            <v>0</v>
          </cell>
          <cell r="CM21">
            <v>4</v>
          </cell>
          <cell r="CN21">
            <v>4</v>
          </cell>
          <cell r="CO21">
            <v>3.33</v>
          </cell>
          <cell r="CP21">
            <v>3.33</v>
          </cell>
          <cell r="CQ21">
            <v>3.33</v>
          </cell>
          <cell r="CR21">
            <v>3</v>
          </cell>
          <cell r="CS21">
            <v>0</v>
          </cell>
          <cell r="CT21">
            <v>0</v>
          </cell>
          <cell r="CU21">
            <v>0</v>
          </cell>
          <cell r="CV21">
            <v>3</v>
          </cell>
          <cell r="CW21">
            <v>4</v>
          </cell>
          <cell r="CX21">
            <v>3.65</v>
          </cell>
          <cell r="CY21">
            <v>0</v>
          </cell>
          <cell r="CZ21">
            <v>3.65</v>
          </cell>
          <cell r="DA21">
            <v>3.65</v>
          </cell>
          <cell r="DB21">
            <v>23</v>
          </cell>
          <cell r="DC21">
            <v>0</v>
          </cell>
          <cell r="DD21">
            <v>0</v>
          </cell>
          <cell r="DE21">
            <v>3.65</v>
          </cell>
          <cell r="DF21">
            <v>3.65</v>
          </cell>
          <cell r="DG21">
            <v>5</v>
          </cell>
          <cell r="DH21">
            <v>0</v>
          </cell>
          <cell r="DI21">
            <v>136</v>
          </cell>
          <cell r="DJ21">
            <v>0</v>
          </cell>
          <cell r="DK21">
            <v>135</v>
          </cell>
          <cell r="DL21">
            <v>127</v>
          </cell>
          <cell r="DM21">
            <v>0</v>
          </cell>
          <cell r="DN21">
            <v>126</v>
          </cell>
          <cell r="DO21">
            <v>127</v>
          </cell>
          <cell r="DP21">
            <v>3.35</v>
          </cell>
          <cell r="DR21">
            <v>0</v>
          </cell>
          <cell r="DS21" t="str">
            <v>BVKL</v>
          </cell>
          <cell r="DU21">
            <v>3.36</v>
          </cell>
          <cell r="DV21">
            <v>136</v>
          </cell>
          <cell r="DW21">
            <v>7.78</v>
          </cell>
          <cell r="DX21">
            <v>3.36</v>
          </cell>
          <cell r="DY21" t="str">
            <v>OB 251; ENG 401</v>
          </cell>
        </row>
        <row r="22">
          <cell r="B22">
            <v>172317748</v>
          </cell>
          <cell r="C22" t="str">
            <v>Đỗ</v>
          </cell>
          <cell r="D22" t="str">
            <v xml:space="preserve">Thị Ngọc </v>
          </cell>
          <cell r="E22" t="str">
            <v>An</v>
          </cell>
          <cell r="F22" t="str">
            <v>11/02/1993</v>
          </cell>
          <cell r="G22" t="str">
            <v>Nữ</v>
          </cell>
          <cell r="H22" t="str">
            <v>Đã Đăng Ký (chưa học xong)</v>
          </cell>
          <cell r="I22">
            <v>3.65</v>
          </cell>
          <cell r="J22">
            <v>4</v>
          </cell>
          <cell r="K22">
            <v>3.33</v>
          </cell>
          <cell r="L22">
            <v>0</v>
          </cell>
          <cell r="M22" t="str">
            <v>P</v>
          </cell>
          <cell r="N22">
            <v>0</v>
          </cell>
          <cell r="O22">
            <v>0</v>
          </cell>
          <cell r="P22" t="str">
            <v>P</v>
          </cell>
          <cell r="Q22">
            <v>0</v>
          </cell>
          <cell r="R22">
            <v>0</v>
          </cell>
          <cell r="S22">
            <v>3.33</v>
          </cell>
          <cell r="T22">
            <v>0</v>
          </cell>
          <cell r="U22">
            <v>0</v>
          </cell>
          <cell r="V22">
            <v>3</v>
          </cell>
          <cell r="W22">
            <v>0</v>
          </cell>
          <cell r="X22">
            <v>0</v>
          </cell>
          <cell r="Y22">
            <v>3</v>
          </cell>
          <cell r="Z22">
            <v>0</v>
          </cell>
          <cell r="AA22">
            <v>0</v>
          </cell>
          <cell r="AB22">
            <v>3.33</v>
          </cell>
          <cell r="AC22">
            <v>0</v>
          </cell>
          <cell r="AD22">
            <v>4</v>
          </cell>
          <cell r="AE22">
            <v>4</v>
          </cell>
          <cell r="AF22">
            <v>3.65</v>
          </cell>
          <cell r="AG22">
            <v>4</v>
          </cell>
          <cell r="AH22">
            <v>0</v>
          </cell>
          <cell r="AI22">
            <v>3.33</v>
          </cell>
          <cell r="AJ22">
            <v>3.33</v>
          </cell>
          <cell r="AK22">
            <v>0</v>
          </cell>
          <cell r="AL22">
            <v>3.33</v>
          </cell>
          <cell r="AM22">
            <v>4</v>
          </cell>
          <cell r="AN22">
            <v>4</v>
          </cell>
          <cell r="AO22">
            <v>3.33</v>
          </cell>
          <cell r="AP22">
            <v>3.33</v>
          </cell>
          <cell r="AQ22">
            <v>4</v>
          </cell>
          <cell r="AR22">
            <v>2</v>
          </cell>
          <cell r="AS22">
            <v>3.33</v>
          </cell>
          <cell r="AT22">
            <v>3.65</v>
          </cell>
          <cell r="AU22">
            <v>47</v>
          </cell>
          <cell r="AV22">
            <v>0</v>
          </cell>
          <cell r="AW22">
            <v>3.65</v>
          </cell>
          <cell r="AX22">
            <v>3.65</v>
          </cell>
          <cell r="AY22">
            <v>0</v>
          </cell>
          <cell r="AZ22">
            <v>0</v>
          </cell>
          <cell r="BA22">
            <v>3.33</v>
          </cell>
          <cell r="BB22">
            <v>0</v>
          </cell>
          <cell r="BC22">
            <v>0</v>
          </cell>
          <cell r="BD22">
            <v>0</v>
          </cell>
          <cell r="BE22">
            <v>2.33</v>
          </cell>
          <cell r="BF22">
            <v>0</v>
          </cell>
          <cell r="BG22">
            <v>4</v>
          </cell>
          <cell r="BH22">
            <v>5</v>
          </cell>
          <cell r="BI22">
            <v>0</v>
          </cell>
          <cell r="BJ22">
            <v>4</v>
          </cell>
          <cell r="BK22">
            <v>3.65</v>
          </cell>
          <cell r="BL22">
            <v>3.65</v>
          </cell>
          <cell r="BM22">
            <v>4</v>
          </cell>
          <cell r="BN22">
            <v>4</v>
          </cell>
          <cell r="BO22">
            <v>4</v>
          </cell>
          <cell r="BP22">
            <v>4</v>
          </cell>
          <cell r="BQ22">
            <v>3.33</v>
          </cell>
          <cell r="BR22">
            <v>3.33</v>
          </cell>
          <cell r="BS22">
            <v>3</v>
          </cell>
          <cell r="BT22">
            <v>3.65</v>
          </cell>
          <cell r="BU22">
            <v>3.65</v>
          </cell>
          <cell r="BV22">
            <v>4</v>
          </cell>
          <cell r="BW22">
            <v>4</v>
          </cell>
          <cell r="BX22">
            <v>2.65</v>
          </cell>
          <cell r="BY22">
            <v>3.65</v>
          </cell>
          <cell r="BZ22">
            <v>0</v>
          </cell>
          <cell r="CA22">
            <v>4</v>
          </cell>
          <cell r="CB22">
            <v>4</v>
          </cell>
          <cell r="CC22">
            <v>3.33</v>
          </cell>
          <cell r="CD22">
            <v>3.33</v>
          </cell>
          <cell r="CE22">
            <v>4</v>
          </cell>
          <cell r="CF22">
            <v>3.65</v>
          </cell>
          <cell r="CH22">
            <v>56</v>
          </cell>
          <cell r="CI22">
            <v>0</v>
          </cell>
          <cell r="CJ22">
            <v>4</v>
          </cell>
          <cell r="CK22">
            <v>3.33</v>
          </cell>
          <cell r="CL22">
            <v>0</v>
          </cell>
          <cell r="CM22">
            <v>4</v>
          </cell>
          <cell r="CN22">
            <v>4</v>
          </cell>
          <cell r="CO22">
            <v>4</v>
          </cell>
          <cell r="CP22">
            <v>3.65</v>
          </cell>
          <cell r="CQ22">
            <v>2.65</v>
          </cell>
          <cell r="CR22">
            <v>0</v>
          </cell>
          <cell r="CS22">
            <v>3.65</v>
          </cell>
          <cell r="CT22">
            <v>0</v>
          </cell>
          <cell r="CU22">
            <v>0</v>
          </cell>
          <cell r="CV22">
            <v>3.65</v>
          </cell>
          <cell r="CW22">
            <v>3.65</v>
          </cell>
          <cell r="CX22">
            <v>3.65</v>
          </cell>
          <cell r="CY22">
            <v>0</v>
          </cell>
          <cell r="CZ22">
            <v>4</v>
          </cell>
          <cell r="DA22">
            <v>4</v>
          </cell>
          <cell r="DB22">
            <v>23</v>
          </cell>
          <cell r="DC22">
            <v>0</v>
          </cell>
          <cell r="DD22">
            <v>0</v>
          </cell>
          <cell r="DE22">
            <v>4</v>
          </cell>
          <cell r="DF22">
            <v>4</v>
          </cell>
          <cell r="DG22">
            <v>5</v>
          </cell>
          <cell r="DH22">
            <v>0</v>
          </cell>
          <cell r="DI22">
            <v>136</v>
          </cell>
          <cell r="DJ22">
            <v>0</v>
          </cell>
          <cell r="DK22">
            <v>135</v>
          </cell>
          <cell r="DL22">
            <v>127</v>
          </cell>
          <cell r="DM22">
            <v>0</v>
          </cell>
          <cell r="DN22">
            <v>126</v>
          </cell>
          <cell r="DO22">
            <v>127</v>
          </cell>
          <cell r="DP22">
            <v>3.61</v>
          </cell>
          <cell r="DR22">
            <v>0</v>
          </cell>
          <cell r="DS22" t="str">
            <v>BVKL</v>
          </cell>
          <cell r="DU22">
            <v>3.62</v>
          </cell>
          <cell r="DV22">
            <v>136</v>
          </cell>
          <cell r="DW22">
            <v>8.26</v>
          </cell>
          <cell r="DX22">
            <v>3.62</v>
          </cell>
          <cell r="DY22" t="str">
            <v>ENG 401</v>
          </cell>
        </row>
        <row r="23">
          <cell r="B23">
            <v>172317794</v>
          </cell>
          <cell r="C23" t="str">
            <v>Nguyễn</v>
          </cell>
          <cell r="D23" t="str">
            <v>Thị Lan</v>
          </cell>
          <cell r="E23" t="str">
            <v>Anh</v>
          </cell>
          <cell r="F23" t="str">
            <v>13/03/1993</v>
          </cell>
          <cell r="G23" t="str">
            <v>Nữ</v>
          </cell>
          <cell r="H23" t="str">
            <v>Đã Đăng Ký (chưa học xong)</v>
          </cell>
          <cell r="I23">
            <v>3.65</v>
          </cell>
          <cell r="J23">
            <v>4</v>
          </cell>
          <cell r="K23">
            <v>3.65</v>
          </cell>
          <cell r="L23">
            <v>0</v>
          </cell>
          <cell r="M23" t="str">
            <v>P</v>
          </cell>
          <cell r="N23">
            <v>0</v>
          </cell>
          <cell r="O23">
            <v>0</v>
          </cell>
          <cell r="P23" t="str">
            <v>P</v>
          </cell>
          <cell r="Q23">
            <v>0</v>
          </cell>
          <cell r="R23">
            <v>0</v>
          </cell>
          <cell r="S23">
            <v>3.65</v>
          </cell>
          <cell r="T23">
            <v>0</v>
          </cell>
          <cell r="U23">
            <v>0</v>
          </cell>
          <cell r="V23">
            <v>3.33</v>
          </cell>
          <cell r="W23">
            <v>0</v>
          </cell>
          <cell r="X23">
            <v>0</v>
          </cell>
          <cell r="Y23">
            <v>3.65</v>
          </cell>
          <cell r="Z23">
            <v>0</v>
          </cell>
          <cell r="AA23">
            <v>0</v>
          </cell>
          <cell r="AB23">
            <v>2.65</v>
          </cell>
          <cell r="AC23">
            <v>0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  <cell r="AH23">
            <v>0</v>
          </cell>
          <cell r="AI23">
            <v>3.33</v>
          </cell>
          <cell r="AJ23">
            <v>3.33</v>
          </cell>
          <cell r="AK23">
            <v>0</v>
          </cell>
          <cell r="AL23">
            <v>4</v>
          </cell>
          <cell r="AM23">
            <v>4</v>
          </cell>
          <cell r="AN23">
            <v>4</v>
          </cell>
          <cell r="AO23">
            <v>4</v>
          </cell>
          <cell r="AP23">
            <v>3.33</v>
          </cell>
          <cell r="AQ23">
            <v>3</v>
          </cell>
          <cell r="AR23">
            <v>3</v>
          </cell>
          <cell r="AS23">
            <v>4</v>
          </cell>
          <cell r="AT23">
            <v>3.65</v>
          </cell>
          <cell r="AU23">
            <v>47</v>
          </cell>
          <cell r="AV23">
            <v>0</v>
          </cell>
          <cell r="AW23">
            <v>4</v>
          </cell>
          <cell r="AX23">
            <v>4</v>
          </cell>
          <cell r="AY23">
            <v>0</v>
          </cell>
          <cell r="AZ23">
            <v>0</v>
          </cell>
          <cell r="BA23">
            <v>1.65</v>
          </cell>
          <cell r="BB23">
            <v>0</v>
          </cell>
          <cell r="BC23">
            <v>0</v>
          </cell>
          <cell r="BD23">
            <v>0</v>
          </cell>
          <cell r="BE23">
            <v>3.33</v>
          </cell>
          <cell r="BF23">
            <v>0</v>
          </cell>
          <cell r="BG23">
            <v>3.65</v>
          </cell>
          <cell r="BH23">
            <v>5</v>
          </cell>
          <cell r="BI23">
            <v>0</v>
          </cell>
          <cell r="BJ23">
            <v>3</v>
          </cell>
          <cell r="BK23">
            <v>4</v>
          </cell>
          <cell r="BL23">
            <v>3.65</v>
          </cell>
          <cell r="BM23">
            <v>3.33</v>
          </cell>
          <cell r="BN23">
            <v>4</v>
          </cell>
          <cell r="BO23">
            <v>4</v>
          </cell>
          <cell r="BP23">
            <v>4</v>
          </cell>
          <cell r="BQ23">
            <v>3.65</v>
          </cell>
          <cell r="BR23">
            <v>3.33</v>
          </cell>
          <cell r="BS23">
            <v>3.65</v>
          </cell>
          <cell r="BT23">
            <v>4</v>
          </cell>
          <cell r="BU23">
            <v>4</v>
          </cell>
          <cell r="BV23">
            <v>2.65</v>
          </cell>
          <cell r="BW23">
            <v>3.33</v>
          </cell>
          <cell r="BX23">
            <v>4</v>
          </cell>
          <cell r="BY23">
            <v>3</v>
          </cell>
          <cell r="BZ23">
            <v>0</v>
          </cell>
          <cell r="CA23">
            <v>3.65</v>
          </cell>
          <cell r="CB23">
            <v>3.65</v>
          </cell>
          <cell r="CC23">
            <v>3</v>
          </cell>
          <cell r="CD23">
            <v>4</v>
          </cell>
          <cell r="CE23">
            <v>3.33</v>
          </cell>
          <cell r="CF23">
            <v>3</v>
          </cell>
          <cell r="CH23">
            <v>56</v>
          </cell>
          <cell r="CI23">
            <v>0</v>
          </cell>
          <cell r="CJ23">
            <v>3</v>
          </cell>
          <cell r="CK23">
            <v>3.65</v>
          </cell>
          <cell r="CL23">
            <v>0</v>
          </cell>
          <cell r="CM23">
            <v>4</v>
          </cell>
          <cell r="CN23">
            <v>4</v>
          </cell>
          <cell r="CO23">
            <v>4</v>
          </cell>
          <cell r="CP23">
            <v>4</v>
          </cell>
          <cell r="CQ23">
            <v>4</v>
          </cell>
          <cell r="CR23">
            <v>0</v>
          </cell>
          <cell r="CS23">
            <v>4</v>
          </cell>
          <cell r="CT23">
            <v>0</v>
          </cell>
          <cell r="CU23">
            <v>0</v>
          </cell>
          <cell r="CV23">
            <v>4</v>
          </cell>
          <cell r="CW23">
            <v>3.33</v>
          </cell>
          <cell r="CX23">
            <v>4</v>
          </cell>
          <cell r="CY23">
            <v>0</v>
          </cell>
          <cell r="CZ23">
            <v>4</v>
          </cell>
          <cell r="DA23">
            <v>4</v>
          </cell>
          <cell r="DB23">
            <v>23</v>
          </cell>
          <cell r="DC23">
            <v>0</v>
          </cell>
          <cell r="DD23">
            <v>0</v>
          </cell>
          <cell r="DE23">
            <v>4</v>
          </cell>
          <cell r="DF23">
            <v>4</v>
          </cell>
          <cell r="DG23">
            <v>5</v>
          </cell>
          <cell r="DH23">
            <v>0</v>
          </cell>
          <cell r="DI23">
            <v>136</v>
          </cell>
          <cell r="DJ23">
            <v>0</v>
          </cell>
          <cell r="DK23">
            <v>135</v>
          </cell>
          <cell r="DL23">
            <v>127</v>
          </cell>
          <cell r="DM23">
            <v>0</v>
          </cell>
          <cell r="DN23">
            <v>126</v>
          </cell>
          <cell r="DO23">
            <v>127</v>
          </cell>
          <cell r="DP23">
            <v>3.64</v>
          </cell>
          <cell r="DR23">
            <v>0</v>
          </cell>
          <cell r="DS23" t="str">
            <v>BVKL</v>
          </cell>
          <cell r="DU23">
            <v>3.65</v>
          </cell>
          <cell r="DV23">
            <v>136</v>
          </cell>
          <cell r="DW23">
            <v>8.3699999999999992</v>
          </cell>
          <cell r="DX23">
            <v>3.65</v>
          </cell>
          <cell r="DY23" t="str">
            <v>ENG 401</v>
          </cell>
        </row>
        <row r="24">
          <cell r="B24">
            <v>172317812</v>
          </cell>
          <cell r="C24" t="str">
            <v>Trần</v>
          </cell>
          <cell r="D24" t="str">
            <v xml:space="preserve">Tuấn </v>
          </cell>
          <cell r="E24" t="str">
            <v>Anh</v>
          </cell>
          <cell r="F24" t="str">
            <v>22/03/1993</v>
          </cell>
          <cell r="G24" t="str">
            <v>Nam</v>
          </cell>
          <cell r="H24" t="str">
            <v>Đã Đăng Ký (chưa học xong)</v>
          </cell>
          <cell r="I24">
            <v>3.33</v>
          </cell>
          <cell r="J24">
            <v>3.65</v>
          </cell>
          <cell r="K24">
            <v>3.65</v>
          </cell>
          <cell r="L24">
            <v>0</v>
          </cell>
          <cell r="M24" t="str">
            <v>P</v>
          </cell>
          <cell r="N24">
            <v>0</v>
          </cell>
          <cell r="O24">
            <v>0</v>
          </cell>
          <cell r="P24" t="str">
            <v>P</v>
          </cell>
          <cell r="Q24">
            <v>0</v>
          </cell>
          <cell r="R24">
            <v>0</v>
          </cell>
          <cell r="S24">
            <v>3</v>
          </cell>
          <cell r="T24">
            <v>0</v>
          </cell>
          <cell r="U24">
            <v>0</v>
          </cell>
          <cell r="V24">
            <v>2</v>
          </cell>
          <cell r="W24">
            <v>0</v>
          </cell>
          <cell r="X24">
            <v>0</v>
          </cell>
          <cell r="Y24">
            <v>2.33</v>
          </cell>
          <cell r="Z24">
            <v>0</v>
          </cell>
          <cell r="AA24">
            <v>0</v>
          </cell>
          <cell r="AB24">
            <v>2.65</v>
          </cell>
          <cell r="AC24">
            <v>0</v>
          </cell>
          <cell r="AD24">
            <v>4</v>
          </cell>
          <cell r="AE24">
            <v>2.65</v>
          </cell>
          <cell r="AF24">
            <v>3</v>
          </cell>
          <cell r="AG24">
            <v>4</v>
          </cell>
          <cell r="AH24">
            <v>0</v>
          </cell>
          <cell r="AI24">
            <v>2</v>
          </cell>
          <cell r="AJ24">
            <v>2</v>
          </cell>
          <cell r="AK24">
            <v>3.65</v>
          </cell>
          <cell r="AL24">
            <v>4</v>
          </cell>
          <cell r="AM24">
            <v>0</v>
          </cell>
          <cell r="AN24">
            <v>4</v>
          </cell>
          <cell r="AO24">
            <v>3.65</v>
          </cell>
          <cell r="AP24">
            <v>3.33</v>
          </cell>
          <cell r="AQ24">
            <v>3.65</v>
          </cell>
          <cell r="AR24">
            <v>2.33</v>
          </cell>
          <cell r="AS24">
            <v>2.65</v>
          </cell>
          <cell r="AT24">
            <v>4</v>
          </cell>
          <cell r="AU24">
            <v>47</v>
          </cell>
          <cell r="AV24">
            <v>0</v>
          </cell>
          <cell r="AW24">
            <v>4</v>
          </cell>
          <cell r="AX24">
            <v>4</v>
          </cell>
          <cell r="AY24">
            <v>0</v>
          </cell>
          <cell r="AZ24">
            <v>0</v>
          </cell>
          <cell r="BA24">
            <v>4</v>
          </cell>
          <cell r="BB24">
            <v>0</v>
          </cell>
          <cell r="BC24">
            <v>0</v>
          </cell>
          <cell r="BD24">
            <v>0</v>
          </cell>
          <cell r="BE24">
            <v>4</v>
          </cell>
          <cell r="BF24">
            <v>0</v>
          </cell>
          <cell r="BG24">
            <v>4</v>
          </cell>
          <cell r="BH24">
            <v>5</v>
          </cell>
          <cell r="BI24">
            <v>0</v>
          </cell>
          <cell r="BJ24">
            <v>3.33</v>
          </cell>
          <cell r="BK24">
            <v>3.65</v>
          </cell>
          <cell r="BL24">
            <v>2.65</v>
          </cell>
          <cell r="BM24">
            <v>4</v>
          </cell>
          <cell r="BN24">
            <v>4</v>
          </cell>
          <cell r="BO24">
            <v>4</v>
          </cell>
          <cell r="BP24">
            <v>3.33</v>
          </cell>
          <cell r="BQ24">
            <v>4</v>
          </cell>
          <cell r="BR24">
            <v>3.65</v>
          </cell>
          <cell r="BS24">
            <v>3</v>
          </cell>
          <cell r="BT24">
            <v>3.65</v>
          </cell>
          <cell r="BU24">
            <v>4</v>
          </cell>
          <cell r="BV24">
            <v>4</v>
          </cell>
          <cell r="BW24">
            <v>3</v>
          </cell>
          <cell r="BX24">
            <v>2.65</v>
          </cell>
          <cell r="BY24">
            <v>3</v>
          </cell>
          <cell r="BZ24">
            <v>0</v>
          </cell>
          <cell r="CA24">
            <v>3.65</v>
          </cell>
          <cell r="CB24">
            <v>3.65</v>
          </cell>
          <cell r="CC24">
            <v>3.65</v>
          </cell>
          <cell r="CD24">
            <v>3.65</v>
          </cell>
          <cell r="CE24">
            <v>4</v>
          </cell>
          <cell r="CF24">
            <v>3</v>
          </cell>
          <cell r="CH24">
            <v>56</v>
          </cell>
          <cell r="CI24">
            <v>0</v>
          </cell>
          <cell r="CJ24">
            <v>3.65</v>
          </cell>
          <cell r="CK24">
            <v>3.65</v>
          </cell>
          <cell r="CL24">
            <v>0</v>
          </cell>
          <cell r="CM24">
            <v>3.33</v>
          </cell>
          <cell r="CN24">
            <v>3.33</v>
          </cell>
          <cell r="CO24">
            <v>4</v>
          </cell>
          <cell r="CP24">
            <v>2.65</v>
          </cell>
          <cell r="CQ24">
            <v>4</v>
          </cell>
          <cell r="CR24">
            <v>3</v>
          </cell>
          <cell r="CS24">
            <v>0</v>
          </cell>
          <cell r="CT24">
            <v>0</v>
          </cell>
          <cell r="CU24">
            <v>0</v>
          </cell>
          <cell r="CV24">
            <v>3</v>
          </cell>
          <cell r="CW24">
            <v>3.65</v>
          </cell>
          <cell r="CX24">
            <v>3.65</v>
          </cell>
          <cell r="CY24">
            <v>0</v>
          </cell>
          <cell r="CZ24">
            <v>4</v>
          </cell>
          <cell r="DA24">
            <v>4</v>
          </cell>
          <cell r="DB24">
            <v>23</v>
          </cell>
          <cell r="DC24">
            <v>0</v>
          </cell>
          <cell r="DD24">
            <v>0</v>
          </cell>
          <cell r="DE24">
            <v>3.65</v>
          </cell>
          <cell r="DF24">
            <v>3.65</v>
          </cell>
          <cell r="DG24">
            <v>5</v>
          </cell>
          <cell r="DH24">
            <v>0</v>
          </cell>
          <cell r="DI24">
            <v>136</v>
          </cell>
          <cell r="DJ24">
            <v>0</v>
          </cell>
          <cell r="DK24">
            <v>135</v>
          </cell>
          <cell r="DL24">
            <v>127</v>
          </cell>
          <cell r="DM24">
            <v>0</v>
          </cell>
          <cell r="DN24">
            <v>126</v>
          </cell>
          <cell r="DO24">
            <v>127</v>
          </cell>
          <cell r="DP24">
            <v>3.39</v>
          </cell>
          <cell r="DR24">
            <v>0</v>
          </cell>
          <cell r="DS24" t="str">
            <v>BVKL</v>
          </cell>
          <cell r="DU24">
            <v>3.4</v>
          </cell>
          <cell r="DV24">
            <v>136</v>
          </cell>
          <cell r="DW24">
            <v>7.87</v>
          </cell>
          <cell r="DX24">
            <v>3.4</v>
          </cell>
          <cell r="DY24" t="str">
            <v>ENG 401</v>
          </cell>
        </row>
        <row r="25">
          <cell r="B25">
            <v>172317852</v>
          </cell>
          <cell r="C25" t="str">
            <v>Lê</v>
          </cell>
          <cell r="D25" t="str">
            <v>Thị Ngọc</v>
          </cell>
          <cell r="E25" t="str">
            <v>Anh</v>
          </cell>
          <cell r="F25" t="str">
            <v>05/09/1993</v>
          </cell>
          <cell r="G25" t="str">
            <v>Nữ</v>
          </cell>
          <cell r="H25" t="str">
            <v>Đã Đăng Ký (chưa học xong)</v>
          </cell>
          <cell r="I25">
            <v>4</v>
          </cell>
          <cell r="J25">
            <v>4</v>
          </cell>
          <cell r="K25">
            <v>3.33</v>
          </cell>
          <cell r="L25">
            <v>0</v>
          </cell>
          <cell r="M25" t="str">
            <v>P</v>
          </cell>
          <cell r="N25">
            <v>0</v>
          </cell>
          <cell r="O25">
            <v>0</v>
          </cell>
          <cell r="P25" t="str">
            <v>P</v>
          </cell>
          <cell r="Q25">
            <v>0</v>
          </cell>
          <cell r="R25">
            <v>0</v>
          </cell>
          <cell r="S25">
            <v>3.65</v>
          </cell>
          <cell r="T25">
            <v>0</v>
          </cell>
          <cell r="U25">
            <v>0</v>
          </cell>
          <cell r="V25">
            <v>3</v>
          </cell>
          <cell r="W25">
            <v>0</v>
          </cell>
          <cell r="X25">
            <v>0</v>
          </cell>
          <cell r="Y25">
            <v>2.65</v>
          </cell>
          <cell r="Z25">
            <v>0</v>
          </cell>
          <cell r="AA25">
            <v>0</v>
          </cell>
          <cell r="AB25">
            <v>3.33</v>
          </cell>
          <cell r="AC25">
            <v>0</v>
          </cell>
          <cell r="AD25">
            <v>4</v>
          </cell>
          <cell r="AE25">
            <v>3.65</v>
          </cell>
          <cell r="AF25">
            <v>3.65</v>
          </cell>
          <cell r="AG25">
            <v>2.33</v>
          </cell>
          <cell r="AH25">
            <v>0</v>
          </cell>
          <cell r="AI25">
            <v>3.65</v>
          </cell>
          <cell r="AJ25">
            <v>3.65</v>
          </cell>
          <cell r="AK25">
            <v>0</v>
          </cell>
          <cell r="AL25">
            <v>3.65</v>
          </cell>
          <cell r="AM25">
            <v>3.33</v>
          </cell>
          <cell r="AN25">
            <v>3.65</v>
          </cell>
          <cell r="AO25">
            <v>3.33</v>
          </cell>
          <cell r="AP25">
            <v>3.33</v>
          </cell>
          <cell r="AQ25">
            <v>2.33</v>
          </cell>
          <cell r="AR25">
            <v>2.65</v>
          </cell>
          <cell r="AS25">
            <v>3</v>
          </cell>
          <cell r="AT25">
            <v>4</v>
          </cell>
          <cell r="AU25">
            <v>47</v>
          </cell>
          <cell r="AV25">
            <v>0</v>
          </cell>
          <cell r="AW25">
            <v>4</v>
          </cell>
          <cell r="AX25">
            <v>4</v>
          </cell>
          <cell r="AY25">
            <v>0</v>
          </cell>
          <cell r="AZ25">
            <v>2.65</v>
          </cell>
          <cell r="BA25">
            <v>0</v>
          </cell>
          <cell r="BB25">
            <v>0</v>
          </cell>
          <cell r="BC25">
            <v>0</v>
          </cell>
          <cell r="BD25">
            <v>2.65</v>
          </cell>
          <cell r="BE25">
            <v>0</v>
          </cell>
          <cell r="BF25">
            <v>0</v>
          </cell>
          <cell r="BG25">
            <v>2.65</v>
          </cell>
          <cell r="BH25">
            <v>5</v>
          </cell>
          <cell r="BI25">
            <v>0</v>
          </cell>
          <cell r="BJ25">
            <v>3</v>
          </cell>
          <cell r="BK25">
            <v>4</v>
          </cell>
          <cell r="BL25">
            <v>3.65</v>
          </cell>
          <cell r="BM25">
            <v>3.33</v>
          </cell>
          <cell r="BN25">
            <v>3</v>
          </cell>
          <cell r="BO25">
            <v>3</v>
          </cell>
          <cell r="BP25">
            <v>4</v>
          </cell>
          <cell r="BQ25">
            <v>2.65</v>
          </cell>
          <cell r="BR25">
            <v>3</v>
          </cell>
          <cell r="BS25">
            <v>3.33</v>
          </cell>
          <cell r="BT25">
            <v>3.65</v>
          </cell>
          <cell r="BU25">
            <v>2.65</v>
          </cell>
          <cell r="BV25">
            <v>3</v>
          </cell>
          <cell r="BW25">
            <v>2.65</v>
          </cell>
          <cell r="BX25">
            <v>2.33</v>
          </cell>
          <cell r="BY25">
            <v>2.33</v>
          </cell>
          <cell r="BZ25">
            <v>0</v>
          </cell>
          <cell r="CA25">
            <v>3.33</v>
          </cell>
          <cell r="CB25">
            <v>3.33</v>
          </cell>
          <cell r="CC25">
            <v>3.65</v>
          </cell>
          <cell r="CD25">
            <v>2.65</v>
          </cell>
          <cell r="CE25">
            <v>4</v>
          </cell>
          <cell r="CF25">
            <v>3</v>
          </cell>
          <cell r="CH25">
            <v>56</v>
          </cell>
          <cell r="CI25">
            <v>0</v>
          </cell>
          <cell r="CJ25">
            <v>3.33</v>
          </cell>
          <cell r="CK25">
            <v>3.65</v>
          </cell>
          <cell r="CL25">
            <v>0</v>
          </cell>
          <cell r="CM25">
            <v>4</v>
          </cell>
          <cell r="CN25">
            <v>4</v>
          </cell>
          <cell r="CO25">
            <v>3</v>
          </cell>
          <cell r="CP25">
            <v>2.33</v>
          </cell>
          <cell r="CQ25">
            <v>3</v>
          </cell>
          <cell r="CR25">
            <v>3.33</v>
          </cell>
          <cell r="CS25">
            <v>0</v>
          </cell>
          <cell r="CT25">
            <v>0</v>
          </cell>
          <cell r="CU25">
            <v>0</v>
          </cell>
          <cell r="CV25">
            <v>3.33</v>
          </cell>
          <cell r="CW25">
            <v>3.65</v>
          </cell>
          <cell r="CX25">
            <v>4</v>
          </cell>
          <cell r="CY25">
            <v>0</v>
          </cell>
          <cell r="CZ25">
            <v>3.65</v>
          </cell>
          <cell r="DA25">
            <v>3.65</v>
          </cell>
          <cell r="DB25">
            <v>23</v>
          </cell>
          <cell r="DC25">
            <v>0</v>
          </cell>
          <cell r="DD25">
            <v>0</v>
          </cell>
          <cell r="DE25">
            <v>3.33</v>
          </cell>
          <cell r="DF25">
            <v>3.33</v>
          </cell>
          <cell r="DG25">
            <v>5</v>
          </cell>
          <cell r="DH25">
            <v>0</v>
          </cell>
          <cell r="DI25">
            <v>136</v>
          </cell>
          <cell r="DJ25">
            <v>0</v>
          </cell>
          <cell r="DK25">
            <v>135</v>
          </cell>
          <cell r="DL25">
            <v>127</v>
          </cell>
          <cell r="DM25">
            <v>0</v>
          </cell>
          <cell r="DN25">
            <v>126</v>
          </cell>
          <cell r="DO25">
            <v>127</v>
          </cell>
          <cell r="DP25">
            <v>3.25</v>
          </cell>
          <cell r="DR25">
            <v>0</v>
          </cell>
          <cell r="DS25" t="str">
            <v>BVKL</v>
          </cell>
          <cell r="DU25">
            <v>3.25</v>
          </cell>
          <cell r="DV25">
            <v>136</v>
          </cell>
          <cell r="DW25">
            <v>7.56</v>
          </cell>
          <cell r="DX25">
            <v>3.25</v>
          </cell>
          <cell r="DY25" t="str">
            <v>OB 251; ENG 401</v>
          </cell>
        </row>
        <row r="26">
          <cell r="B26">
            <v>172317892</v>
          </cell>
          <cell r="C26" t="str">
            <v>Nguyễn</v>
          </cell>
          <cell r="D26" t="str">
            <v xml:space="preserve">Trần Thuỳ </v>
          </cell>
          <cell r="E26" t="str">
            <v>Anh</v>
          </cell>
          <cell r="F26" t="str">
            <v>19/07/1993</v>
          </cell>
          <cell r="G26" t="str">
            <v>Nữ</v>
          </cell>
          <cell r="H26" t="str">
            <v>Đã Đăng Ký (chưa học xong)</v>
          </cell>
          <cell r="I26">
            <v>3.33</v>
          </cell>
          <cell r="J26">
            <v>4</v>
          </cell>
          <cell r="K26">
            <v>3.33</v>
          </cell>
          <cell r="L26">
            <v>0</v>
          </cell>
          <cell r="M26" t="str">
            <v>P</v>
          </cell>
          <cell r="N26">
            <v>0</v>
          </cell>
          <cell r="O26">
            <v>0</v>
          </cell>
          <cell r="P26" t="str">
            <v>P</v>
          </cell>
          <cell r="Q26">
            <v>0</v>
          </cell>
          <cell r="R26">
            <v>0</v>
          </cell>
          <cell r="S26">
            <v>3</v>
          </cell>
          <cell r="T26">
            <v>0</v>
          </cell>
          <cell r="U26">
            <v>0</v>
          </cell>
          <cell r="V26">
            <v>2.33</v>
          </cell>
          <cell r="W26">
            <v>0</v>
          </cell>
          <cell r="X26">
            <v>0</v>
          </cell>
          <cell r="Y26">
            <v>2</v>
          </cell>
          <cell r="Z26">
            <v>0</v>
          </cell>
          <cell r="AA26">
            <v>0</v>
          </cell>
          <cell r="AB26">
            <v>3</v>
          </cell>
          <cell r="AC26">
            <v>0</v>
          </cell>
          <cell r="AD26">
            <v>4</v>
          </cell>
          <cell r="AE26">
            <v>3.33</v>
          </cell>
          <cell r="AF26">
            <v>4</v>
          </cell>
          <cell r="AG26">
            <v>3.65</v>
          </cell>
          <cell r="AH26">
            <v>0</v>
          </cell>
          <cell r="AI26">
            <v>2</v>
          </cell>
          <cell r="AJ26">
            <v>2</v>
          </cell>
          <cell r="AK26">
            <v>3.65</v>
          </cell>
          <cell r="AL26">
            <v>3</v>
          </cell>
          <cell r="AM26">
            <v>0</v>
          </cell>
          <cell r="AN26">
            <v>3.65</v>
          </cell>
          <cell r="AO26">
            <v>3</v>
          </cell>
          <cell r="AP26">
            <v>2.65</v>
          </cell>
          <cell r="AQ26">
            <v>2.65</v>
          </cell>
          <cell r="AR26">
            <v>2.33</v>
          </cell>
          <cell r="AS26">
            <v>2.33</v>
          </cell>
          <cell r="AT26">
            <v>3.33</v>
          </cell>
          <cell r="AU26">
            <v>47</v>
          </cell>
          <cell r="AV26">
            <v>0</v>
          </cell>
          <cell r="AW26">
            <v>3</v>
          </cell>
          <cell r="AX26">
            <v>2.33</v>
          </cell>
          <cell r="AY26">
            <v>3.33</v>
          </cell>
          <cell r="AZ26">
            <v>0</v>
          </cell>
          <cell r="BA26">
            <v>0</v>
          </cell>
          <cell r="BB26">
            <v>0</v>
          </cell>
          <cell r="BC26">
            <v>3.33</v>
          </cell>
          <cell r="BD26">
            <v>0</v>
          </cell>
          <cell r="BE26">
            <v>0</v>
          </cell>
          <cell r="BF26">
            <v>0</v>
          </cell>
          <cell r="BG26">
            <v>3</v>
          </cell>
          <cell r="BH26">
            <v>5</v>
          </cell>
          <cell r="BI26">
            <v>0</v>
          </cell>
          <cell r="BJ26">
            <v>3.65</v>
          </cell>
          <cell r="BK26">
            <v>3</v>
          </cell>
          <cell r="BL26">
            <v>4</v>
          </cell>
          <cell r="BM26">
            <v>2.65</v>
          </cell>
          <cell r="BN26">
            <v>2.65</v>
          </cell>
          <cell r="BO26">
            <v>4</v>
          </cell>
          <cell r="BP26">
            <v>3</v>
          </cell>
          <cell r="BQ26">
            <v>2.33</v>
          </cell>
          <cell r="BR26">
            <v>3</v>
          </cell>
          <cell r="BS26">
            <v>3.33</v>
          </cell>
          <cell r="BT26">
            <v>3</v>
          </cell>
          <cell r="BU26">
            <v>3.33</v>
          </cell>
          <cell r="BV26">
            <v>3.65</v>
          </cell>
          <cell r="BW26">
            <v>4</v>
          </cell>
          <cell r="BX26">
            <v>2</v>
          </cell>
          <cell r="BY26">
            <v>2</v>
          </cell>
          <cell r="BZ26">
            <v>0</v>
          </cell>
          <cell r="CA26">
            <v>3.65</v>
          </cell>
          <cell r="CB26">
            <v>3.65</v>
          </cell>
          <cell r="CC26">
            <v>4</v>
          </cell>
          <cell r="CD26">
            <v>2.33</v>
          </cell>
          <cell r="CE26">
            <v>2.65</v>
          </cell>
          <cell r="CF26">
            <v>3</v>
          </cell>
          <cell r="CH26">
            <v>56</v>
          </cell>
          <cell r="CI26">
            <v>0</v>
          </cell>
          <cell r="CJ26">
            <v>4</v>
          </cell>
          <cell r="CK26">
            <v>3</v>
          </cell>
          <cell r="CL26">
            <v>0</v>
          </cell>
          <cell r="CM26">
            <v>3.65</v>
          </cell>
          <cell r="CN26">
            <v>3.65</v>
          </cell>
          <cell r="CO26">
            <v>4</v>
          </cell>
          <cell r="CP26">
            <v>3</v>
          </cell>
          <cell r="CQ26">
            <v>2.33</v>
          </cell>
          <cell r="CR26">
            <v>0</v>
          </cell>
          <cell r="CS26">
            <v>3.33</v>
          </cell>
          <cell r="CT26">
            <v>0</v>
          </cell>
          <cell r="CU26">
            <v>0</v>
          </cell>
          <cell r="CV26">
            <v>3.33</v>
          </cell>
          <cell r="CW26">
            <v>3.33</v>
          </cell>
          <cell r="CX26">
            <v>4</v>
          </cell>
          <cell r="CY26">
            <v>0</v>
          </cell>
          <cell r="CZ26">
            <v>4</v>
          </cell>
          <cell r="DA26">
            <v>4</v>
          </cell>
          <cell r="DB26">
            <v>23</v>
          </cell>
          <cell r="DC26">
            <v>0</v>
          </cell>
          <cell r="DD26">
            <v>0</v>
          </cell>
          <cell r="DE26">
            <v>4</v>
          </cell>
          <cell r="DF26">
            <v>4</v>
          </cell>
          <cell r="DG26">
            <v>5</v>
          </cell>
          <cell r="DH26">
            <v>0</v>
          </cell>
          <cell r="DI26">
            <v>136</v>
          </cell>
          <cell r="DJ26">
            <v>0</v>
          </cell>
          <cell r="DK26">
            <v>135</v>
          </cell>
          <cell r="DL26">
            <v>127</v>
          </cell>
          <cell r="DM26">
            <v>0</v>
          </cell>
          <cell r="DN26">
            <v>126</v>
          </cell>
          <cell r="DO26">
            <v>127</v>
          </cell>
          <cell r="DP26">
            <v>3.15</v>
          </cell>
          <cell r="DR26">
            <v>0</v>
          </cell>
          <cell r="DS26" t="str">
            <v>ĐỦ ĐK thi TN</v>
          </cell>
          <cell r="DU26">
            <v>3.19</v>
          </cell>
          <cell r="DV26">
            <v>136</v>
          </cell>
          <cell r="DW26">
            <v>7.46</v>
          </cell>
          <cell r="DX26">
            <v>3.19</v>
          </cell>
          <cell r="DY26" t="str">
            <v>OB 251; ENG 401</v>
          </cell>
        </row>
        <row r="27">
          <cell r="B27">
            <v>172317919</v>
          </cell>
          <cell r="C27" t="str">
            <v>Trần</v>
          </cell>
          <cell r="D27" t="str">
            <v xml:space="preserve">Thị Xuân </v>
          </cell>
          <cell r="E27" t="str">
            <v>Anh</v>
          </cell>
          <cell r="F27" t="str">
            <v>09/04/1992</v>
          </cell>
          <cell r="G27" t="str">
            <v>Nữ</v>
          </cell>
          <cell r="H27" t="str">
            <v>Đã Đăng Ký (chưa học xong)</v>
          </cell>
          <cell r="I27">
            <v>4</v>
          </cell>
          <cell r="J27">
            <v>4</v>
          </cell>
          <cell r="K27">
            <v>2.33</v>
          </cell>
          <cell r="L27">
            <v>0</v>
          </cell>
          <cell r="M27" t="str">
            <v>P</v>
          </cell>
          <cell r="N27">
            <v>0</v>
          </cell>
          <cell r="O27">
            <v>0</v>
          </cell>
          <cell r="P27" t="str">
            <v>P</v>
          </cell>
          <cell r="Q27">
            <v>0</v>
          </cell>
          <cell r="R27">
            <v>0</v>
          </cell>
          <cell r="S27">
            <v>3</v>
          </cell>
          <cell r="T27">
            <v>0</v>
          </cell>
          <cell r="U27">
            <v>0</v>
          </cell>
          <cell r="V27">
            <v>2.65</v>
          </cell>
          <cell r="W27">
            <v>0</v>
          </cell>
          <cell r="X27">
            <v>0</v>
          </cell>
          <cell r="Y27">
            <v>3.33</v>
          </cell>
          <cell r="Z27">
            <v>0</v>
          </cell>
          <cell r="AA27">
            <v>0</v>
          </cell>
          <cell r="AB27">
            <v>3</v>
          </cell>
          <cell r="AC27">
            <v>0</v>
          </cell>
          <cell r="AD27">
            <v>3</v>
          </cell>
          <cell r="AE27">
            <v>3.65</v>
          </cell>
          <cell r="AF27">
            <v>4</v>
          </cell>
          <cell r="AG27">
            <v>3.65</v>
          </cell>
          <cell r="AH27">
            <v>0</v>
          </cell>
          <cell r="AI27">
            <v>2.33</v>
          </cell>
          <cell r="AJ27">
            <v>2.33</v>
          </cell>
          <cell r="AK27">
            <v>0</v>
          </cell>
          <cell r="AL27">
            <v>2.65</v>
          </cell>
          <cell r="AM27">
            <v>2.65</v>
          </cell>
          <cell r="AN27">
            <v>2.65</v>
          </cell>
          <cell r="AO27">
            <v>2.65</v>
          </cell>
          <cell r="AP27">
            <v>3.33</v>
          </cell>
          <cell r="AQ27">
            <v>3</v>
          </cell>
          <cell r="AR27">
            <v>2.65</v>
          </cell>
          <cell r="AS27">
            <v>2.33</v>
          </cell>
          <cell r="AT27">
            <v>3.65</v>
          </cell>
          <cell r="AU27">
            <v>47</v>
          </cell>
          <cell r="AV27">
            <v>0</v>
          </cell>
          <cell r="AW27">
            <v>2.33</v>
          </cell>
          <cell r="AX27">
            <v>3</v>
          </cell>
          <cell r="AY27">
            <v>3</v>
          </cell>
          <cell r="AZ27">
            <v>0</v>
          </cell>
          <cell r="BA27">
            <v>0</v>
          </cell>
          <cell r="BB27">
            <v>0</v>
          </cell>
          <cell r="BC27">
            <v>3.33</v>
          </cell>
          <cell r="BD27">
            <v>0</v>
          </cell>
          <cell r="BE27">
            <v>0</v>
          </cell>
          <cell r="BF27">
            <v>0</v>
          </cell>
          <cell r="BG27">
            <v>1.65</v>
          </cell>
          <cell r="BH27">
            <v>5</v>
          </cell>
          <cell r="BI27">
            <v>0</v>
          </cell>
          <cell r="BJ27">
            <v>3</v>
          </cell>
          <cell r="BK27">
            <v>3.33</v>
          </cell>
          <cell r="BL27">
            <v>3.33</v>
          </cell>
          <cell r="BM27">
            <v>4</v>
          </cell>
          <cell r="BN27">
            <v>4</v>
          </cell>
          <cell r="BO27">
            <v>3.33</v>
          </cell>
          <cell r="BP27">
            <v>4</v>
          </cell>
          <cell r="BQ27">
            <v>3.33</v>
          </cell>
          <cell r="BR27">
            <v>3.33</v>
          </cell>
          <cell r="BS27">
            <v>2.65</v>
          </cell>
          <cell r="BT27">
            <v>3.33</v>
          </cell>
          <cell r="BU27">
            <v>2</v>
          </cell>
          <cell r="BV27">
            <v>2</v>
          </cell>
          <cell r="BW27">
            <v>3.65</v>
          </cell>
          <cell r="BX27">
            <v>2.65</v>
          </cell>
          <cell r="BY27">
            <v>2.33</v>
          </cell>
          <cell r="BZ27">
            <v>0</v>
          </cell>
          <cell r="CA27">
            <v>2.65</v>
          </cell>
          <cell r="CB27">
            <v>2.65</v>
          </cell>
          <cell r="CC27">
            <v>3</v>
          </cell>
          <cell r="CD27">
            <v>3</v>
          </cell>
          <cell r="CE27">
            <v>4</v>
          </cell>
          <cell r="CF27">
            <v>3</v>
          </cell>
          <cell r="CH27">
            <v>56</v>
          </cell>
          <cell r="CI27">
            <v>0</v>
          </cell>
          <cell r="CJ27">
            <v>2.33</v>
          </cell>
          <cell r="CK27">
            <v>2.65</v>
          </cell>
          <cell r="CL27">
            <v>0</v>
          </cell>
          <cell r="CM27">
            <v>3.33</v>
          </cell>
          <cell r="CN27">
            <v>3.33</v>
          </cell>
          <cell r="CO27">
            <v>4</v>
          </cell>
          <cell r="CP27">
            <v>3.33</v>
          </cell>
          <cell r="CQ27">
            <v>2</v>
          </cell>
          <cell r="CR27">
            <v>3.65</v>
          </cell>
          <cell r="CS27">
            <v>0</v>
          </cell>
          <cell r="CT27">
            <v>0</v>
          </cell>
          <cell r="CU27">
            <v>0</v>
          </cell>
          <cell r="CV27">
            <v>3.65</v>
          </cell>
          <cell r="CW27">
            <v>4</v>
          </cell>
          <cell r="CX27">
            <v>4</v>
          </cell>
          <cell r="CY27">
            <v>0</v>
          </cell>
          <cell r="CZ27">
            <v>4</v>
          </cell>
          <cell r="DA27">
            <v>4</v>
          </cell>
          <cell r="DB27">
            <v>23</v>
          </cell>
          <cell r="DC27">
            <v>0</v>
          </cell>
          <cell r="DD27">
            <v>3.33</v>
          </cell>
          <cell r="DE27">
            <v>0</v>
          </cell>
          <cell r="DF27">
            <v>3.33</v>
          </cell>
          <cell r="DG27">
            <v>5</v>
          </cell>
          <cell r="DH27">
            <v>0</v>
          </cell>
          <cell r="DI27">
            <v>136</v>
          </cell>
          <cell r="DJ27">
            <v>0</v>
          </cell>
          <cell r="DK27">
            <v>135</v>
          </cell>
          <cell r="DL27">
            <v>127</v>
          </cell>
          <cell r="DM27">
            <v>0</v>
          </cell>
          <cell r="DN27">
            <v>126</v>
          </cell>
          <cell r="DO27">
            <v>127</v>
          </cell>
          <cell r="DP27">
            <v>3.15</v>
          </cell>
          <cell r="DR27">
            <v>0</v>
          </cell>
          <cell r="DS27" t="str">
            <v>ĐỦ ĐK thi TN</v>
          </cell>
          <cell r="DU27">
            <v>3.15</v>
          </cell>
          <cell r="DV27">
            <v>136</v>
          </cell>
          <cell r="DW27">
            <v>7.5</v>
          </cell>
          <cell r="DX27">
            <v>3.15</v>
          </cell>
          <cell r="DY27" t="str">
            <v>ENG 401</v>
          </cell>
        </row>
        <row r="28">
          <cell r="B28">
            <v>172317784</v>
          </cell>
          <cell r="C28" t="str">
            <v>Lê</v>
          </cell>
          <cell r="D28" t="str">
            <v xml:space="preserve">Thị Minh </v>
          </cell>
          <cell r="E28" t="str">
            <v>Ánh</v>
          </cell>
          <cell r="F28" t="str">
            <v>09/08/1993</v>
          </cell>
          <cell r="G28" t="str">
            <v>Nữ</v>
          </cell>
          <cell r="H28" t="str">
            <v>Đã Đăng Ký (chưa học xong)</v>
          </cell>
          <cell r="I28">
            <v>4</v>
          </cell>
          <cell r="J28">
            <v>3.65</v>
          </cell>
          <cell r="K28">
            <v>3.33</v>
          </cell>
          <cell r="L28">
            <v>0</v>
          </cell>
          <cell r="M28" t="str">
            <v>P</v>
          </cell>
          <cell r="N28">
            <v>0</v>
          </cell>
          <cell r="O28">
            <v>0</v>
          </cell>
          <cell r="P28" t="str">
            <v>P</v>
          </cell>
          <cell r="Q28">
            <v>0</v>
          </cell>
          <cell r="R28">
            <v>0</v>
          </cell>
          <cell r="S28">
            <v>4</v>
          </cell>
          <cell r="T28">
            <v>0</v>
          </cell>
          <cell r="U28">
            <v>0</v>
          </cell>
          <cell r="V28">
            <v>3.65</v>
          </cell>
          <cell r="W28">
            <v>0</v>
          </cell>
          <cell r="X28">
            <v>0</v>
          </cell>
          <cell r="Y28">
            <v>3.33</v>
          </cell>
          <cell r="Z28">
            <v>0</v>
          </cell>
          <cell r="AA28">
            <v>0</v>
          </cell>
          <cell r="AB28">
            <v>3.33</v>
          </cell>
          <cell r="AC28">
            <v>0</v>
          </cell>
          <cell r="AD28">
            <v>4</v>
          </cell>
          <cell r="AE28">
            <v>3.65</v>
          </cell>
          <cell r="AF28">
            <v>4</v>
          </cell>
          <cell r="AG28">
            <v>4</v>
          </cell>
          <cell r="AH28">
            <v>0</v>
          </cell>
          <cell r="AI28">
            <v>3.33</v>
          </cell>
          <cell r="AJ28">
            <v>3.33</v>
          </cell>
          <cell r="AK28">
            <v>0</v>
          </cell>
          <cell r="AL28">
            <v>3.65</v>
          </cell>
          <cell r="AM28">
            <v>3.65</v>
          </cell>
          <cell r="AN28">
            <v>3.65</v>
          </cell>
          <cell r="AO28">
            <v>3.65</v>
          </cell>
          <cell r="AP28">
            <v>2.65</v>
          </cell>
          <cell r="AQ28">
            <v>3.33</v>
          </cell>
          <cell r="AR28">
            <v>2.65</v>
          </cell>
          <cell r="AS28">
            <v>3.33</v>
          </cell>
          <cell r="AT28">
            <v>4</v>
          </cell>
          <cell r="AU28">
            <v>47</v>
          </cell>
          <cell r="AV28">
            <v>0</v>
          </cell>
          <cell r="AW28">
            <v>3.33</v>
          </cell>
          <cell r="AX28">
            <v>3</v>
          </cell>
          <cell r="AY28">
            <v>3</v>
          </cell>
          <cell r="AZ28">
            <v>0</v>
          </cell>
          <cell r="BA28">
            <v>0</v>
          </cell>
          <cell r="BB28">
            <v>0</v>
          </cell>
          <cell r="BC28">
            <v>1.65</v>
          </cell>
          <cell r="BD28">
            <v>0</v>
          </cell>
          <cell r="BE28">
            <v>0</v>
          </cell>
          <cell r="BF28">
            <v>0</v>
          </cell>
          <cell r="BG28">
            <v>3</v>
          </cell>
          <cell r="BH28">
            <v>5</v>
          </cell>
          <cell r="BI28">
            <v>0</v>
          </cell>
          <cell r="BJ28">
            <v>4</v>
          </cell>
          <cell r="BK28">
            <v>4</v>
          </cell>
          <cell r="BL28">
            <v>4</v>
          </cell>
          <cell r="BM28">
            <v>4</v>
          </cell>
          <cell r="BN28">
            <v>4</v>
          </cell>
          <cell r="BO28">
            <v>4</v>
          </cell>
          <cell r="BP28">
            <v>3.65</v>
          </cell>
          <cell r="BQ28">
            <v>4</v>
          </cell>
          <cell r="BR28">
            <v>3.33</v>
          </cell>
          <cell r="BS28">
            <v>4</v>
          </cell>
          <cell r="BT28">
            <v>4</v>
          </cell>
          <cell r="BU28">
            <v>4</v>
          </cell>
          <cell r="BV28">
            <v>4</v>
          </cell>
          <cell r="BW28">
            <v>3.33</v>
          </cell>
          <cell r="BX28">
            <v>4</v>
          </cell>
          <cell r="BY28">
            <v>3.65</v>
          </cell>
          <cell r="BZ28">
            <v>0</v>
          </cell>
          <cell r="CA28">
            <v>3.65</v>
          </cell>
          <cell r="CB28">
            <v>3.65</v>
          </cell>
          <cell r="CC28">
            <v>3.33</v>
          </cell>
          <cell r="CD28">
            <v>4</v>
          </cell>
          <cell r="CE28">
            <v>3.33</v>
          </cell>
          <cell r="CF28">
            <v>2.65</v>
          </cell>
          <cell r="CH28">
            <v>56</v>
          </cell>
          <cell r="CI28">
            <v>0</v>
          </cell>
          <cell r="CJ28">
            <v>3</v>
          </cell>
          <cell r="CK28">
            <v>3.33</v>
          </cell>
          <cell r="CL28">
            <v>0</v>
          </cell>
          <cell r="CM28">
            <v>3.33</v>
          </cell>
          <cell r="CN28">
            <v>3.33</v>
          </cell>
          <cell r="CO28">
            <v>4</v>
          </cell>
          <cell r="CP28">
            <v>3.65</v>
          </cell>
          <cell r="CQ28">
            <v>4</v>
          </cell>
          <cell r="CR28">
            <v>0</v>
          </cell>
          <cell r="CS28">
            <v>4</v>
          </cell>
          <cell r="CT28">
            <v>0</v>
          </cell>
          <cell r="CU28">
            <v>0</v>
          </cell>
          <cell r="CV28">
            <v>4</v>
          </cell>
          <cell r="CW28">
            <v>4</v>
          </cell>
          <cell r="CX28">
            <v>3.65</v>
          </cell>
          <cell r="CY28">
            <v>0</v>
          </cell>
          <cell r="CZ28">
            <v>4</v>
          </cell>
          <cell r="DA28">
            <v>4</v>
          </cell>
          <cell r="DB28">
            <v>23</v>
          </cell>
          <cell r="DC28">
            <v>0</v>
          </cell>
          <cell r="DD28">
            <v>0</v>
          </cell>
          <cell r="DE28">
            <v>4</v>
          </cell>
          <cell r="DF28">
            <v>4</v>
          </cell>
          <cell r="DG28">
            <v>5</v>
          </cell>
          <cell r="DH28">
            <v>0</v>
          </cell>
          <cell r="DI28">
            <v>136</v>
          </cell>
          <cell r="DJ28">
            <v>0</v>
          </cell>
          <cell r="DK28">
            <v>135</v>
          </cell>
          <cell r="DL28">
            <v>127</v>
          </cell>
          <cell r="DM28">
            <v>0</v>
          </cell>
          <cell r="DN28">
            <v>126</v>
          </cell>
          <cell r="DO28">
            <v>127</v>
          </cell>
          <cell r="DP28">
            <v>3.67</v>
          </cell>
          <cell r="DR28">
            <v>0</v>
          </cell>
          <cell r="DS28" t="str">
            <v>BVKL</v>
          </cell>
          <cell r="DU28">
            <v>3.69</v>
          </cell>
          <cell r="DV28">
            <v>136</v>
          </cell>
          <cell r="DW28">
            <v>8.35</v>
          </cell>
          <cell r="DX28">
            <v>3.69</v>
          </cell>
          <cell r="DY28" t="str">
            <v>OB 251; ENG 401</v>
          </cell>
        </row>
        <row r="29">
          <cell r="B29">
            <v>172317954</v>
          </cell>
          <cell r="C29" t="str">
            <v>Nguyễn</v>
          </cell>
          <cell r="D29" t="str">
            <v xml:space="preserve">Thị Hoài </v>
          </cell>
          <cell r="E29" t="str">
            <v>Bắc</v>
          </cell>
          <cell r="F29" t="str">
            <v>20/01/1993</v>
          </cell>
          <cell r="G29" t="str">
            <v>Nữ</v>
          </cell>
          <cell r="H29" t="str">
            <v>Đã Đăng Ký (chưa học xong)</v>
          </cell>
          <cell r="I29">
            <v>3.33</v>
          </cell>
          <cell r="J29">
            <v>3</v>
          </cell>
          <cell r="K29">
            <v>3.33</v>
          </cell>
          <cell r="L29">
            <v>0</v>
          </cell>
          <cell r="M29" t="str">
            <v>P</v>
          </cell>
          <cell r="N29">
            <v>0</v>
          </cell>
          <cell r="O29">
            <v>0</v>
          </cell>
          <cell r="P29" t="str">
            <v>P</v>
          </cell>
          <cell r="Q29">
            <v>0</v>
          </cell>
          <cell r="R29">
            <v>0</v>
          </cell>
          <cell r="S29">
            <v>3.33</v>
          </cell>
          <cell r="T29">
            <v>0</v>
          </cell>
          <cell r="U29">
            <v>0</v>
          </cell>
          <cell r="V29">
            <v>2.65</v>
          </cell>
          <cell r="W29">
            <v>0</v>
          </cell>
          <cell r="X29">
            <v>0</v>
          </cell>
          <cell r="Y29">
            <v>2.33</v>
          </cell>
          <cell r="Z29">
            <v>0</v>
          </cell>
          <cell r="AA29">
            <v>0</v>
          </cell>
          <cell r="AB29">
            <v>2.65</v>
          </cell>
          <cell r="AC29">
            <v>0</v>
          </cell>
          <cell r="AD29">
            <v>4</v>
          </cell>
          <cell r="AE29">
            <v>3</v>
          </cell>
          <cell r="AF29">
            <v>3.65</v>
          </cell>
          <cell r="AG29">
            <v>2.65</v>
          </cell>
          <cell r="AH29">
            <v>0</v>
          </cell>
          <cell r="AI29">
            <v>2.65</v>
          </cell>
          <cell r="AJ29">
            <v>2.65</v>
          </cell>
          <cell r="AK29">
            <v>2.33</v>
          </cell>
          <cell r="AL29">
            <v>4</v>
          </cell>
          <cell r="AM29">
            <v>0</v>
          </cell>
          <cell r="AN29">
            <v>4</v>
          </cell>
          <cell r="AO29">
            <v>2.33</v>
          </cell>
          <cell r="AP29">
            <v>4</v>
          </cell>
          <cell r="AQ29">
            <v>2.65</v>
          </cell>
          <cell r="AR29">
            <v>2.65</v>
          </cell>
          <cell r="AS29">
            <v>3.33</v>
          </cell>
          <cell r="AT29">
            <v>4</v>
          </cell>
          <cell r="AU29">
            <v>47</v>
          </cell>
          <cell r="AV29">
            <v>0</v>
          </cell>
          <cell r="AW29">
            <v>3</v>
          </cell>
          <cell r="AX29">
            <v>2.65</v>
          </cell>
          <cell r="AY29">
            <v>0</v>
          </cell>
          <cell r="AZ29">
            <v>0</v>
          </cell>
          <cell r="BA29">
            <v>2.33</v>
          </cell>
          <cell r="BB29">
            <v>0</v>
          </cell>
          <cell r="BC29">
            <v>0</v>
          </cell>
          <cell r="BD29">
            <v>0</v>
          </cell>
          <cell r="BE29">
            <v>3.65</v>
          </cell>
          <cell r="BF29">
            <v>0</v>
          </cell>
          <cell r="BG29">
            <v>3.33</v>
          </cell>
          <cell r="BH29">
            <v>5</v>
          </cell>
          <cell r="BI29">
            <v>0</v>
          </cell>
          <cell r="BJ29">
            <v>2.65</v>
          </cell>
          <cell r="BK29">
            <v>3</v>
          </cell>
          <cell r="BL29">
            <v>4</v>
          </cell>
          <cell r="BM29">
            <v>3.65</v>
          </cell>
          <cell r="BN29">
            <v>3.33</v>
          </cell>
          <cell r="BO29">
            <v>3.33</v>
          </cell>
          <cell r="BP29">
            <v>3.33</v>
          </cell>
          <cell r="BQ29">
            <v>4</v>
          </cell>
          <cell r="BR29">
            <v>4</v>
          </cell>
          <cell r="BS29">
            <v>2.65</v>
          </cell>
          <cell r="BT29">
            <v>3.33</v>
          </cell>
          <cell r="BU29">
            <v>3.65</v>
          </cell>
          <cell r="BV29">
            <v>3.33</v>
          </cell>
          <cell r="BW29">
            <v>4</v>
          </cell>
          <cell r="BX29">
            <v>3.65</v>
          </cell>
          <cell r="BY29">
            <v>2.65</v>
          </cell>
          <cell r="BZ29">
            <v>0</v>
          </cell>
          <cell r="CA29">
            <v>3.33</v>
          </cell>
          <cell r="CB29">
            <v>3.33</v>
          </cell>
          <cell r="CC29">
            <v>4</v>
          </cell>
          <cell r="CD29">
            <v>4</v>
          </cell>
          <cell r="CE29">
            <v>3.65</v>
          </cell>
          <cell r="CF29">
            <v>2.65</v>
          </cell>
          <cell r="CH29">
            <v>56</v>
          </cell>
          <cell r="CI29">
            <v>0</v>
          </cell>
          <cell r="CJ29">
            <v>3.65</v>
          </cell>
          <cell r="CK29">
            <v>4</v>
          </cell>
          <cell r="CL29">
            <v>0</v>
          </cell>
          <cell r="CM29">
            <v>4</v>
          </cell>
          <cell r="CN29">
            <v>4</v>
          </cell>
          <cell r="CO29">
            <v>4</v>
          </cell>
          <cell r="CP29">
            <v>4</v>
          </cell>
          <cell r="CQ29">
            <v>4</v>
          </cell>
          <cell r="CR29">
            <v>3.65</v>
          </cell>
          <cell r="CS29">
            <v>0</v>
          </cell>
          <cell r="CT29">
            <v>0</v>
          </cell>
          <cell r="CU29">
            <v>0</v>
          </cell>
          <cell r="CV29">
            <v>3.65</v>
          </cell>
          <cell r="CW29">
            <v>4</v>
          </cell>
          <cell r="CX29">
            <v>3.65</v>
          </cell>
          <cell r="CY29">
            <v>0</v>
          </cell>
          <cell r="CZ29">
            <v>4</v>
          </cell>
          <cell r="DA29">
            <v>4</v>
          </cell>
          <cell r="DB29">
            <v>23</v>
          </cell>
          <cell r="DC29">
            <v>0</v>
          </cell>
          <cell r="DD29">
            <v>0</v>
          </cell>
          <cell r="DE29">
            <v>4</v>
          </cell>
          <cell r="DF29">
            <v>4</v>
          </cell>
          <cell r="DG29">
            <v>5</v>
          </cell>
          <cell r="DH29">
            <v>0</v>
          </cell>
          <cell r="DI29">
            <v>136</v>
          </cell>
          <cell r="DJ29">
            <v>0</v>
          </cell>
          <cell r="DK29">
            <v>135</v>
          </cell>
          <cell r="DL29">
            <v>127</v>
          </cell>
          <cell r="DM29">
            <v>0</v>
          </cell>
          <cell r="DN29">
            <v>126</v>
          </cell>
          <cell r="DO29">
            <v>127</v>
          </cell>
          <cell r="DP29">
            <v>3.42</v>
          </cell>
          <cell r="DR29">
            <v>0</v>
          </cell>
          <cell r="DS29" t="str">
            <v>BVKL</v>
          </cell>
          <cell r="DU29">
            <v>3.45</v>
          </cell>
          <cell r="DV29">
            <v>136</v>
          </cell>
          <cell r="DW29">
            <v>7.98</v>
          </cell>
          <cell r="DX29">
            <v>3.45</v>
          </cell>
          <cell r="DY29" t="str">
            <v>ENG 401</v>
          </cell>
        </row>
        <row r="30">
          <cell r="B30">
            <v>172317881</v>
          </cell>
          <cell r="C30" t="str">
            <v>Phạm</v>
          </cell>
          <cell r="D30" t="str">
            <v xml:space="preserve">Tấn </v>
          </cell>
          <cell r="E30" t="str">
            <v>Bằng</v>
          </cell>
          <cell r="F30" t="str">
            <v>24/04/1992</v>
          </cell>
          <cell r="G30" t="str">
            <v>Nam</v>
          </cell>
          <cell r="H30" t="str">
            <v>Đã Đăng Ký (chưa học xong)</v>
          </cell>
          <cell r="I30">
            <v>3.65</v>
          </cell>
          <cell r="J30">
            <v>4</v>
          </cell>
          <cell r="K30">
            <v>2.33</v>
          </cell>
          <cell r="L30">
            <v>0</v>
          </cell>
          <cell r="M30">
            <v>3.65</v>
          </cell>
          <cell r="N30">
            <v>0</v>
          </cell>
          <cell r="O30">
            <v>0</v>
          </cell>
          <cell r="P30">
            <v>3.33</v>
          </cell>
          <cell r="Q30">
            <v>0</v>
          </cell>
          <cell r="R30">
            <v>0</v>
          </cell>
          <cell r="S30">
            <v>4</v>
          </cell>
          <cell r="T30">
            <v>0</v>
          </cell>
          <cell r="U30">
            <v>0</v>
          </cell>
          <cell r="V30">
            <v>2.65</v>
          </cell>
          <cell r="W30">
            <v>0</v>
          </cell>
          <cell r="X30">
            <v>0</v>
          </cell>
          <cell r="Y30">
            <v>2</v>
          </cell>
          <cell r="Z30">
            <v>0</v>
          </cell>
          <cell r="AA30">
            <v>0</v>
          </cell>
          <cell r="AB30">
            <v>3</v>
          </cell>
          <cell r="AC30">
            <v>0</v>
          </cell>
          <cell r="AD30">
            <v>4</v>
          </cell>
          <cell r="AE30">
            <v>4</v>
          </cell>
          <cell r="AF30">
            <v>4</v>
          </cell>
          <cell r="AG30">
            <v>3.65</v>
          </cell>
          <cell r="AH30">
            <v>0</v>
          </cell>
          <cell r="AI30">
            <v>2.33</v>
          </cell>
          <cell r="AJ30">
            <v>2.33</v>
          </cell>
          <cell r="AK30">
            <v>2</v>
          </cell>
          <cell r="AL30">
            <v>2.33</v>
          </cell>
          <cell r="AM30">
            <v>0</v>
          </cell>
          <cell r="AN30">
            <v>2.33</v>
          </cell>
          <cell r="AO30">
            <v>2</v>
          </cell>
          <cell r="AP30">
            <v>2.33</v>
          </cell>
          <cell r="AQ30">
            <v>2.33</v>
          </cell>
          <cell r="AR30">
            <v>2.33</v>
          </cell>
          <cell r="AS30">
            <v>3.33</v>
          </cell>
          <cell r="AT30">
            <v>2.65</v>
          </cell>
          <cell r="AU30">
            <v>47</v>
          </cell>
          <cell r="AV30">
            <v>0</v>
          </cell>
          <cell r="AW30">
            <v>3.33</v>
          </cell>
          <cell r="AX30">
            <v>4</v>
          </cell>
          <cell r="AY30">
            <v>0</v>
          </cell>
          <cell r="AZ30">
            <v>0</v>
          </cell>
          <cell r="BA30">
            <v>1.65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3.65</v>
          </cell>
          <cell r="BH30">
            <v>4</v>
          </cell>
          <cell r="BI30">
            <v>1</v>
          </cell>
          <cell r="BJ30">
            <v>3</v>
          </cell>
          <cell r="BK30">
            <v>4</v>
          </cell>
          <cell r="BL30">
            <v>1.65</v>
          </cell>
          <cell r="BM30">
            <v>3.65</v>
          </cell>
          <cell r="BN30">
            <v>4</v>
          </cell>
          <cell r="BO30">
            <v>3.33</v>
          </cell>
          <cell r="BP30">
            <v>2.65</v>
          </cell>
          <cell r="BQ30">
            <v>2.33</v>
          </cell>
          <cell r="BR30">
            <v>2</v>
          </cell>
          <cell r="BS30">
            <v>3</v>
          </cell>
          <cell r="BT30">
            <v>4</v>
          </cell>
          <cell r="BU30">
            <v>2.65</v>
          </cell>
          <cell r="BV30">
            <v>1.65</v>
          </cell>
          <cell r="BW30">
            <v>3</v>
          </cell>
          <cell r="BX30">
            <v>4</v>
          </cell>
          <cell r="BY30">
            <v>1.65</v>
          </cell>
          <cell r="BZ30">
            <v>0</v>
          </cell>
          <cell r="CA30">
            <v>2</v>
          </cell>
          <cell r="CB30">
            <v>2</v>
          </cell>
          <cell r="CC30">
            <v>3.65</v>
          </cell>
          <cell r="CD30">
            <v>4</v>
          </cell>
          <cell r="CE30">
            <v>2.65</v>
          </cell>
          <cell r="CF30">
            <v>3.65</v>
          </cell>
          <cell r="CH30">
            <v>56</v>
          </cell>
          <cell r="CI30">
            <v>0</v>
          </cell>
          <cell r="CJ30">
            <v>3.33</v>
          </cell>
          <cell r="CK30">
            <v>3</v>
          </cell>
          <cell r="CL30">
            <v>0</v>
          </cell>
          <cell r="CM30">
            <v>0</v>
          </cell>
          <cell r="CN30">
            <v>0</v>
          </cell>
          <cell r="CO30">
            <v>2.65</v>
          </cell>
          <cell r="CP30">
            <v>2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1.65</v>
          </cell>
          <cell r="CX30">
            <v>3</v>
          </cell>
          <cell r="CY30">
            <v>0</v>
          </cell>
          <cell r="CZ30">
            <v>2.33</v>
          </cell>
          <cell r="DA30">
            <v>2.33</v>
          </cell>
          <cell r="DB30">
            <v>15</v>
          </cell>
          <cell r="DC30">
            <v>7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5</v>
          </cell>
          <cell r="DI30">
            <v>122</v>
          </cell>
          <cell r="DJ30">
            <v>13</v>
          </cell>
          <cell r="DK30">
            <v>135</v>
          </cell>
          <cell r="DL30">
            <v>118</v>
          </cell>
          <cell r="DM30">
            <v>7</v>
          </cell>
          <cell r="DN30">
            <v>130</v>
          </cell>
          <cell r="DO30">
            <v>125</v>
          </cell>
          <cell r="DP30">
            <v>2.95</v>
          </cell>
          <cell r="DR30">
            <v>5.3846153846153849E-2</v>
          </cell>
          <cell r="DS30" t="str">
            <v>xet vot</v>
          </cell>
          <cell r="DU30">
            <v>2.83</v>
          </cell>
          <cell r="DV30">
            <v>135</v>
          </cell>
          <cell r="DW30">
            <v>6.53</v>
          </cell>
          <cell r="DX30">
            <v>2.7</v>
          </cell>
          <cell r="DY30" t="str">
            <v/>
          </cell>
        </row>
        <row r="31">
          <cell r="B31">
            <v>172317945</v>
          </cell>
          <cell r="C31" t="str">
            <v>Phạm</v>
          </cell>
          <cell r="D31" t="str">
            <v xml:space="preserve">Thị Hồng </v>
          </cell>
          <cell r="E31" t="str">
            <v>Bé</v>
          </cell>
          <cell r="F31" t="str">
            <v>28/05/1993</v>
          </cell>
          <cell r="G31" t="str">
            <v>Nữ</v>
          </cell>
          <cell r="H31" t="str">
            <v>Đã Đăng Ký (chưa học xong)</v>
          </cell>
          <cell r="I31">
            <v>3.33</v>
          </cell>
          <cell r="J31">
            <v>4</v>
          </cell>
          <cell r="K31">
            <v>3.33</v>
          </cell>
          <cell r="L31">
            <v>0</v>
          </cell>
          <cell r="M31">
            <v>3.33</v>
          </cell>
          <cell r="N31">
            <v>0</v>
          </cell>
          <cell r="O31">
            <v>0</v>
          </cell>
          <cell r="P31">
            <v>2.33</v>
          </cell>
          <cell r="Q31">
            <v>0</v>
          </cell>
          <cell r="R31">
            <v>0</v>
          </cell>
          <cell r="S31">
            <v>2.65</v>
          </cell>
          <cell r="T31">
            <v>0</v>
          </cell>
          <cell r="U31">
            <v>0</v>
          </cell>
          <cell r="V31">
            <v>3.65</v>
          </cell>
          <cell r="W31">
            <v>0</v>
          </cell>
          <cell r="X31">
            <v>0</v>
          </cell>
          <cell r="Y31">
            <v>2</v>
          </cell>
          <cell r="Z31">
            <v>0</v>
          </cell>
          <cell r="AA31">
            <v>0</v>
          </cell>
          <cell r="AB31">
            <v>2.65</v>
          </cell>
          <cell r="AC31">
            <v>0</v>
          </cell>
          <cell r="AD31">
            <v>4</v>
          </cell>
          <cell r="AE31">
            <v>2.33</v>
          </cell>
          <cell r="AF31">
            <v>3.33</v>
          </cell>
          <cell r="AG31">
            <v>3.65</v>
          </cell>
          <cell r="AH31">
            <v>0</v>
          </cell>
          <cell r="AI31">
            <v>3</v>
          </cell>
          <cell r="AJ31">
            <v>3</v>
          </cell>
          <cell r="AK31">
            <v>0</v>
          </cell>
          <cell r="AL31">
            <v>3</v>
          </cell>
          <cell r="AM31">
            <v>4</v>
          </cell>
          <cell r="AN31">
            <v>4</v>
          </cell>
          <cell r="AO31">
            <v>3</v>
          </cell>
          <cell r="AP31">
            <v>3.33</v>
          </cell>
          <cell r="AQ31">
            <v>2.65</v>
          </cell>
          <cell r="AR31">
            <v>3</v>
          </cell>
          <cell r="AS31">
            <v>3.65</v>
          </cell>
          <cell r="AT31">
            <v>3.65</v>
          </cell>
          <cell r="AU31">
            <v>47</v>
          </cell>
          <cell r="AV31">
            <v>0</v>
          </cell>
          <cell r="AW31">
            <v>3</v>
          </cell>
          <cell r="AX31">
            <v>3.33</v>
          </cell>
          <cell r="AY31">
            <v>0</v>
          </cell>
          <cell r="AZ31">
            <v>0</v>
          </cell>
          <cell r="BA31">
            <v>4</v>
          </cell>
          <cell r="BB31">
            <v>0</v>
          </cell>
          <cell r="BC31">
            <v>0</v>
          </cell>
          <cell r="BD31">
            <v>0</v>
          </cell>
          <cell r="BE31">
            <v>3.65</v>
          </cell>
          <cell r="BF31">
            <v>0</v>
          </cell>
          <cell r="BG31">
            <v>2.33</v>
          </cell>
          <cell r="BH31">
            <v>5</v>
          </cell>
          <cell r="BI31">
            <v>0</v>
          </cell>
          <cell r="BJ31">
            <v>3.65</v>
          </cell>
          <cell r="BK31">
            <v>3.65</v>
          </cell>
          <cell r="BL31">
            <v>4</v>
          </cell>
          <cell r="BM31">
            <v>3.65</v>
          </cell>
          <cell r="BN31">
            <v>4</v>
          </cell>
          <cell r="BO31">
            <v>2.65</v>
          </cell>
          <cell r="BP31">
            <v>3.65</v>
          </cell>
          <cell r="BQ31">
            <v>2.65</v>
          </cell>
          <cell r="BR31">
            <v>4</v>
          </cell>
          <cell r="BS31">
            <v>2.33</v>
          </cell>
          <cell r="BT31">
            <v>3.65</v>
          </cell>
          <cell r="BU31">
            <v>3.65</v>
          </cell>
          <cell r="BV31">
            <v>2.65</v>
          </cell>
          <cell r="BW31">
            <v>4</v>
          </cell>
          <cell r="BX31">
            <v>3</v>
          </cell>
          <cell r="BY31">
            <v>3</v>
          </cell>
          <cell r="BZ31">
            <v>0</v>
          </cell>
          <cell r="CA31">
            <v>3</v>
          </cell>
          <cell r="CB31">
            <v>3</v>
          </cell>
          <cell r="CC31">
            <v>3.65</v>
          </cell>
          <cell r="CD31">
            <v>4</v>
          </cell>
          <cell r="CE31">
            <v>4</v>
          </cell>
          <cell r="CF31">
            <v>3.65</v>
          </cell>
          <cell r="CH31">
            <v>56</v>
          </cell>
          <cell r="CI31">
            <v>0</v>
          </cell>
          <cell r="CJ31">
            <v>4</v>
          </cell>
          <cell r="CK31">
            <v>4</v>
          </cell>
          <cell r="CL31">
            <v>0</v>
          </cell>
          <cell r="CM31">
            <v>4</v>
          </cell>
          <cell r="CN31">
            <v>4</v>
          </cell>
          <cell r="CO31">
            <v>4</v>
          </cell>
          <cell r="CP31">
            <v>3.33</v>
          </cell>
          <cell r="CQ31">
            <v>3</v>
          </cell>
          <cell r="CR31">
            <v>0</v>
          </cell>
          <cell r="CS31">
            <v>4</v>
          </cell>
          <cell r="CT31">
            <v>0</v>
          </cell>
          <cell r="CU31">
            <v>0</v>
          </cell>
          <cell r="CV31">
            <v>4</v>
          </cell>
          <cell r="CW31">
            <v>3.65</v>
          </cell>
          <cell r="CX31">
            <v>3.65</v>
          </cell>
          <cell r="CY31">
            <v>0</v>
          </cell>
          <cell r="CZ31">
            <v>3.65</v>
          </cell>
          <cell r="DA31">
            <v>3.65</v>
          </cell>
          <cell r="DB31">
            <v>23</v>
          </cell>
          <cell r="DC31">
            <v>0</v>
          </cell>
          <cell r="DD31">
            <v>3.65</v>
          </cell>
          <cell r="DE31">
            <v>0</v>
          </cell>
          <cell r="DF31">
            <v>3.65</v>
          </cell>
          <cell r="DG31">
            <v>5</v>
          </cell>
          <cell r="DH31">
            <v>0</v>
          </cell>
          <cell r="DI31">
            <v>136</v>
          </cell>
          <cell r="DJ31">
            <v>0</v>
          </cell>
          <cell r="DK31">
            <v>135</v>
          </cell>
          <cell r="DL31">
            <v>131</v>
          </cell>
          <cell r="DM31">
            <v>0</v>
          </cell>
          <cell r="DN31">
            <v>130</v>
          </cell>
          <cell r="DO31">
            <v>131</v>
          </cell>
          <cell r="DP31">
            <v>3.4</v>
          </cell>
          <cell r="DR31">
            <v>0</v>
          </cell>
          <cell r="DS31" t="str">
            <v>BVKL</v>
          </cell>
          <cell r="DU31">
            <v>3.41</v>
          </cell>
          <cell r="DV31">
            <v>136</v>
          </cell>
          <cell r="DW31">
            <v>7.9</v>
          </cell>
          <cell r="DX31">
            <v>3.41</v>
          </cell>
          <cell r="DY31" t="str">
            <v/>
          </cell>
        </row>
        <row r="32">
          <cell r="B32">
            <v>172317914</v>
          </cell>
          <cell r="C32" t="str">
            <v>Trần</v>
          </cell>
          <cell r="D32" t="str">
            <v xml:space="preserve">Thị Ngọc </v>
          </cell>
          <cell r="E32" t="str">
            <v>Bích</v>
          </cell>
          <cell r="F32" t="str">
            <v>14/07/1993</v>
          </cell>
          <cell r="G32" t="str">
            <v>Nữ</v>
          </cell>
          <cell r="H32" t="str">
            <v>Đã Đăng Ký (chưa học xong)</v>
          </cell>
          <cell r="I32">
            <v>4</v>
          </cell>
          <cell r="J32">
            <v>3.65</v>
          </cell>
          <cell r="K32">
            <v>3.33</v>
          </cell>
          <cell r="L32">
            <v>0</v>
          </cell>
          <cell r="M32" t="str">
            <v>P</v>
          </cell>
          <cell r="N32">
            <v>0</v>
          </cell>
          <cell r="O32">
            <v>0</v>
          </cell>
          <cell r="P32" t="str">
            <v>P</v>
          </cell>
          <cell r="Q32">
            <v>0</v>
          </cell>
          <cell r="R32">
            <v>0</v>
          </cell>
          <cell r="S32">
            <v>3.65</v>
          </cell>
          <cell r="T32">
            <v>0</v>
          </cell>
          <cell r="U32">
            <v>0</v>
          </cell>
          <cell r="V32">
            <v>3.33</v>
          </cell>
          <cell r="W32">
            <v>0</v>
          </cell>
          <cell r="X32">
            <v>0</v>
          </cell>
          <cell r="Y32">
            <v>3</v>
          </cell>
          <cell r="Z32">
            <v>0</v>
          </cell>
          <cell r="AA32">
            <v>0</v>
          </cell>
          <cell r="AB32">
            <v>2.65</v>
          </cell>
          <cell r="AC32">
            <v>0</v>
          </cell>
          <cell r="AD32">
            <v>3.33</v>
          </cell>
          <cell r="AE32">
            <v>3.33</v>
          </cell>
          <cell r="AF32">
            <v>4</v>
          </cell>
          <cell r="AG32">
            <v>4</v>
          </cell>
          <cell r="AH32">
            <v>0</v>
          </cell>
          <cell r="AI32">
            <v>4</v>
          </cell>
          <cell r="AJ32">
            <v>4</v>
          </cell>
          <cell r="AK32">
            <v>0</v>
          </cell>
          <cell r="AL32">
            <v>2.65</v>
          </cell>
          <cell r="AM32">
            <v>4</v>
          </cell>
          <cell r="AN32">
            <v>4</v>
          </cell>
          <cell r="AO32">
            <v>2.65</v>
          </cell>
          <cell r="AP32">
            <v>3.33</v>
          </cell>
          <cell r="AQ32">
            <v>3</v>
          </cell>
          <cell r="AR32">
            <v>3</v>
          </cell>
          <cell r="AS32">
            <v>3.33</v>
          </cell>
          <cell r="AT32">
            <v>4</v>
          </cell>
          <cell r="AU32">
            <v>47</v>
          </cell>
          <cell r="AV32">
            <v>0</v>
          </cell>
          <cell r="AW32">
            <v>3</v>
          </cell>
          <cell r="AX32">
            <v>3.33</v>
          </cell>
          <cell r="AY32">
            <v>0</v>
          </cell>
          <cell r="AZ32">
            <v>0</v>
          </cell>
          <cell r="BA32">
            <v>3.33</v>
          </cell>
          <cell r="BB32">
            <v>0</v>
          </cell>
          <cell r="BC32">
            <v>0</v>
          </cell>
          <cell r="BD32">
            <v>0</v>
          </cell>
          <cell r="BE32">
            <v>2.33</v>
          </cell>
          <cell r="BF32">
            <v>0</v>
          </cell>
          <cell r="BG32">
            <v>2</v>
          </cell>
          <cell r="BH32">
            <v>5</v>
          </cell>
          <cell r="BI32">
            <v>0</v>
          </cell>
          <cell r="BJ32">
            <v>3</v>
          </cell>
          <cell r="BK32">
            <v>4</v>
          </cell>
          <cell r="BL32">
            <v>2.33</v>
          </cell>
          <cell r="BM32">
            <v>4</v>
          </cell>
          <cell r="BN32">
            <v>4</v>
          </cell>
          <cell r="BO32">
            <v>4</v>
          </cell>
          <cell r="BP32">
            <v>3.33</v>
          </cell>
          <cell r="BQ32">
            <v>3</v>
          </cell>
          <cell r="BR32">
            <v>3.33</v>
          </cell>
          <cell r="BS32">
            <v>2.33</v>
          </cell>
          <cell r="BT32">
            <v>4</v>
          </cell>
          <cell r="BU32">
            <v>3.65</v>
          </cell>
          <cell r="BV32">
            <v>3.33</v>
          </cell>
          <cell r="BW32">
            <v>4</v>
          </cell>
          <cell r="BX32">
            <v>3.33</v>
          </cell>
          <cell r="BY32">
            <v>3.33</v>
          </cell>
          <cell r="BZ32">
            <v>0</v>
          </cell>
          <cell r="CA32">
            <v>3.33</v>
          </cell>
          <cell r="CB32">
            <v>3.33</v>
          </cell>
          <cell r="CC32">
            <v>4</v>
          </cell>
          <cell r="CD32">
            <v>2.33</v>
          </cell>
          <cell r="CE32">
            <v>3.65</v>
          </cell>
          <cell r="CF32">
            <v>3.33</v>
          </cell>
          <cell r="CH32">
            <v>56</v>
          </cell>
          <cell r="CI32">
            <v>0</v>
          </cell>
          <cell r="CJ32">
            <v>4</v>
          </cell>
          <cell r="CK32">
            <v>4</v>
          </cell>
          <cell r="CL32">
            <v>0</v>
          </cell>
          <cell r="CM32">
            <v>4</v>
          </cell>
          <cell r="CN32">
            <v>4</v>
          </cell>
          <cell r="CO32">
            <v>4</v>
          </cell>
          <cell r="CP32">
            <v>4</v>
          </cell>
          <cell r="CQ32">
            <v>2.33</v>
          </cell>
          <cell r="CR32">
            <v>0</v>
          </cell>
          <cell r="CS32">
            <v>4</v>
          </cell>
          <cell r="CT32">
            <v>0</v>
          </cell>
          <cell r="CU32">
            <v>0</v>
          </cell>
          <cell r="CV32">
            <v>4</v>
          </cell>
          <cell r="CW32">
            <v>3.65</v>
          </cell>
          <cell r="CX32">
            <v>3.65</v>
          </cell>
          <cell r="CY32">
            <v>0</v>
          </cell>
          <cell r="CZ32">
            <v>4</v>
          </cell>
          <cell r="DA32">
            <v>4</v>
          </cell>
          <cell r="DB32">
            <v>23</v>
          </cell>
          <cell r="DC32">
            <v>0</v>
          </cell>
          <cell r="DD32">
            <v>0</v>
          </cell>
          <cell r="DE32">
            <v>4</v>
          </cell>
          <cell r="DF32">
            <v>4</v>
          </cell>
          <cell r="DG32">
            <v>5</v>
          </cell>
          <cell r="DH32">
            <v>0</v>
          </cell>
          <cell r="DI32">
            <v>136</v>
          </cell>
          <cell r="DJ32">
            <v>0</v>
          </cell>
          <cell r="DK32">
            <v>135</v>
          </cell>
          <cell r="DL32">
            <v>127</v>
          </cell>
          <cell r="DM32">
            <v>0</v>
          </cell>
          <cell r="DN32">
            <v>126</v>
          </cell>
          <cell r="DO32">
            <v>127</v>
          </cell>
          <cell r="DP32">
            <v>3.49</v>
          </cell>
          <cell r="DR32">
            <v>0</v>
          </cell>
          <cell r="DS32" t="str">
            <v>BVKL</v>
          </cell>
          <cell r="DU32">
            <v>3.51</v>
          </cell>
          <cell r="DV32">
            <v>136</v>
          </cell>
          <cell r="DW32">
            <v>8.1</v>
          </cell>
          <cell r="DX32">
            <v>3.51</v>
          </cell>
          <cell r="DY32" t="str">
            <v>ENG 401</v>
          </cell>
        </row>
        <row r="33">
          <cell r="B33">
            <v>172318927</v>
          </cell>
          <cell r="C33" t="str">
            <v>Nguyễn</v>
          </cell>
          <cell r="D33" t="str">
            <v xml:space="preserve">Thị Ngọc </v>
          </cell>
          <cell r="E33" t="str">
            <v>Bích</v>
          </cell>
          <cell r="F33" t="str">
            <v>14/12/1993</v>
          </cell>
          <cell r="G33" t="str">
            <v>Nữ</v>
          </cell>
          <cell r="H33" t="str">
            <v>Đã Đăng Ký (chưa học xong)</v>
          </cell>
          <cell r="I33">
            <v>4</v>
          </cell>
          <cell r="J33">
            <v>3.33</v>
          </cell>
          <cell r="K33">
            <v>3.33</v>
          </cell>
          <cell r="L33">
            <v>0</v>
          </cell>
          <cell r="M33">
            <v>3.65</v>
          </cell>
          <cell r="N33">
            <v>0</v>
          </cell>
          <cell r="O33">
            <v>0</v>
          </cell>
          <cell r="P33">
            <v>3.65</v>
          </cell>
          <cell r="Q33">
            <v>0</v>
          </cell>
          <cell r="R33">
            <v>0</v>
          </cell>
          <cell r="S33">
            <v>3.65</v>
          </cell>
          <cell r="T33">
            <v>0</v>
          </cell>
          <cell r="U33">
            <v>0</v>
          </cell>
          <cell r="V33">
            <v>3.33</v>
          </cell>
          <cell r="W33">
            <v>0</v>
          </cell>
          <cell r="X33">
            <v>0</v>
          </cell>
          <cell r="Y33">
            <v>2.65</v>
          </cell>
          <cell r="Z33">
            <v>0</v>
          </cell>
          <cell r="AA33">
            <v>0</v>
          </cell>
          <cell r="AB33">
            <v>3.65</v>
          </cell>
          <cell r="AC33">
            <v>0</v>
          </cell>
          <cell r="AD33">
            <v>4</v>
          </cell>
          <cell r="AE33">
            <v>3.65</v>
          </cell>
          <cell r="AF33">
            <v>4</v>
          </cell>
          <cell r="AG33">
            <v>3.33</v>
          </cell>
          <cell r="AH33">
            <v>0</v>
          </cell>
          <cell r="AI33">
            <v>3.33</v>
          </cell>
          <cell r="AJ33">
            <v>3.33</v>
          </cell>
          <cell r="AK33">
            <v>0</v>
          </cell>
          <cell r="AL33">
            <v>3.65</v>
          </cell>
          <cell r="AM33">
            <v>4</v>
          </cell>
          <cell r="AN33">
            <v>4</v>
          </cell>
          <cell r="AO33">
            <v>3.65</v>
          </cell>
          <cell r="AP33">
            <v>3.33</v>
          </cell>
          <cell r="AQ33">
            <v>2.65</v>
          </cell>
          <cell r="AR33">
            <v>2.65</v>
          </cell>
          <cell r="AS33">
            <v>3.65</v>
          </cell>
          <cell r="AT33">
            <v>4</v>
          </cell>
          <cell r="AU33">
            <v>47</v>
          </cell>
          <cell r="AV33">
            <v>0</v>
          </cell>
          <cell r="AW33">
            <v>4</v>
          </cell>
          <cell r="AX33">
            <v>4</v>
          </cell>
          <cell r="AY33">
            <v>0</v>
          </cell>
          <cell r="AZ33">
            <v>0</v>
          </cell>
          <cell r="BA33">
            <v>3.65</v>
          </cell>
          <cell r="BB33">
            <v>0</v>
          </cell>
          <cell r="BC33">
            <v>0</v>
          </cell>
          <cell r="BD33">
            <v>0</v>
          </cell>
          <cell r="BE33">
            <v>4</v>
          </cell>
          <cell r="BF33">
            <v>0</v>
          </cell>
          <cell r="BG33">
            <v>4</v>
          </cell>
          <cell r="BH33">
            <v>5</v>
          </cell>
          <cell r="BI33">
            <v>0</v>
          </cell>
          <cell r="BJ33">
            <v>3.33</v>
          </cell>
          <cell r="BK33">
            <v>4</v>
          </cell>
          <cell r="BL33">
            <v>2.65</v>
          </cell>
          <cell r="BM33">
            <v>3.65</v>
          </cell>
          <cell r="BN33">
            <v>4</v>
          </cell>
          <cell r="BO33">
            <v>3.65</v>
          </cell>
          <cell r="BP33">
            <v>4</v>
          </cell>
          <cell r="BQ33">
            <v>3.33</v>
          </cell>
          <cell r="BR33">
            <v>4</v>
          </cell>
          <cell r="BS33">
            <v>3.65</v>
          </cell>
          <cell r="BT33">
            <v>4</v>
          </cell>
          <cell r="BU33">
            <v>3.65</v>
          </cell>
          <cell r="BV33">
            <v>3</v>
          </cell>
          <cell r="BW33">
            <v>3.65</v>
          </cell>
          <cell r="BX33">
            <v>3</v>
          </cell>
          <cell r="BY33">
            <v>3</v>
          </cell>
          <cell r="BZ33">
            <v>0</v>
          </cell>
          <cell r="CA33">
            <v>4</v>
          </cell>
          <cell r="CB33">
            <v>4</v>
          </cell>
          <cell r="CC33">
            <v>3.65</v>
          </cell>
          <cell r="CD33">
            <v>3.33</v>
          </cell>
          <cell r="CE33">
            <v>3.65</v>
          </cell>
          <cell r="CF33">
            <v>3</v>
          </cell>
          <cell r="CH33">
            <v>56</v>
          </cell>
          <cell r="CI33">
            <v>0</v>
          </cell>
          <cell r="CJ33">
            <v>4</v>
          </cell>
          <cell r="CK33">
            <v>4</v>
          </cell>
          <cell r="CL33">
            <v>0</v>
          </cell>
          <cell r="CM33">
            <v>4</v>
          </cell>
          <cell r="CN33">
            <v>4</v>
          </cell>
          <cell r="CO33">
            <v>4</v>
          </cell>
          <cell r="CP33">
            <v>3.33</v>
          </cell>
          <cell r="CQ33">
            <v>3</v>
          </cell>
          <cell r="CR33">
            <v>3.65</v>
          </cell>
          <cell r="CS33">
            <v>0</v>
          </cell>
          <cell r="CT33">
            <v>0</v>
          </cell>
          <cell r="CU33">
            <v>0</v>
          </cell>
          <cell r="CV33">
            <v>3.65</v>
          </cell>
          <cell r="CW33">
            <v>3.33</v>
          </cell>
          <cell r="CX33">
            <v>4</v>
          </cell>
          <cell r="CY33">
            <v>0</v>
          </cell>
          <cell r="CZ33">
            <v>4</v>
          </cell>
          <cell r="DA33">
            <v>4</v>
          </cell>
          <cell r="DB33">
            <v>23</v>
          </cell>
          <cell r="DC33">
            <v>0</v>
          </cell>
          <cell r="DD33">
            <v>0</v>
          </cell>
          <cell r="DE33">
            <v>4</v>
          </cell>
          <cell r="DF33">
            <v>4</v>
          </cell>
          <cell r="DG33">
            <v>5</v>
          </cell>
          <cell r="DH33">
            <v>0</v>
          </cell>
          <cell r="DI33">
            <v>136</v>
          </cell>
          <cell r="DJ33">
            <v>0</v>
          </cell>
          <cell r="DK33">
            <v>135</v>
          </cell>
          <cell r="DL33">
            <v>131</v>
          </cell>
          <cell r="DM33">
            <v>0</v>
          </cell>
          <cell r="DN33">
            <v>130</v>
          </cell>
          <cell r="DO33">
            <v>131</v>
          </cell>
          <cell r="DP33">
            <v>3.57</v>
          </cell>
          <cell r="DR33">
            <v>0</v>
          </cell>
          <cell r="DS33" t="str">
            <v>BVKL</v>
          </cell>
          <cell r="DU33">
            <v>3.59</v>
          </cell>
          <cell r="DV33">
            <v>136</v>
          </cell>
          <cell r="DW33">
            <v>8.23</v>
          </cell>
          <cell r="DX33">
            <v>3.59</v>
          </cell>
          <cell r="DY33" t="str">
            <v/>
          </cell>
        </row>
        <row r="34">
          <cell r="B34">
            <v>172216536</v>
          </cell>
          <cell r="C34" t="str">
            <v>Đỗ</v>
          </cell>
          <cell r="D34" t="str">
            <v>Hoàng</v>
          </cell>
          <cell r="E34" t="str">
            <v>Bình</v>
          </cell>
          <cell r="F34" t="str">
            <v>05/08/1993</v>
          </cell>
          <cell r="G34" t="str">
            <v>Nam</v>
          </cell>
          <cell r="H34" t="str">
            <v>Đã Đăng Ký (chưa học xong)</v>
          </cell>
          <cell r="I34">
            <v>3.33</v>
          </cell>
          <cell r="J34">
            <v>3.65</v>
          </cell>
          <cell r="K34">
            <v>3</v>
          </cell>
          <cell r="L34">
            <v>0</v>
          </cell>
          <cell r="M34">
            <v>2</v>
          </cell>
          <cell r="N34">
            <v>0</v>
          </cell>
          <cell r="O34">
            <v>0</v>
          </cell>
          <cell r="P34">
            <v>2.33</v>
          </cell>
          <cell r="Q34">
            <v>0</v>
          </cell>
          <cell r="R34">
            <v>0</v>
          </cell>
          <cell r="S34">
            <v>2.33</v>
          </cell>
          <cell r="T34">
            <v>0</v>
          </cell>
          <cell r="U34">
            <v>0</v>
          </cell>
          <cell r="V34">
            <v>2.33</v>
          </cell>
          <cell r="W34">
            <v>0</v>
          </cell>
          <cell r="X34">
            <v>0</v>
          </cell>
          <cell r="Y34">
            <v>2</v>
          </cell>
          <cell r="Z34">
            <v>0</v>
          </cell>
          <cell r="AA34">
            <v>0</v>
          </cell>
          <cell r="AB34">
            <v>2.33</v>
          </cell>
          <cell r="AC34">
            <v>0</v>
          </cell>
          <cell r="AD34">
            <v>4</v>
          </cell>
          <cell r="AE34">
            <v>2.33</v>
          </cell>
          <cell r="AF34">
            <v>4</v>
          </cell>
          <cell r="AG34">
            <v>3.65</v>
          </cell>
          <cell r="AH34">
            <v>0</v>
          </cell>
          <cell r="AI34">
            <v>2</v>
          </cell>
          <cell r="AJ34">
            <v>2</v>
          </cell>
          <cell r="AK34">
            <v>3</v>
          </cell>
          <cell r="AL34">
            <v>3.33</v>
          </cell>
          <cell r="AM34">
            <v>0</v>
          </cell>
          <cell r="AN34">
            <v>3.33</v>
          </cell>
          <cell r="AO34">
            <v>3</v>
          </cell>
          <cell r="AP34">
            <v>3.33</v>
          </cell>
          <cell r="AQ34">
            <v>2.65</v>
          </cell>
          <cell r="AR34">
            <v>2.65</v>
          </cell>
          <cell r="AS34">
            <v>2</v>
          </cell>
          <cell r="AT34">
            <v>3</v>
          </cell>
          <cell r="AU34">
            <v>47</v>
          </cell>
          <cell r="AV34">
            <v>0</v>
          </cell>
          <cell r="AW34">
            <v>4</v>
          </cell>
          <cell r="AX34">
            <v>3.33</v>
          </cell>
          <cell r="AY34">
            <v>4</v>
          </cell>
          <cell r="AZ34">
            <v>0</v>
          </cell>
          <cell r="BA34">
            <v>0</v>
          </cell>
          <cell r="BB34">
            <v>0</v>
          </cell>
          <cell r="BC34">
            <v>2.65</v>
          </cell>
          <cell r="BD34">
            <v>0</v>
          </cell>
          <cell r="BE34">
            <v>0</v>
          </cell>
          <cell r="BF34">
            <v>0</v>
          </cell>
          <cell r="BG34">
            <v>3.65</v>
          </cell>
          <cell r="BH34">
            <v>5</v>
          </cell>
          <cell r="BI34">
            <v>0</v>
          </cell>
          <cell r="BJ34">
            <v>2.65</v>
          </cell>
          <cell r="BK34">
            <v>3.33</v>
          </cell>
          <cell r="BL34">
            <v>3</v>
          </cell>
          <cell r="BM34">
            <v>4</v>
          </cell>
          <cell r="BN34">
            <v>2</v>
          </cell>
          <cell r="BO34">
            <v>3</v>
          </cell>
          <cell r="BP34">
            <v>3</v>
          </cell>
          <cell r="BQ34">
            <v>2.33</v>
          </cell>
          <cell r="BR34">
            <v>2.65</v>
          </cell>
          <cell r="BS34">
            <v>2</v>
          </cell>
          <cell r="BT34">
            <v>4</v>
          </cell>
          <cell r="BU34">
            <v>2.65</v>
          </cell>
          <cell r="BV34">
            <v>2.33</v>
          </cell>
          <cell r="BW34">
            <v>3</v>
          </cell>
          <cell r="BX34">
            <v>1.65</v>
          </cell>
          <cell r="BY34">
            <v>2.65</v>
          </cell>
          <cell r="BZ34">
            <v>0</v>
          </cell>
          <cell r="CA34">
            <v>2</v>
          </cell>
          <cell r="CB34">
            <v>2</v>
          </cell>
          <cell r="CC34">
            <v>2.33</v>
          </cell>
          <cell r="CD34">
            <v>2.65</v>
          </cell>
          <cell r="CE34">
            <v>3.33</v>
          </cell>
          <cell r="CF34">
            <v>2.33</v>
          </cell>
          <cell r="CH34">
            <v>56</v>
          </cell>
          <cell r="CI34">
            <v>0</v>
          </cell>
          <cell r="CJ34">
            <v>2.65</v>
          </cell>
          <cell r="CK34">
            <v>3</v>
          </cell>
          <cell r="CL34">
            <v>0</v>
          </cell>
          <cell r="CM34">
            <v>3.65</v>
          </cell>
          <cell r="CN34">
            <v>3.65</v>
          </cell>
          <cell r="CO34">
            <v>3</v>
          </cell>
          <cell r="CP34">
            <v>3.33</v>
          </cell>
          <cell r="CQ34">
            <v>2.65</v>
          </cell>
          <cell r="CR34">
            <v>2</v>
          </cell>
          <cell r="CS34">
            <v>0</v>
          </cell>
          <cell r="CT34">
            <v>0</v>
          </cell>
          <cell r="CU34">
            <v>0</v>
          </cell>
          <cell r="CV34">
            <v>2</v>
          </cell>
          <cell r="CW34">
            <v>3.65</v>
          </cell>
          <cell r="CX34">
            <v>4</v>
          </cell>
          <cell r="CY34">
            <v>0</v>
          </cell>
          <cell r="CZ34">
            <v>3.65</v>
          </cell>
          <cell r="DA34">
            <v>3.65</v>
          </cell>
          <cell r="DB34">
            <v>23</v>
          </cell>
          <cell r="DC34">
            <v>0</v>
          </cell>
          <cell r="DD34">
            <v>2.65</v>
          </cell>
          <cell r="DE34">
            <v>0</v>
          </cell>
          <cell r="DF34">
            <v>2.65</v>
          </cell>
          <cell r="DG34">
            <v>5</v>
          </cell>
          <cell r="DH34">
            <v>0</v>
          </cell>
          <cell r="DI34">
            <v>136</v>
          </cell>
          <cell r="DJ34">
            <v>0</v>
          </cell>
          <cell r="DK34">
            <v>135</v>
          </cell>
          <cell r="DL34">
            <v>131</v>
          </cell>
          <cell r="DM34">
            <v>0</v>
          </cell>
          <cell r="DN34">
            <v>130</v>
          </cell>
          <cell r="DO34">
            <v>131</v>
          </cell>
          <cell r="DP34">
            <v>2.82</v>
          </cell>
          <cell r="DR34">
            <v>0</v>
          </cell>
          <cell r="DS34" t="str">
            <v>ĐỦ ĐK thi TN</v>
          </cell>
          <cell r="DU34">
            <v>2.81</v>
          </cell>
          <cell r="DV34">
            <v>136</v>
          </cell>
          <cell r="DW34">
            <v>6.95</v>
          </cell>
          <cell r="DX34">
            <v>2.81</v>
          </cell>
          <cell r="DY34" t="str">
            <v/>
          </cell>
        </row>
        <row r="35">
          <cell r="B35">
            <v>172317745</v>
          </cell>
          <cell r="C35" t="str">
            <v>Đoàn</v>
          </cell>
          <cell r="D35" t="str">
            <v xml:space="preserve">Thanh </v>
          </cell>
          <cell r="E35" t="str">
            <v>Bình</v>
          </cell>
          <cell r="F35" t="str">
            <v>20/01/1993</v>
          </cell>
          <cell r="G35" t="str">
            <v>Nữ</v>
          </cell>
          <cell r="H35" t="str">
            <v>Đã Đăng Ký (chưa học xong)</v>
          </cell>
          <cell r="I35">
            <v>4</v>
          </cell>
          <cell r="J35">
            <v>4</v>
          </cell>
          <cell r="K35">
            <v>3.33</v>
          </cell>
          <cell r="L35">
            <v>0</v>
          </cell>
          <cell r="M35" t="str">
            <v>P</v>
          </cell>
          <cell r="N35">
            <v>0</v>
          </cell>
          <cell r="O35">
            <v>0</v>
          </cell>
          <cell r="P35" t="str">
            <v>P</v>
          </cell>
          <cell r="Q35">
            <v>0</v>
          </cell>
          <cell r="R35">
            <v>0</v>
          </cell>
          <cell r="S35">
            <v>3.33</v>
          </cell>
          <cell r="T35">
            <v>0</v>
          </cell>
          <cell r="U35">
            <v>0</v>
          </cell>
          <cell r="V35">
            <v>3</v>
          </cell>
          <cell r="W35">
            <v>0</v>
          </cell>
          <cell r="X35">
            <v>0</v>
          </cell>
          <cell r="Y35">
            <v>3.65</v>
          </cell>
          <cell r="Z35">
            <v>0</v>
          </cell>
          <cell r="AA35">
            <v>0</v>
          </cell>
          <cell r="AB35">
            <v>3</v>
          </cell>
          <cell r="AC35">
            <v>0</v>
          </cell>
          <cell r="AD35">
            <v>4</v>
          </cell>
          <cell r="AE35">
            <v>2.65</v>
          </cell>
          <cell r="AF35">
            <v>2.33</v>
          </cell>
          <cell r="AG35">
            <v>3.65</v>
          </cell>
          <cell r="AH35">
            <v>0</v>
          </cell>
          <cell r="AI35">
            <v>4</v>
          </cell>
          <cell r="AJ35">
            <v>4</v>
          </cell>
          <cell r="AK35">
            <v>0</v>
          </cell>
          <cell r="AL35">
            <v>3.65</v>
          </cell>
          <cell r="AM35">
            <v>3.65</v>
          </cell>
          <cell r="AN35">
            <v>3.65</v>
          </cell>
          <cell r="AO35">
            <v>3.65</v>
          </cell>
          <cell r="AP35">
            <v>4</v>
          </cell>
          <cell r="AQ35">
            <v>3</v>
          </cell>
          <cell r="AR35">
            <v>3</v>
          </cell>
          <cell r="AS35">
            <v>3</v>
          </cell>
          <cell r="AT35">
            <v>2.65</v>
          </cell>
          <cell r="AU35">
            <v>47</v>
          </cell>
          <cell r="AV35">
            <v>0</v>
          </cell>
          <cell r="AW35">
            <v>3.33</v>
          </cell>
          <cell r="AX35">
            <v>3.65</v>
          </cell>
          <cell r="AY35">
            <v>4</v>
          </cell>
          <cell r="AZ35">
            <v>0</v>
          </cell>
          <cell r="BA35">
            <v>0</v>
          </cell>
          <cell r="BB35">
            <v>0</v>
          </cell>
          <cell r="BC35">
            <v>2.33</v>
          </cell>
          <cell r="BD35">
            <v>0</v>
          </cell>
          <cell r="BE35">
            <v>0</v>
          </cell>
          <cell r="BF35">
            <v>0</v>
          </cell>
          <cell r="BG35">
            <v>3.33</v>
          </cell>
          <cell r="BH35">
            <v>5</v>
          </cell>
          <cell r="BI35">
            <v>0</v>
          </cell>
          <cell r="BJ35">
            <v>3.65</v>
          </cell>
          <cell r="BK35">
            <v>4</v>
          </cell>
          <cell r="BL35">
            <v>3</v>
          </cell>
          <cell r="BM35">
            <v>4</v>
          </cell>
          <cell r="BN35">
            <v>4</v>
          </cell>
          <cell r="BO35">
            <v>4</v>
          </cell>
          <cell r="BP35">
            <v>3.65</v>
          </cell>
          <cell r="BQ35">
            <v>4</v>
          </cell>
          <cell r="BR35">
            <v>3.65</v>
          </cell>
          <cell r="BS35">
            <v>2</v>
          </cell>
          <cell r="BT35">
            <v>4</v>
          </cell>
          <cell r="BU35">
            <v>2.33</v>
          </cell>
          <cell r="BV35">
            <v>3</v>
          </cell>
          <cell r="BW35">
            <v>3.33</v>
          </cell>
          <cell r="BX35">
            <v>3.65</v>
          </cell>
          <cell r="BY35">
            <v>3</v>
          </cell>
          <cell r="BZ35">
            <v>4</v>
          </cell>
          <cell r="CA35">
            <v>0</v>
          </cell>
          <cell r="CB35">
            <v>4</v>
          </cell>
          <cell r="CC35">
            <v>3.65</v>
          </cell>
          <cell r="CD35">
            <v>3</v>
          </cell>
          <cell r="CE35">
            <v>3.65</v>
          </cell>
          <cell r="CF35">
            <v>3</v>
          </cell>
          <cell r="CH35">
            <v>56</v>
          </cell>
          <cell r="CI35">
            <v>0</v>
          </cell>
          <cell r="CJ35">
            <v>4</v>
          </cell>
          <cell r="CK35">
            <v>4</v>
          </cell>
          <cell r="CL35">
            <v>0</v>
          </cell>
          <cell r="CM35">
            <v>4</v>
          </cell>
          <cell r="CN35">
            <v>4</v>
          </cell>
          <cell r="CO35">
            <v>4</v>
          </cell>
          <cell r="CP35">
            <v>4</v>
          </cell>
          <cell r="CQ35">
            <v>3</v>
          </cell>
          <cell r="CR35">
            <v>0</v>
          </cell>
          <cell r="CS35">
            <v>4</v>
          </cell>
          <cell r="CT35">
            <v>0</v>
          </cell>
          <cell r="CU35">
            <v>0</v>
          </cell>
          <cell r="CV35">
            <v>4</v>
          </cell>
          <cell r="CW35">
            <v>4</v>
          </cell>
          <cell r="CX35">
            <v>4</v>
          </cell>
          <cell r="CY35">
            <v>0</v>
          </cell>
          <cell r="CZ35">
            <v>4</v>
          </cell>
          <cell r="DA35">
            <v>4</v>
          </cell>
          <cell r="DB35">
            <v>23</v>
          </cell>
          <cell r="DC35">
            <v>0</v>
          </cell>
          <cell r="DD35">
            <v>0</v>
          </cell>
          <cell r="DE35">
            <v>4</v>
          </cell>
          <cell r="DF35">
            <v>4</v>
          </cell>
          <cell r="DG35">
            <v>5</v>
          </cell>
          <cell r="DH35">
            <v>0</v>
          </cell>
          <cell r="DI35">
            <v>136</v>
          </cell>
          <cell r="DJ35">
            <v>0</v>
          </cell>
          <cell r="DK35">
            <v>135</v>
          </cell>
          <cell r="DL35">
            <v>127</v>
          </cell>
          <cell r="DM35">
            <v>0</v>
          </cell>
          <cell r="DN35">
            <v>126</v>
          </cell>
          <cell r="DO35">
            <v>127</v>
          </cell>
          <cell r="DP35">
            <v>3.5</v>
          </cell>
          <cell r="DR35">
            <v>0</v>
          </cell>
          <cell r="DS35" t="str">
            <v>BVKL</v>
          </cell>
          <cell r="DU35">
            <v>3.52</v>
          </cell>
          <cell r="DV35">
            <v>136</v>
          </cell>
          <cell r="DW35">
            <v>8.09</v>
          </cell>
          <cell r="DX35">
            <v>3.52</v>
          </cell>
          <cell r="DY35" t="str">
            <v>OB 251; ENG 401</v>
          </cell>
        </row>
        <row r="36">
          <cell r="B36">
            <v>172317868</v>
          </cell>
          <cell r="C36" t="str">
            <v>Trương</v>
          </cell>
          <cell r="D36" t="str">
            <v>Thị Hồng</v>
          </cell>
          <cell r="E36" t="str">
            <v>Cẩm</v>
          </cell>
          <cell r="F36" t="str">
            <v>15/05/1992</v>
          </cell>
          <cell r="G36" t="str">
            <v>Nữ</v>
          </cell>
          <cell r="H36" t="str">
            <v>Đã Đăng Ký (chưa học xong)</v>
          </cell>
          <cell r="I36">
            <v>3.65</v>
          </cell>
          <cell r="J36">
            <v>3</v>
          </cell>
          <cell r="K36">
            <v>3.65</v>
          </cell>
          <cell r="L36">
            <v>0</v>
          </cell>
          <cell r="M36" t="str">
            <v>P</v>
          </cell>
          <cell r="N36">
            <v>0</v>
          </cell>
          <cell r="O36">
            <v>0</v>
          </cell>
          <cell r="P36" t="str">
            <v>P</v>
          </cell>
          <cell r="Q36">
            <v>0</v>
          </cell>
          <cell r="R36">
            <v>0</v>
          </cell>
          <cell r="S36">
            <v>3.33</v>
          </cell>
          <cell r="T36">
            <v>0</v>
          </cell>
          <cell r="U36">
            <v>0</v>
          </cell>
          <cell r="V36">
            <v>2.33</v>
          </cell>
          <cell r="W36">
            <v>0</v>
          </cell>
          <cell r="X36">
            <v>0</v>
          </cell>
          <cell r="Y36">
            <v>2.65</v>
          </cell>
          <cell r="Z36">
            <v>0</v>
          </cell>
          <cell r="AA36">
            <v>0</v>
          </cell>
          <cell r="AB36">
            <v>3</v>
          </cell>
          <cell r="AC36">
            <v>0</v>
          </cell>
          <cell r="AD36">
            <v>4</v>
          </cell>
          <cell r="AE36">
            <v>4</v>
          </cell>
          <cell r="AF36">
            <v>4</v>
          </cell>
          <cell r="AG36">
            <v>3</v>
          </cell>
          <cell r="AH36">
            <v>0</v>
          </cell>
          <cell r="AI36">
            <v>2.65</v>
          </cell>
          <cell r="AJ36">
            <v>2.65</v>
          </cell>
          <cell r="AK36">
            <v>4</v>
          </cell>
          <cell r="AL36">
            <v>2.33</v>
          </cell>
          <cell r="AM36">
            <v>0</v>
          </cell>
          <cell r="AN36">
            <v>4</v>
          </cell>
          <cell r="AO36">
            <v>2.33</v>
          </cell>
          <cell r="AP36">
            <v>3.65</v>
          </cell>
          <cell r="AQ36">
            <v>2.33</v>
          </cell>
          <cell r="AR36">
            <v>3.33</v>
          </cell>
          <cell r="AS36">
            <v>3.65</v>
          </cell>
          <cell r="AT36">
            <v>3</v>
          </cell>
          <cell r="AU36">
            <v>47</v>
          </cell>
          <cell r="AV36">
            <v>0</v>
          </cell>
          <cell r="AW36">
            <v>2.33</v>
          </cell>
          <cell r="AX36">
            <v>2.65</v>
          </cell>
          <cell r="AY36">
            <v>0</v>
          </cell>
          <cell r="AZ36">
            <v>0</v>
          </cell>
          <cell r="BA36">
            <v>2</v>
          </cell>
          <cell r="BB36">
            <v>0</v>
          </cell>
          <cell r="BC36">
            <v>0</v>
          </cell>
          <cell r="BD36">
            <v>0</v>
          </cell>
          <cell r="BE36">
            <v>3</v>
          </cell>
          <cell r="BF36">
            <v>0</v>
          </cell>
          <cell r="BG36">
            <v>2</v>
          </cell>
          <cell r="BH36">
            <v>5</v>
          </cell>
          <cell r="BI36">
            <v>0</v>
          </cell>
          <cell r="BJ36">
            <v>3.33</v>
          </cell>
          <cell r="BK36">
            <v>3.65</v>
          </cell>
          <cell r="BL36">
            <v>2.65</v>
          </cell>
          <cell r="BM36">
            <v>2.65</v>
          </cell>
          <cell r="BN36">
            <v>2.65</v>
          </cell>
          <cell r="BO36">
            <v>4</v>
          </cell>
          <cell r="BP36">
            <v>3.33</v>
          </cell>
          <cell r="BQ36">
            <v>3.33</v>
          </cell>
          <cell r="BR36">
            <v>3</v>
          </cell>
          <cell r="BS36">
            <v>3.65</v>
          </cell>
          <cell r="BT36">
            <v>3.65</v>
          </cell>
          <cell r="BU36">
            <v>2.65</v>
          </cell>
          <cell r="BV36">
            <v>2</v>
          </cell>
          <cell r="BW36">
            <v>3.33</v>
          </cell>
          <cell r="BX36">
            <v>2.33</v>
          </cell>
          <cell r="BY36">
            <v>2.33</v>
          </cell>
          <cell r="BZ36">
            <v>0</v>
          </cell>
          <cell r="CA36">
            <v>4</v>
          </cell>
          <cell r="CB36">
            <v>4</v>
          </cell>
          <cell r="CC36">
            <v>1.65</v>
          </cell>
          <cell r="CD36">
            <v>3</v>
          </cell>
          <cell r="CE36">
            <v>4</v>
          </cell>
          <cell r="CF36">
            <v>3.33</v>
          </cell>
          <cell r="CH36">
            <v>56</v>
          </cell>
          <cell r="CI36">
            <v>0</v>
          </cell>
          <cell r="CJ36">
            <v>3.33</v>
          </cell>
          <cell r="CK36">
            <v>3</v>
          </cell>
          <cell r="CL36">
            <v>0</v>
          </cell>
          <cell r="CM36">
            <v>4</v>
          </cell>
          <cell r="CN36">
            <v>4</v>
          </cell>
          <cell r="CO36">
            <v>3</v>
          </cell>
          <cell r="CP36">
            <v>3.33</v>
          </cell>
          <cell r="CQ36">
            <v>2.65</v>
          </cell>
          <cell r="CR36">
            <v>3</v>
          </cell>
          <cell r="CS36">
            <v>0</v>
          </cell>
          <cell r="CT36">
            <v>0</v>
          </cell>
          <cell r="CU36">
            <v>0</v>
          </cell>
          <cell r="CV36">
            <v>3</v>
          </cell>
          <cell r="CW36">
            <v>4</v>
          </cell>
          <cell r="CX36">
            <v>3.65</v>
          </cell>
          <cell r="CY36">
            <v>0</v>
          </cell>
          <cell r="CZ36">
            <v>2.33</v>
          </cell>
          <cell r="DA36">
            <v>2.33</v>
          </cell>
          <cell r="DB36">
            <v>23</v>
          </cell>
          <cell r="DC36">
            <v>0</v>
          </cell>
          <cell r="DD36">
            <v>0</v>
          </cell>
          <cell r="DE36">
            <v>3.65</v>
          </cell>
          <cell r="DF36">
            <v>3.65</v>
          </cell>
          <cell r="DG36">
            <v>5</v>
          </cell>
          <cell r="DH36">
            <v>0</v>
          </cell>
          <cell r="DI36">
            <v>136</v>
          </cell>
          <cell r="DJ36">
            <v>0</v>
          </cell>
          <cell r="DK36">
            <v>135</v>
          </cell>
          <cell r="DL36">
            <v>127</v>
          </cell>
          <cell r="DM36">
            <v>0</v>
          </cell>
          <cell r="DN36">
            <v>126</v>
          </cell>
          <cell r="DO36">
            <v>127</v>
          </cell>
          <cell r="DP36">
            <v>3.18</v>
          </cell>
          <cell r="DR36">
            <v>0</v>
          </cell>
          <cell r="DS36" t="str">
            <v>ĐỦ ĐK thi TN</v>
          </cell>
          <cell r="DU36">
            <v>3.2</v>
          </cell>
          <cell r="DV36">
            <v>136</v>
          </cell>
          <cell r="DW36">
            <v>7.5</v>
          </cell>
          <cell r="DX36">
            <v>3.2</v>
          </cell>
          <cell r="DY36" t="str">
            <v>OB 251; ENG 401</v>
          </cell>
        </row>
        <row r="37">
          <cell r="B37">
            <v>172317864</v>
          </cell>
          <cell r="C37" t="str">
            <v>Trần</v>
          </cell>
          <cell r="D37" t="str">
            <v xml:space="preserve">Thanh </v>
          </cell>
          <cell r="E37" t="str">
            <v>Cảnh</v>
          </cell>
          <cell r="F37" t="str">
            <v>25/12/1993</v>
          </cell>
          <cell r="G37" t="str">
            <v>Nam</v>
          </cell>
          <cell r="H37" t="str">
            <v>Đã Đăng Ký (chưa học xong)</v>
          </cell>
          <cell r="I37">
            <v>4</v>
          </cell>
          <cell r="J37">
            <v>4</v>
          </cell>
          <cell r="K37">
            <v>3.33</v>
          </cell>
          <cell r="L37">
            <v>0</v>
          </cell>
          <cell r="M37">
            <v>3</v>
          </cell>
          <cell r="N37">
            <v>0</v>
          </cell>
          <cell r="O37">
            <v>0</v>
          </cell>
          <cell r="P37">
            <v>3</v>
          </cell>
          <cell r="Q37">
            <v>0</v>
          </cell>
          <cell r="R37">
            <v>0</v>
          </cell>
          <cell r="S37">
            <v>2.33</v>
          </cell>
          <cell r="T37">
            <v>0</v>
          </cell>
          <cell r="U37">
            <v>0</v>
          </cell>
          <cell r="V37">
            <v>1.65</v>
          </cell>
          <cell r="W37">
            <v>0</v>
          </cell>
          <cell r="X37">
            <v>0</v>
          </cell>
          <cell r="Y37">
            <v>2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4</v>
          </cell>
          <cell r="AE37">
            <v>4</v>
          </cell>
          <cell r="AF37">
            <v>3.33</v>
          </cell>
          <cell r="AG37">
            <v>1.65</v>
          </cell>
          <cell r="AH37">
            <v>0</v>
          </cell>
          <cell r="AI37">
            <v>2</v>
          </cell>
          <cell r="AJ37">
            <v>2</v>
          </cell>
          <cell r="AK37">
            <v>0</v>
          </cell>
          <cell r="AL37">
            <v>2.65</v>
          </cell>
          <cell r="AM37">
            <v>1.65</v>
          </cell>
          <cell r="AN37">
            <v>2.65</v>
          </cell>
          <cell r="AO37">
            <v>1.65</v>
          </cell>
          <cell r="AP37">
            <v>3</v>
          </cell>
          <cell r="AQ37">
            <v>2.33</v>
          </cell>
          <cell r="AR37">
            <v>2.33</v>
          </cell>
          <cell r="AS37">
            <v>3</v>
          </cell>
          <cell r="AT37">
            <v>3.65</v>
          </cell>
          <cell r="AU37">
            <v>45</v>
          </cell>
          <cell r="AV37">
            <v>2</v>
          </cell>
          <cell r="AW37">
            <v>4</v>
          </cell>
          <cell r="AX37">
            <v>4</v>
          </cell>
          <cell r="AY37">
            <v>0</v>
          </cell>
          <cell r="AZ37">
            <v>0</v>
          </cell>
          <cell r="BA37">
            <v>3.33</v>
          </cell>
          <cell r="BB37">
            <v>0</v>
          </cell>
          <cell r="BC37">
            <v>0</v>
          </cell>
          <cell r="BD37">
            <v>0</v>
          </cell>
          <cell r="BE37">
            <v>2.65</v>
          </cell>
          <cell r="BF37">
            <v>0</v>
          </cell>
          <cell r="BG37">
            <v>3</v>
          </cell>
          <cell r="BH37">
            <v>5</v>
          </cell>
          <cell r="BI37">
            <v>0</v>
          </cell>
          <cell r="BJ37">
            <v>2.65</v>
          </cell>
          <cell r="BK37">
            <v>3.33</v>
          </cell>
          <cell r="BL37">
            <v>3.65</v>
          </cell>
          <cell r="BM37">
            <v>2.33</v>
          </cell>
          <cell r="BN37">
            <v>2</v>
          </cell>
          <cell r="BO37">
            <v>2.65</v>
          </cell>
          <cell r="BP37">
            <v>2</v>
          </cell>
          <cell r="BQ37">
            <v>2.33</v>
          </cell>
          <cell r="BR37">
            <v>1</v>
          </cell>
          <cell r="BS37">
            <v>2.33</v>
          </cell>
          <cell r="BT37">
            <v>3</v>
          </cell>
          <cell r="BU37">
            <v>1.65</v>
          </cell>
          <cell r="BV37">
            <v>2.65</v>
          </cell>
          <cell r="BW37">
            <v>3.33</v>
          </cell>
          <cell r="BX37">
            <v>0</v>
          </cell>
          <cell r="BY37">
            <v>2</v>
          </cell>
          <cell r="BZ37">
            <v>0</v>
          </cell>
          <cell r="CA37">
            <v>1.65</v>
          </cell>
          <cell r="CB37">
            <v>1.65</v>
          </cell>
          <cell r="CC37">
            <v>3.33</v>
          </cell>
          <cell r="CD37">
            <v>1.65</v>
          </cell>
          <cell r="CE37">
            <v>2.65</v>
          </cell>
          <cell r="CF37">
            <v>3.33</v>
          </cell>
          <cell r="CH37">
            <v>53</v>
          </cell>
          <cell r="CI37">
            <v>3</v>
          </cell>
          <cell r="CJ37">
            <v>1.65</v>
          </cell>
          <cell r="CK37">
            <v>2</v>
          </cell>
          <cell r="CL37">
            <v>0</v>
          </cell>
          <cell r="CM37">
            <v>0</v>
          </cell>
          <cell r="CN37">
            <v>0</v>
          </cell>
          <cell r="CO37">
            <v>2</v>
          </cell>
          <cell r="CP37">
            <v>0</v>
          </cell>
          <cell r="CQ37">
            <v>0</v>
          </cell>
          <cell r="CR37">
            <v>0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W37">
            <v>3.65</v>
          </cell>
          <cell r="CX37">
            <v>0</v>
          </cell>
          <cell r="CY37">
            <v>0</v>
          </cell>
          <cell r="CZ37">
            <v>0</v>
          </cell>
          <cell r="DA37">
            <v>0</v>
          </cell>
          <cell r="DB37">
            <v>9</v>
          </cell>
          <cell r="DC37">
            <v>13</v>
          </cell>
          <cell r="DD37">
            <v>0</v>
          </cell>
          <cell r="DE37">
            <v>0</v>
          </cell>
          <cell r="DF37">
            <v>0</v>
          </cell>
          <cell r="DG37">
            <v>0</v>
          </cell>
          <cell r="DH37">
            <v>5</v>
          </cell>
          <cell r="DI37">
            <v>112</v>
          </cell>
          <cell r="DJ37">
            <v>23</v>
          </cell>
          <cell r="DK37">
            <v>135</v>
          </cell>
          <cell r="DL37">
            <v>107</v>
          </cell>
          <cell r="DM37">
            <v>18</v>
          </cell>
          <cell r="DN37">
            <v>130</v>
          </cell>
          <cell r="DO37">
            <v>125</v>
          </cell>
          <cell r="DP37">
            <v>2.33</v>
          </cell>
          <cell r="DR37">
            <v>0.13846153846153847</v>
          </cell>
          <cell r="DS37" t="str">
            <v>KO</v>
          </cell>
          <cell r="DU37">
            <v>2.2400000000000002</v>
          </cell>
          <cell r="DV37">
            <v>121</v>
          </cell>
          <cell r="DW37">
            <v>6.08</v>
          </cell>
          <cell r="DX37">
            <v>2.41</v>
          </cell>
          <cell r="DY37" t="str">
            <v>ACC 296</v>
          </cell>
        </row>
        <row r="38">
          <cell r="B38">
            <v>172317835</v>
          </cell>
          <cell r="C38" t="str">
            <v>Trang</v>
          </cell>
          <cell r="D38" t="str">
            <v>Thị Thảo</v>
          </cell>
          <cell r="E38" t="str">
            <v>Chi</v>
          </cell>
          <cell r="F38" t="str">
            <v>10/03/1993</v>
          </cell>
          <cell r="G38" t="str">
            <v>Nữ</v>
          </cell>
          <cell r="H38" t="str">
            <v>Đã Đăng Ký (chưa học xong)</v>
          </cell>
          <cell r="I38">
            <v>3.65</v>
          </cell>
          <cell r="J38">
            <v>4</v>
          </cell>
          <cell r="K38">
            <v>2.33</v>
          </cell>
          <cell r="L38">
            <v>0</v>
          </cell>
          <cell r="M38" t="str">
            <v>P</v>
          </cell>
          <cell r="N38">
            <v>0</v>
          </cell>
          <cell r="O38">
            <v>0</v>
          </cell>
          <cell r="P38" t="str">
            <v>P</v>
          </cell>
          <cell r="Q38">
            <v>0</v>
          </cell>
          <cell r="R38">
            <v>0</v>
          </cell>
          <cell r="S38">
            <v>4</v>
          </cell>
          <cell r="T38">
            <v>0</v>
          </cell>
          <cell r="U38">
            <v>0</v>
          </cell>
          <cell r="V38">
            <v>3</v>
          </cell>
          <cell r="W38">
            <v>0</v>
          </cell>
          <cell r="X38">
            <v>0</v>
          </cell>
          <cell r="Y38">
            <v>4</v>
          </cell>
          <cell r="Z38">
            <v>0</v>
          </cell>
          <cell r="AA38">
            <v>0</v>
          </cell>
          <cell r="AB38">
            <v>4</v>
          </cell>
          <cell r="AC38">
            <v>0</v>
          </cell>
          <cell r="AD38">
            <v>4</v>
          </cell>
          <cell r="AE38">
            <v>3</v>
          </cell>
          <cell r="AF38">
            <v>1.65</v>
          </cell>
          <cell r="AG38">
            <v>2</v>
          </cell>
          <cell r="AH38">
            <v>0</v>
          </cell>
          <cell r="AI38">
            <v>2</v>
          </cell>
          <cell r="AJ38">
            <v>2</v>
          </cell>
          <cell r="AK38">
            <v>0</v>
          </cell>
          <cell r="AL38">
            <v>4</v>
          </cell>
          <cell r="AM38">
            <v>4</v>
          </cell>
          <cell r="AN38">
            <v>4</v>
          </cell>
          <cell r="AO38">
            <v>4</v>
          </cell>
          <cell r="AP38">
            <v>3.65</v>
          </cell>
          <cell r="AQ38">
            <v>2.65</v>
          </cell>
          <cell r="AR38">
            <v>2.65</v>
          </cell>
          <cell r="AS38">
            <v>2.65</v>
          </cell>
          <cell r="AT38">
            <v>4</v>
          </cell>
          <cell r="AU38">
            <v>47</v>
          </cell>
          <cell r="AV38">
            <v>0</v>
          </cell>
          <cell r="AW38">
            <v>3</v>
          </cell>
          <cell r="AX38">
            <v>2.65</v>
          </cell>
          <cell r="AY38">
            <v>0</v>
          </cell>
          <cell r="AZ38">
            <v>3.65</v>
          </cell>
          <cell r="BA38">
            <v>0</v>
          </cell>
          <cell r="BB38">
            <v>0</v>
          </cell>
          <cell r="BC38">
            <v>0</v>
          </cell>
          <cell r="BD38">
            <v>4</v>
          </cell>
          <cell r="BE38">
            <v>0</v>
          </cell>
          <cell r="BF38">
            <v>0</v>
          </cell>
          <cell r="BG38">
            <v>4</v>
          </cell>
          <cell r="BH38">
            <v>5</v>
          </cell>
          <cell r="BI38">
            <v>0</v>
          </cell>
          <cell r="BJ38">
            <v>2.65</v>
          </cell>
          <cell r="BK38">
            <v>2.33</v>
          </cell>
          <cell r="BL38">
            <v>1.65</v>
          </cell>
          <cell r="BM38">
            <v>3</v>
          </cell>
          <cell r="BN38">
            <v>3.65</v>
          </cell>
          <cell r="BO38">
            <v>2</v>
          </cell>
          <cell r="BP38">
            <v>2.65</v>
          </cell>
          <cell r="BQ38">
            <v>2.65</v>
          </cell>
          <cell r="BR38">
            <v>2.65</v>
          </cell>
          <cell r="BS38">
            <v>2.33</v>
          </cell>
          <cell r="BT38">
            <v>3.65</v>
          </cell>
          <cell r="BU38">
            <v>3.65</v>
          </cell>
          <cell r="BV38">
            <v>2</v>
          </cell>
          <cell r="BW38">
            <v>2.65</v>
          </cell>
          <cell r="BX38">
            <v>2.65</v>
          </cell>
          <cell r="BY38">
            <v>2.33</v>
          </cell>
          <cell r="BZ38">
            <v>0</v>
          </cell>
          <cell r="CA38">
            <v>3.33</v>
          </cell>
          <cell r="CB38">
            <v>3.33</v>
          </cell>
          <cell r="CC38">
            <v>4</v>
          </cell>
          <cell r="CD38">
            <v>3</v>
          </cell>
          <cell r="CE38">
            <v>4</v>
          </cell>
          <cell r="CF38">
            <v>3</v>
          </cell>
          <cell r="CH38">
            <v>56</v>
          </cell>
          <cell r="CI38">
            <v>0</v>
          </cell>
          <cell r="CJ38">
            <v>3.65</v>
          </cell>
          <cell r="CK38">
            <v>2.33</v>
          </cell>
          <cell r="CL38">
            <v>0</v>
          </cell>
          <cell r="CM38">
            <v>2.65</v>
          </cell>
          <cell r="CN38">
            <v>2.65</v>
          </cell>
          <cell r="CO38">
            <v>3.33</v>
          </cell>
          <cell r="CP38">
            <v>2</v>
          </cell>
          <cell r="CQ38">
            <v>3</v>
          </cell>
          <cell r="CR38">
            <v>3.65</v>
          </cell>
          <cell r="CS38">
            <v>0</v>
          </cell>
          <cell r="CT38">
            <v>0</v>
          </cell>
          <cell r="CU38">
            <v>0</v>
          </cell>
          <cell r="CV38">
            <v>3.65</v>
          </cell>
          <cell r="CW38">
            <v>3.65</v>
          </cell>
          <cell r="CX38">
            <v>3.65</v>
          </cell>
          <cell r="CY38">
            <v>0</v>
          </cell>
          <cell r="CZ38">
            <v>3</v>
          </cell>
          <cell r="DA38">
            <v>3</v>
          </cell>
          <cell r="DB38">
            <v>23</v>
          </cell>
          <cell r="DC38">
            <v>0</v>
          </cell>
          <cell r="DD38">
            <v>3</v>
          </cell>
          <cell r="DE38">
            <v>0</v>
          </cell>
          <cell r="DF38">
            <v>3</v>
          </cell>
          <cell r="DG38">
            <v>5</v>
          </cell>
          <cell r="DH38">
            <v>0</v>
          </cell>
          <cell r="DI38">
            <v>136</v>
          </cell>
          <cell r="DJ38">
            <v>0</v>
          </cell>
          <cell r="DK38">
            <v>135</v>
          </cell>
          <cell r="DL38">
            <v>127</v>
          </cell>
          <cell r="DM38">
            <v>0</v>
          </cell>
          <cell r="DN38">
            <v>126</v>
          </cell>
          <cell r="DO38">
            <v>127</v>
          </cell>
          <cell r="DP38">
            <v>3</v>
          </cell>
          <cell r="DR38">
            <v>0</v>
          </cell>
          <cell r="DS38" t="str">
            <v>ĐỦ ĐK thi TN</v>
          </cell>
          <cell r="DU38">
            <v>3</v>
          </cell>
          <cell r="DV38">
            <v>136</v>
          </cell>
          <cell r="DW38">
            <v>7.27</v>
          </cell>
          <cell r="DX38">
            <v>3</v>
          </cell>
          <cell r="DY38" t="str">
            <v>ENG 401</v>
          </cell>
        </row>
        <row r="39">
          <cell r="B39">
            <v>172317895</v>
          </cell>
          <cell r="C39" t="str">
            <v>Trần</v>
          </cell>
          <cell r="D39" t="str">
            <v>Nhật Quỳnh</v>
          </cell>
          <cell r="E39" t="str">
            <v>Chi</v>
          </cell>
          <cell r="F39" t="str">
            <v>27/04/1993</v>
          </cell>
          <cell r="G39" t="str">
            <v>Nữ</v>
          </cell>
          <cell r="H39" t="str">
            <v>Đã Đăng Ký (chưa học xong)</v>
          </cell>
          <cell r="I39">
            <v>3.33</v>
          </cell>
          <cell r="J39">
            <v>3.65</v>
          </cell>
          <cell r="K39">
            <v>2</v>
          </cell>
          <cell r="L39">
            <v>0</v>
          </cell>
          <cell r="M39" t="str">
            <v>P</v>
          </cell>
          <cell r="N39">
            <v>0</v>
          </cell>
          <cell r="O39">
            <v>0</v>
          </cell>
          <cell r="P39" t="str">
            <v>P</v>
          </cell>
          <cell r="Q39">
            <v>0</v>
          </cell>
          <cell r="R39">
            <v>0</v>
          </cell>
          <cell r="S39">
            <v>3.33</v>
          </cell>
          <cell r="T39">
            <v>0</v>
          </cell>
          <cell r="U39">
            <v>0</v>
          </cell>
          <cell r="V39">
            <v>3.33</v>
          </cell>
          <cell r="W39">
            <v>0</v>
          </cell>
          <cell r="X39">
            <v>0</v>
          </cell>
          <cell r="Y39">
            <v>2.33</v>
          </cell>
          <cell r="Z39">
            <v>0</v>
          </cell>
          <cell r="AA39">
            <v>0</v>
          </cell>
          <cell r="AB39">
            <v>3.33</v>
          </cell>
          <cell r="AC39">
            <v>0</v>
          </cell>
          <cell r="AD39">
            <v>0</v>
          </cell>
          <cell r="AE39">
            <v>3.33</v>
          </cell>
          <cell r="AF39">
            <v>3</v>
          </cell>
          <cell r="AG39">
            <v>3.65</v>
          </cell>
          <cell r="AH39">
            <v>0</v>
          </cell>
          <cell r="AI39">
            <v>2.65</v>
          </cell>
          <cell r="AJ39">
            <v>2.65</v>
          </cell>
          <cell r="AK39">
            <v>0</v>
          </cell>
          <cell r="AL39">
            <v>4</v>
          </cell>
          <cell r="AM39">
            <v>0</v>
          </cell>
          <cell r="AN39">
            <v>4</v>
          </cell>
          <cell r="AO39">
            <v>0</v>
          </cell>
          <cell r="AP39">
            <v>3.65</v>
          </cell>
          <cell r="AQ39">
            <v>3.65</v>
          </cell>
          <cell r="AR39">
            <v>3</v>
          </cell>
          <cell r="AS39">
            <v>2.65</v>
          </cell>
          <cell r="AT39">
            <v>4</v>
          </cell>
          <cell r="AU39">
            <v>42</v>
          </cell>
          <cell r="AV39">
            <v>5</v>
          </cell>
          <cell r="AW39">
            <v>0</v>
          </cell>
          <cell r="AX39">
            <v>2.33</v>
          </cell>
          <cell r="AY39">
            <v>4</v>
          </cell>
          <cell r="AZ39">
            <v>0</v>
          </cell>
          <cell r="BA39">
            <v>0</v>
          </cell>
          <cell r="BB39">
            <v>0</v>
          </cell>
          <cell r="BC39">
            <v>3.33</v>
          </cell>
          <cell r="BD39">
            <v>0</v>
          </cell>
          <cell r="BE39">
            <v>0</v>
          </cell>
          <cell r="BF39">
            <v>0</v>
          </cell>
          <cell r="BG39">
            <v>2.33</v>
          </cell>
          <cell r="BH39">
            <v>4</v>
          </cell>
          <cell r="BI39">
            <v>1</v>
          </cell>
          <cell r="BJ39">
            <v>2</v>
          </cell>
          <cell r="BK39">
            <v>3.33</v>
          </cell>
          <cell r="BL39">
            <v>3.33</v>
          </cell>
          <cell r="BM39">
            <v>3.33</v>
          </cell>
          <cell r="BN39">
            <v>0</v>
          </cell>
          <cell r="BO39">
            <v>4</v>
          </cell>
          <cell r="BP39">
            <v>0</v>
          </cell>
          <cell r="BQ39">
            <v>3.65</v>
          </cell>
          <cell r="BR39">
            <v>0</v>
          </cell>
          <cell r="BS39">
            <v>2</v>
          </cell>
          <cell r="BT39">
            <v>4</v>
          </cell>
          <cell r="BU39">
            <v>4</v>
          </cell>
          <cell r="BV39">
            <v>3.65</v>
          </cell>
          <cell r="BW39">
            <v>4</v>
          </cell>
          <cell r="BX39">
            <v>0</v>
          </cell>
          <cell r="BY39">
            <v>3.33</v>
          </cell>
          <cell r="BZ39">
            <v>0</v>
          </cell>
          <cell r="CA39">
            <v>0</v>
          </cell>
          <cell r="CB39">
            <v>0</v>
          </cell>
          <cell r="CC39">
            <v>3.33</v>
          </cell>
          <cell r="CD39">
            <v>2.33</v>
          </cell>
          <cell r="CE39">
            <v>0</v>
          </cell>
          <cell r="CF39">
            <v>3.65</v>
          </cell>
          <cell r="CH39">
            <v>39</v>
          </cell>
          <cell r="CI39">
            <v>17</v>
          </cell>
          <cell r="CJ39">
            <v>3.65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  <cell r="DB39">
            <v>3</v>
          </cell>
          <cell r="DC39">
            <v>19</v>
          </cell>
          <cell r="DD39">
            <v>0</v>
          </cell>
          <cell r="DE39">
            <v>0</v>
          </cell>
          <cell r="DF39">
            <v>0</v>
          </cell>
          <cell r="DG39">
            <v>0</v>
          </cell>
          <cell r="DH39">
            <v>5</v>
          </cell>
          <cell r="DI39">
            <v>88</v>
          </cell>
          <cell r="DJ39">
            <v>47</v>
          </cell>
          <cell r="DK39">
            <v>135</v>
          </cell>
          <cell r="DL39">
            <v>80</v>
          </cell>
          <cell r="DM39">
            <v>41</v>
          </cell>
          <cell r="DN39">
            <v>126</v>
          </cell>
          <cell r="DO39">
            <v>121</v>
          </cell>
          <cell r="DP39">
            <v>2.25</v>
          </cell>
          <cell r="DR39">
            <v>0.32539682539682541</v>
          </cell>
          <cell r="DS39" t="str">
            <v>KO</v>
          </cell>
          <cell r="DU39">
            <v>2.16</v>
          </cell>
          <cell r="DV39">
            <v>115</v>
          </cell>
          <cell r="DW39">
            <v>5.76</v>
          </cell>
          <cell r="DX39">
            <v>2.44</v>
          </cell>
          <cell r="DY39" t="str">
            <v>OB 251; ENG 401</v>
          </cell>
        </row>
        <row r="40">
          <cell r="B40">
            <v>172319028</v>
          </cell>
          <cell r="C40" t="str">
            <v>Trần</v>
          </cell>
          <cell r="D40" t="str">
            <v xml:space="preserve">Công </v>
          </cell>
          <cell r="E40" t="str">
            <v>Chính</v>
          </cell>
          <cell r="F40" t="str">
            <v>19/12/1992</v>
          </cell>
          <cell r="G40" t="str">
            <v>Nam</v>
          </cell>
          <cell r="H40" t="str">
            <v>Đã Đăng Ký (chưa học xong)</v>
          </cell>
          <cell r="I40">
            <v>3.65</v>
          </cell>
          <cell r="J40">
            <v>4</v>
          </cell>
          <cell r="K40">
            <v>3.33</v>
          </cell>
          <cell r="L40">
            <v>0</v>
          </cell>
          <cell r="M40" t="str">
            <v>P</v>
          </cell>
          <cell r="N40">
            <v>0</v>
          </cell>
          <cell r="O40">
            <v>0</v>
          </cell>
          <cell r="P40" t="str">
            <v>P</v>
          </cell>
          <cell r="Q40">
            <v>0</v>
          </cell>
          <cell r="R40">
            <v>0</v>
          </cell>
          <cell r="S40">
            <v>3.65</v>
          </cell>
          <cell r="T40">
            <v>0</v>
          </cell>
          <cell r="U40">
            <v>0</v>
          </cell>
          <cell r="V40">
            <v>3</v>
          </cell>
          <cell r="W40">
            <v>0</v>
          </cell>
          <cell r="X40">
            <v>0</v>
          </cell>
          <cell r="Y40">
            <v>3.65</v>
          </cell>
          <cell r="Z40">
            <v>0</v>
          </cell>
          <cell r="AA40">
            <v>0</v>
          </cell>
          <cell r="AB40">
            <v>3.65</v>
          </cell>
          <cell r="AC40">
            <v>0</v>
          </cell>
          <cell r="AD40">
            <v>4</v>
          </cell>
          <cell r="AE40">
            <v>4</v>
          </cell>
          <cell r="AF40">
            <v>4</v>
          </cell>
          <cell r="AG40">
            <v>2.33</v>
          </cell>
          <cell r="AH40">
            <v>0</v>
          </cell>
          <cell r="AI40">
            <v>2.33</v>
          </cell>
          <cell r="AJ40">
            <v>2.33</v>
          </cell>
          <cell r="AK40">
            <v>0</v>
          </cell>
          <cell r="AL40">
            <v>2.65</v>
          </cell>
          <cell r="AM40">
            <v>3.65</v>
          </cell>
          <cell r="AN40">
            <v>3.65</v>
          </cell>
          <cell r="AO40">
            <v>2.65</v>
          </cell>
          <cell r="AP40">
            <v>4</v>
          </cell>
          <cell r="AQ40">
            <v>2.65</v>
          </cell>
          <cell r="AR40">
            <v>2.33</v>
          </cell>
          <cell r="AS40">
            <v>3.65</v>
          </cell>
          <cell r="AT40">
            <v>3.33</v>
          </cell>
          <cell r="AU40">
            <v>47</v>
          </cell>
          <cell r="AV40">
            <v>0</v>
          </cell>
          <cell r="AW40">
            <v>3</v>
          </cell>
          <cell r="AX40">
            <v>4</v>
          </cell>
          <cell r="AY40">
            <v>3.65</v>
          </cell>
          <cell r="AZ40">
            <v>0</v>
          </cell>
          <cell r="BA40">
            <v>0</v>
          </cell>
          <cell r="BB40">
            <v>0</v>
          </cell>
          <cell r="BC40">
            <v>2.33</v>
          </cell>
          <cell r="BD40">
            <v>0</v>
          </cell>
          <cell r="BE40">
            <v>0</v>
          </cell>
          <cell r="BF40">
            <v>0</v>
          </cell>
          <cell r="BG40">
            <v>2</v>
          </cell>
          <cell r="BH40">
            <v>5</v>
          </cell>
          <cell r="BI40">
            <v>0</v>
          </cell>
          <cell r="BJ40">
            <v>3.33</v>
          </cell>
          <cell r="BK40">
            <v>2.33</v>
          </cell>
          <cell r="BL40">
            <v>3</v>
          </cell>
          <cell r="BM40">
            <v>2.33</v>
          </cell>
          <cell r="BN40">
            <v>2.33</v>
          </cell>
          <cell r="BO40">
            <v>3</v>
          </cell>
          <cell r="BP40">
            <v>3.65</v>
          </cell>
          <cell r="BQ40">
            <v>3.65</v>
          </cell>
          <cell r="BR40">
            <v>2.65</v>
          </cell>
          <cell r="BS40">
            <v>4</v>
          </cell>
          <cell r="BT40">
            <v>4</v>
          </cell>
          <cell r="BU40">
            <v>3.33</v>
          </cell>
          <cell r="BV40">
            <v>1.65</v>
          </cell>
          <cell r="BW40">
            <v>3</v>
          </cell>
          <cell r="BX40">
            <v>2</v>
          </cell>
          <cell r="BY40">
            <v>2.65</v>
          </cell>
          <cell r="BZ40">
            <v>0</v>
          </cell>
          <cell r="CA40">
            <v>2.33</v>
          </cell>
          <cell r="CB40">
            <v>2.33</v>
          </cell>
          <cell r="CC40">
            <v>2.33</v>
          </cell>
          <cell r="CD40">
            <v>3.65</v>
          </cell>
          <cell r="CE40">
            <v>3.65</v>
          </cell>
          <cell r="CF40">
            <v>2.33</v>
          </cell>
          <cell r="CH40">
            <v>56</v>
          </cell>
          <cell r="CI40">
            <v>0</v>
          </cell>
          <cell r="CJ40">
            <v>3.33</v>
          </cell>
          <cell r="CK40">
            <v>3.33</v>
          </cell>
          <cell r="CL40">
            <v>0</v>
          </cell>
          <cell r="CM40">
            <v>4</v>
          </cell>
          <cell r="CN40">
            <v>4</v>
          </cell>
          <cell r="CO40">
            <v>3.65</v>
          </cell>
          <cell r="CP40">
            <v>2.33</v>
          </cell>
          <cell r="CQ40">
            <v>4</v>
          </cell>
          <cell r="CR40">
            <v>0</v>
          </cell>
          <cell r="CS40">
            <v>4</v>
          </cell>
          <cell r="CT40">
            <v>0</v>
          </cell>
          <cell r="CU40">
            <v>0</v>
          </cell>
          <cell r="CV40">
            <v>4</v>
          </cell>
          <cell r="CW40">
            <v>3.33</v>
          </cell>
          <cell r="CX40">
            <v>4</v>
          </cell>
          <cell r="CY40">
            <v>0</v>
          </cell>
          <cell r="CZ40">
            <v>2.65</v>
          </cell>
          <cell r="DA40">
            <v>2.65</v>
          </cell>
          <cell r="DB40">
            <v>23</v>
          </cell>
          <cell r="DC40">
            <v>0</v>
          </cell>
          <cell r="DD40">
            <v>0</v>
          </cell>
          <cell r="DE40">
            <v>3.65</v>
          </cell>
          <cell r="DF40">
            <v>3.65</v>
          </cell>
          <cell r="DG40">
            <v>5</v>
          </cell>
          <cell r="DH40">
            <v>0</v>
          </cell>
          <cell r="DI40">
            <v>136</v>
          </cell>
          <cell r="DJ40">
            <v>0</v>
          </cell>
          <cell r="DK40">
            <v>135</v>
          </cell>
          <cell r="DL40">
            <v>127</v>
          </cell>
          <cell r="DM40">
            <v>0</v>
          </cell>
          <cell r="DN40">
            <v>126</v>
          </cell>
          <cell r="DO40">
            <v>127</v>
          </cell>
          <cell r="DP40">
            <v>3.19</v>
          </cell>
          <cell r="DR40">
            <v>0</v>
          </cell>
          <cell r="DS40" t="str">
            <v>ĐỦ ĐK thi TN</v>
          </cell>
          <cell r="DU40">
            <v>3.21</v>
          </cell>
          <cell r="DV40">
            <v>136</v>
          </cell>
          <cell r="DW40">
            <v>7.56</v>
          </cell>
          <cell r="DX40">
            <v>3.21</v>
          </cell>
          <cell r="DY40" t="str">
            <v>OB 251</v>
          </cell>
        </row>
        <row r="41">
          <cell r="B41">
            <v>172317972</v>
          </cell>
          <cell r="C41" t="str">
            <v>Huỳnh</v>
          </cell>
          <cell r="D41" t="str">
            <v xml:space="preserve">Nguyễn Hoài </v>
          </cell>
          <cell r="E41" t="str">
            <v>Chung</v>
          </cell>
          <cell r="F41" t="str">
            <v>08/05/1993</v>
          </cell>
          <cell r="G41" t="str">
            <v>Nữ</v>
          </cell>
          <cell r="H41" t="str">
            <v>Đã Đăng Ký (chưa học xong)</v>
          </cell>
          <cell r="I41">
            <v>3.65</v>
          </cell>
          <cell r="J41">
            <v>4</v>
          </cell>
          <cell r="K41">
            <v>3.33</v>
          </cell>
          <cell r="L41">
            <v>0</v>
          </cell>
          <cell r="M41" t="str">
            <v>P</v>
          </cell>
          <cell r="N41">
            <v>0</v>
          </cell>
          <cell r="O41">
            <v>0</v>
          </cell>
          <cell r="P41" t="str">
            <v>P</v>
          </cell>
          <cell r="Q41">
            <v>0</v>
          </cell>
          <cell r="R41">
            <v>0</v>
          </cell>
          <cell r="S41">
            <v>3.65</v>
          </cell>
          <cell r="T41">
            <v>0</v>
          </cell>
          <cell r="U41">
            <v>0</v>
          </cell>
          <cell r="V41">
            <v>3.33</v>
          </cell>
          <cell r="W41">
            <v>0</v>
          </cell>
          <cell r="X41">
            <v>0</v>
          </cell>
          <cell r="Y41">
            <v>3.33</v>
          </cell>
          <cell r="Z41">
            <v>0</v>
          </cell>
          <cell r="AA41">
            <v>0</v>
          </cell>
          <cell r="AB41">
            <v>2.65</v>
          </cell>
          <cell r="AC41">
            <v>0</v>
          </cell>
          <cell r="AD41">
            <v>4</v>
          </cell>
          <cell r="AE41">
            <v>4</v>
          </cell>
          <cell r="AF41">
            <v>4</v>
          </cell>
          <cell r="AG41">
            <v>4</v>
          </cell>
          <cell r="AH41">
            <v>0</v>
          </cell>
          <cell r="AI41">
            <v>3</v>
          </cell>
          <cell r="AJ41">
            <v>3</v>
          </cell>
          <cell r="AK41">
            <v>3.33</v>
          </cell>
          <cell r="AL41">
            <v>4</v>
          </cell>
          <cell r="AM41">
            <v>0</v>
          </cell>
          <cell r="AN41">
            <v>4</v>
          </cell>
          <cell r="AO41">
            <v>3.33</v>
          </cell>
          <cell r="AP41">
            <v>3</v>
          </cell>
          <cell r="AQ41">
            <v>3</v>
          </cell>
          <cell r="AR41">
            <v>2.65</v>
          </cell>
          <cell r="AS41">
            <v>3</v>
          </cell>
          <cell r="AT41">
            <v>3.65</v>
          </cell>
          <cell r="AU41">
            <v>47</v>
          </cell>
          <cell r="AV41">
            <v>0</v>
          </cell>
          <cell r="AW41">
            <v>3</v>
          </cell>
          <cell r="AX41">
            <v>3.33</v>
          </cell>
          <cell r="AY41">
            <v>0</v>
          </cell>
          <cell r="AZ41">
            <v>0</v>
          </cell>
          <cell r="BA41">
            <v>1.65</v>
          </cell>
          <cell r="BB41">
            <v>0</v>
          </cell>
          <cell r="BC41">
            <v>0</v>
          </cell>
          <cell r="BD41">
            <v>0</v>
          </cell>
          <cell r="BE41">
            <v>3.65</v>
          </cell>
          <cell r="BF41">
            <v>0</v>
          </cell>
          <cell r="BG41">
            <v>4</v>
          </cell>
          <cell r="BH41">
            <v>5</v>
          </cell>
          <cell r="BI41">
            <v>0</v>
          </cell>
          <cell r="BJ41">
            <v>3.65</v>
          </cell>
          <cell r="BK41">
            <v>4</v>
          </cell>
          <cell r="BL41">
            <v>3.65</v>
          </cell>
          <cell r="BM41">
            <v>3.65</v>
          </cell>
          <cell r="BN41">
            <v>3.65</v>
          </cell>
          <cell r="BO41">
            <v>4</v>
          </cell>
          <cell r="BP41">
            <v>4</v>
          </cell>
          <cell r="BQ41">
            <v>3.33</v>
          </cell>
          <cell r="BR41">
            <v>3</v>
          </cell>
          <cell r="BS41">
            <v>4</v>
          </cell>
          <cell r="BT41">
            <v>3.65</v>
          </cell>
          <cell r="BU41">
            <v>4</v>
          </cell>
          <cell r="BV41">
            <v>2.65</v>
          </cell>
          <cell r="BW41">
            <v>3.65</v>
          </cell>
          <cell r="BX41">
            <v>4</v>
          </cell>
          <cell r="BY41">
            <v>2.65</v>
          </cell>
          <cell r="BZ41">
            <v>0</v>
          </cell>
          <cell r="CA41">
            <v>3.65</v>
          </cell>
          <cell r="CB41">
            <v>3.65</v>
          </cell>
          <cell r="CC41">
            <v>3.33</v>
          </cell>
          <cell r="CD41">
            <v>4</v>
          </cell>
          <cell r="CE41">
            <v>4</v>
          </cell>
          <cell r="CF41">
            <v>3.65</v>
          </cell>
          <cell r="CH41">
            <v>56</v>
          </cell>
          <cell r="CI41">
            <v>0</v>
          </cell>
          <cell r="CJ41">
            <v>4</v>
          </cell>
          <cell r="CK41">
            <v>3.65</v>
          </cell>
          <cell r="CL41">
            <v>0</v>
          </cell>
          <cell r="CM41">
            <v>4</v>
          </cell>
          <cell r="CN41">
            <v>4</v>
          </cell>
          <cell r="CO41">
            <v>4</v>
          </cell>
          <cell r="CP41">
            <v>3.33</v>
          </cell>
          <cell r="CQ41">
            <v>4</v>
          </cell>
          <cell r="CR41">
            <v>0</v>
          </cell>
          <cell r="CS41">
            <v>4</v>
          </cell>
          <cell r="CT41">
            <v>0</v>
          </cell>
          <cell r="CU41">
            <v>0</v>
          </cell>
          <cell r="CV41">
            <v>4</v>
          </cell>
          <cell r="CW41">
            <v>3.65</v>
          </cell>
          <cell r="CX41">
            <v>4</v>
          </cell>
          <cell r="CY41">
            <v>0</v>
          </cell>
          <cell r="CZ41">
            <v>4</v>
          </cell>
          <cell r="DA41">
            <v>4</v>
          </cell>
          <cell r="DB41">
            <v>23</v>
          </cell>
          <cell r="DC41">
            <v>0</v>
          </cell>
          <cell r="DD41">
            <v>0</v>
          </cell>
          <cell r="DE41">
            <v>4</v>
          </cell>
          <cell r="DF41">
            <v>4</v>
          </cell>
          <cell r="DG41">
            <v>5</v>
          </cell>
          <cell r="DH41">
            <v>0</v>
          </cell>
          <cell r="DI41">
            <v>136</v>
          </cell>
          <cell r="DJ41">
            <v>0</v>
          </cell>
          <cell r="DK41">
            <v>135</v>
          </cell>
          <cell r="DL41">
            <v>127</v>
          </cell>
          <cell r="DM41">
            <v>0</v>
          </cell>
          <cell r="DN41">
            <v>126</v>
          </cell>
          <cell r="DO41">
            <v>127</v>
          </cell>
          <cell r="DP41">
            <v>3.62</v>
          </cell>
          <cell r="DR41">
            <v>0</v>
          </cell>
          <cell r="DS41" t="str">
            <v>BVKL</v>
          </cell>
          <cell r="DU41">
            <v>3.63</v>
          </cell>
          <cell r="DV41">
            <v>136</v>
          </cell>
          <cell r="DW41">
            <v>8.3000000000000007</v>
          </cell>
          <cell r="DX41">
            <v>3.63</v>
          </cell>
          <cell r="DY41" t="str">
            <v>ENG 401</v>
          </cell>
        </row>
        <row r="42">
          <cell r="B42">
            <v>172317866</v>
          </cell>
          <cell r="C42" t="str">
            <v>Nguyễn</v>
          </cell>
          <cell r="D42" t="str">
            <v xml:space="preserve">Hữu </v>
          </cell>
          <cell r="E42" t="str">
            <v>Công</v>
          </cell>
          <cell r="F42" t="str">
            <v>28/08/1993</v>
          </cell>
          <cell r="G42" t="str">
            <v>Nam</v>
          </cell>
          <cell r="H42" t="str">
            <v>Đã Đăng Ký (chưa học xong)</v>
          </cell>
          <cell r="I42">
            <v>3.33</v>
          </cell>
          <cell r="J42">
            <v>3</v>
          </cell>
          <cell r="K42">
            <v>3.33</v>
          </cell>
          <cell r="L42">
            <v>0</v>
          </cell>
          <cell r="M42" t="str">
            <v>P</v>
          </cell>
          <cell r="N42">
            <v>0</v>
          </cell>
          <cell r="O42">
            <v>0</v>
          </cell>
          <cell r="P42" t="str">
            <v>P</v>
          </cell>
          <cell r="Q42">
            <v>0</v>
          </cell>
          <cell r="R42">
            <v>0</v>
          </cell>
          <cell r="S42">
            <v>3</v>
          </cell>
          <cell r="T42">
            <v>0</v>
          </cell>
          <cell r="U42">
            <v>0</v>
          </cell>
          <cell r="V42">
            <v>2.65</v>
          </cell>
          <cell r="W42">
            <v>0</v>
          </cell>
          <cell r="X42">
            <v>0</v>
          </cell>
          <cell r="Y42">
            <v>2.65</v>
          </cell>
          <cell r="Z42">
            <v>0</v>
          </cell>
          <cell r="AA42">
            <v>0</v>
          </cell>
          <cell r="AB42">
            <v>2.65</v>
          </cell>
          <cell r="AC42">
            <v>0</v>
          </cell>
          <cell r="AD42">
            <v>4</v>
          </cell>
          <cell r="AE42">
            <v>1.65</v>
          </cell>
          <cell r="AF42">
            <v>3</v>
          </cell>
          <cell r="AG42">
            <v>2.33</v>
          </cell>
          <cell r="AH42">
            <v>0</v>
          </cell>
          <cell r="AI42">
            <v>2.33</v>
          </cell>
          <cell r="AJ42">
            <v>2.33</v>
          </cell>
          <cell r="AK42">
            <v>3</v>
          </cell>
          <cell r="AL42">
            <v>3.33</v>
          </cell>
          <cell r="AM42">
            <v>0</v>
          </cell>
          <cell r="AN42">
            <v>3.33</v>
          </cell>
          <cell r="AO42">
            <v>3</v>
          </cell>
          <cell r="AP42">
            <v>3</v>
          </cell>
          <cell r="AQ42">
            <v>2.65</v>
          </cell>
          <cell r="AR42">
            <v>2.33</v>
          </cell>
          <cell r="AS42">
            <v>2.33</v>
          </cell>
          <cell r="AT42">
            <v>2.65</v>
          </cell>
          <cell r="AU42">
            <v>47</v>
          </cell>
          <cell r="AV42">
            <v>0</v>
          </cell>
          <cell r="AW42">
            <v>4</v>
          </cell>
          <cell r="AX42">
            <v>3.33</v>
          </cell>
          <cell r="AY42">
            <v>0</v>
          </cell>
          <cell r="AZ42">
            <v>0</v>
          </cell>
          <cell r="BA42">
            <v>4</v>
          </cell>
          <cell r="BB42">
            <v>0</v>
          </cell>
          <cell r="BC42">
            <v>0</v>
          </cell>
          <cell r="BD42">
            <v>0</v>
          </cell>
          <cell r="BE42">
            <v>4</v>
          </cell>
          <cell r="BF42">
            <v>0</v>
          </cell>
          <cell r="BG42">
            <v>3</v>
          </cell>
          <cell r="BH42">
            <v>5</v>
          </cell>
          <cell r="BI42">
            <v>0</v>
          </cell>
          <cell r="BJ42">
            <v>2.65</v>
          </cell>
          <cell r="BK42">
            <v>3.33</v>
          </cell>
          <cell r="BL42">
            <v>2.65</v>
          </cell>
          <cell r="BM42">
            <v>2.33</v>
          </cell>
          <cell r="BN42">
            <v>3.65</v>
          </cell>
          <cell r="BO42">
            <v>4</v>
          </cell>
          <cell r="BP42">
            <v>2.65</v>
          </cell>
          <cell r="BQ42">
            <v>2.33</v>
          </cell>
          <cell r="BR42">
            <v>2</v>
          </cell>
          <cell r="BS42">
            <v>2</v>
          </cell>
          <cell r="BT42">
            <v>2.33</v>
          </cell>
          <cell r="BU42">
            <v>2.33</v>
          </cell>
          <cell r="BV42">
            <v>2</v>
          </cell>
          <cell r="BW42">
            <v>3</v>
          </cell>
          <cell r="BX42">
            <v>2.65</v>
          </cell>
          <cell r="BY42">
            <v>2</v>
          </cell>
          <cell r="BZ42">
            <v>0</v>
          </cell>
          <cell r="CA42">
            <v>3.33</v>
          </cell>
          <cell r="CB42">
            <v>3.33</v>
          </cell>
          <cell r="CC42">
            <v>3.33</v>
          </cell>
          <cell r="CD42">
            <v>2.33</v>
          </cell>
          <cell r="CE42">
            <v>3</v>
          </cell>
          <cell r="CF42">
            <v>2.65</v>
          </cell>
          <cell r="CH42">
            <v>56</v>
          </cell>
          <cell r="CI42">
            <v>0</v>
          </cell>
          <cell r="CJ42">
            <v>2.65</v>
          </cell>
          <cell r="CK42">
            <v>2.65</v>
          </cell>
          <cell r="CL42">
            <v>0</v>
          </cell>
          <cell r="CM42">
            <v>4</v>
          </cell>
          <cell r="CN42">
            <v>4</v>
          </cell>
          <cell r="CO42">
            <v>2</v>
          </cell>
          <cell r="CP42">
            <v>2.33</v>
          </cell>
          <cell r="CQ42">
            <v>3.65</v>
          </cell>
          <cell r="CR42">
            <v>2.33</v>
          </cell>
          <cell r="CS42">
            <v>0</v>
          </cell>
          <cell r="CT42">
            <v>0</v>
          </cell>
          <cell r="CU42">
            <v>0</v>
          </cell>
          <cell r="CV42">
            <v>2.33</v>
          </cell>
          <cell r="CW42">
            <v>3.65</v>
          </cell>
          <cell r="CX42">
            <v>3.65</v>
          </cell>
          <cell r="CY42">
            <v>0</v>
          </cell>
          <cell r="CZ42">
            <v>2</v>
          </cell>
          <cell r="DA42">
            <v>2</v>
          </cell>
          <cell r="DB42">
            <v>23</v>
          </cell>
          <cell r="DC42">
            <v>0</v>
          </cell>
          <cell r="DD42">
            <v>2.65</v>
          </cell>
          <cell r="DE42">
            <v>0</v>
          </cell>
          <cell r="DF42">
            <v>2.65</v>
          </cell>
          <cell r="DG42">
            <v>5</v>
          </cell>
          <cell r="DH42">
            <v>0</v>
          </cell>
          <cell r="DI42">
            <v>136</v>
          </cell>
          <cell r="DJ42">
            <v>0</v>
          </cell>
          <cell r="DK42">
            <v>135</v>
          </cell>
          <cell r="DL42">
            <v>127</v>
          </cell>
          <cell r="DM42">
            <v>0</v>
          </cell>
          <cell r="DN42">
            <v>126</v>
          </cell>
          <cell r="DO42">
            <v>127</v>
          </cell>
          <cell r="DP42">
            <v>2.77</v>
          </cell>
          <cell r="DR42">
            <v>0</v>
          </cell>
          <cell r="DS42" t="str">
            <v>ĐỦ ĐK thi TN</v>
          </cell>
          <cell r="DU42">
            <v>2.76</v>
          </cell>
          <cell r="DV42">
            <v>136</v>
          </cell>
          <cell r="DW42">
            <v>6.87</v>
          </cell>
          <cell r="DX42">
            <v>2.76</v>
          </cell>
          <cell r="DY42" t="str">
            <v>ENG 401</v>
          </cell>
        </row>
        <row r="43">
          <cell r="B43">
            <v>172528497</v>
          </cell>
          <cell r="C43" t="str">
            <v>Đoàn</v>
          </cell>
          <cell r="D43" t="str">
            <v>Thị</v>
          </cell>
          <cell r="E43" t="str">
            <v>Đào</v>
          </cell>
          <cell r="F43" t="str">
            <v>09/03/1993</v>
          </cell>
          <cell r="G43" t="str">
            <v>Nữ</v>
          </cell>
          <cell r="H43" t="str">
            <v>Đã Đăng Ký (chưa học xong)</v>
          </cell>
          <cell r="I43">
            <v>3</v>
          </cell>
          <cell r="J43">
            <v>3.33</v>
          </cell>
          <cell r="K43">
            <v>2.33</v>
          </cell>
          <cell r="L43">
            <v>0</v>
          </cell>
          <cell r="M43">
            <v>3</v>
          </cell>
          <cell r="N43">
            <v>0</v>
          </cell>
          <cell r="O43">
            <v>0</v>
          </cell>
          <cell r="P43">
            <v>2.65</v>
          </cell>
          <cell r="Q43">
            <v>0</v>
          </cell>
          <cell r="R43">
            <v>0</v>
          </cell>
          <cell r="S43">
            <v>2.33</v>
          </cell>
          <cell r="T43">
            <v>0</v>
          </cell>
          <cell r="U43">
            <v>0</v>
          </cell>
          <cell r="V43">
            <v>2.65</v>
          </cell>
          <cell r="W43">
            <v>0</v>
          </cell>
          <cell r="X43">
            <v>0</v>
          </cell>
          <cell r="Y43">
            <v>2.65</v>
          </cell>
          <cell r="Z43">
            <v>0</v>
          </cell>
          <cell r="AA43">
            <v>0</v>
          </cell>
          <cell r="AB43">
            <v>2</v>
          </cell>
          <cell r="AC43">
            <v>0</v>
          </cell>
          <cell r="AD43">
            <v>4</v>
          </cell>
          <cell r="AE43">
            <v>3.33</v>
          </cell>
          <cell r="AF43">
            <v>2</v>
          </cell>
          <cell r="AG43">
            <v>3</v>
          </cell>
          <cell r="AH43">
            <v>0</v>
          </cell>
          <cell r="AI43">
            <v>3.65</v>
          </cell>
          <cell r="AJ43">
            <v>3.65</v>
          </cell>
          <cell r="AK43">
            <v>3</v>
          </cell>
          <cell r="AL43">
            <v>3.65</v>
          </cell>
          <cell r="AM43">
            <v>0</v>
          </cell>
          <cell r="AN43">
            <v>3.65</v>
          </cell>
          <cell r="AO43">
            <v>3</v>
          </cell>
          <cell r="AP43">
            <v>3.33</v>
          </cell>
          <cell r="AQ43">
            <v>3</v>
          </cell>
          <cell r="AR43">
            <v>3.65</v>
          </cell>
          <cell r="AS43">
            <v>3</v>
          </cell>
          <cell r="AT43">
            <v>3.65</v>
          </cell>
          <cell r="AU43">
            <v>47</v>
          </cell>
          <cell r="AV43">
            <v>0</v>
          </cell>
          <cell r="AW43">
            <v>2.65</v>
          </cell>
          <cell r="AX43">
            <v>2</v>
          </cell>
          <cell r="AY43">
            <v>0</v>
          </cell>
          <cell r="AZ43">
            <v>0</v>
          </cell>
          <cell r="BA43">
            <v>2.33</v>
          </cell>
          <cell r="BB43">
            <v>0</v>
          </cell>
          <cell r="BC43">
            <v>0</v>
          </cell>
          <cell r="BD43">
            <v>0</v>
          </cell>
          <cell r="BE43">
            <v>4</v>
          </cell>
          <cell r="BF43">
            <v>0</v>
          </cell>
          <cell r="BG43">
            <v>2.33</v>
          </cell>
          <cell r="BH43">
            <v>5</v>
          </cell>
          <cell r="BI43">
            <v>0</v>
          </cell>
          <cell r="BJ43">
            <v>3</v>
          </cell>
          <cell r="BK43">
            <v>4</v>
          </cell>
          <cell r="BL43">
            <v>3.65</v>
          </cell>
          <cell r="BM43">
            <v>2.65</v>
          </cell>
          <cell r="BN43">
            <v>3.33</v>
          </cell>
          <cell r="BO43">
            <v>4</v>
          </cell>
          <cell r="BP43">
            <v>2</v>
          </cell>
          <cell r="BQ43">
            <v>3.65</v>
          </cell>
          <cell r="BR43">
            <v>3.33</v>
          </cell>
          <cell r="BS43">
            <v>4</v>
          </cell>
          <cell r="BT43">
            <v>3.33</v>
          </cell>
          <cell r="BU43">
            <v>4</v>
          </cell>
          <cell r="BV43">
            <v>4</v>
          </cell>
          <cell r="BW43">
            <v>4</v>
          </cell>
          <cell r="BX43">
            <v>3</v>
          </cell>
          <cell r="BY43">
            <v>2.65</v>
          </cell>
          <cell r="BZ43">
            <v>2.65</v>
          </cell>
          <cell r="CA43">
            <v>0</v>
          </cell>
          <cell r="CB43">
            <v>2.65</v>
          </cell>
          <cell r="CC43">
            <v>3</v>
          </cell>
          <cell r="CD43">
            <v>3.65</v>
          </cell>
          <cell r="CE43">
            <v>4</v>
          </cell>
          <cell r="CF43">
            <v>3</v>
          </cell>
          <cell r="CH43">
            <v>56</v>
          </cell>
          <cell r="CI43">
            <v>0</v>
          </cell>
          <cell r="CJ43">
            <v>3.33</v>
          </cell>
          <cell r="CK43">
            <v>3.65</v>
          </cell>
          <cell r="CL43">
            <v>0</v>
          </cell>
          <cell r="CM43">
            <v>4</v>
          </cell>
          <cell r="CN43">
            <v>4</v>
          </cell>
          <cell r="CO43">
            <v>4</v>
          </cell>
          <cell r="CP43">
            <v>3.33</v>
          </cell>
          <cell r="CQ43">
            <v>4</v>
          </cell>
          <cell r="CR43">
            <v>0</v>
          </cell>
          <cell r="CS43">
            <v>4</v>
          </cell>
          <cell r="CT43">
            <v>0</v>
          </cell>
          <cell r="CU43">
            <v>0</v>
          </cell>
          <cell r="CV43">
            <v>4</v>
          </cell>
          <cell r="CW43">
            <v>2.65</v>
          </cell>
          <cell r="CX43">
            <v>3.33</v>
          </cell>
          <cell r="CY43">
            <v>0</v>
          </cell>
          <cell r="CZ43">
            <v>3.65</v>
          </cell>
          <cell r="DA43">
            <v>3.65</v>
          </cell>
          <cell r="DB43">
            <v>23</v>
          </cell>
          <cell r="DC43">
            <v>0</v>
          </cell>
          <cell r="DD43">
            <v>0</v>
          </cell>
          <cell r="DE43">
            <v>3.33</v>
          </cell>
          <cell r="DF43">
            <v>3.33</v>
          </cell>
          <cell r="DG43">
            <v>5</v>
          </cell>
          <cell r="DH43">
            <v>0</v>
          </cell>
          <cell r="DI43">
            <v>136</v>
          </cell>
          <cell r="DJ43">
            <v>0</v>
          </cell>
          <cell r="DK43">
            <v>135</v>
          </cell>
          <cell r="DL43">
            <v>131</v>
          </cell>
          <cell r="DM43">
            <v>0</v>
          </cell>
          <cell r="DN43">
            <v>130</v>
          </cell>
          <cell r="DO43">
            <v>131</v>
          </cell>
          <cell r="DP43">
            <v>3.3</v>
          </cell>
          <cell r="DR43">
            <v>0</v>
          </cell>
          <cell r="DS43" t="str">
            <v>BVKL</v>
          </cell>
          <cell r="DU43">
            <v>3.3</v>
          </cell>
          <cell r="DV43">
            <v>136</v>
          </cell>
          <cell r="DW43">
            <v>7.68</v>
          </cell>
          <cell r="DX43">
            <v>3.3</v>
          </cell>
          <cell r="DY43" t="str">
            <v>FIN 272; OB 251</v>
          </cell>
        </row>
        <row r="44">
          <cell r="B44">
            <v>172317932</v>
          </cell>
          <cell r="C44" t="str">
            <v>Phan</v>
          </cell>
          <cell r="D44" t="str">
            <v xml:space="preserve">Thị </v>
          </cell>
          <cell r="E44" t="str">
            <v>Diễm</v>
          </cell>
          <cell r="F44" t="str">
            <v>09/06/1993</v>
          </cell>
          <cell r="G44" t="str">
            <v>Nữ</v>
          </cell>
          <cell r="H44" t="str">
            <v>Đã Đăng Ký (chưa học xong)</v>
          </cell>
          <cell r="I44">
            <v>3.65</v>
          </cell>
          <cell r="J44">
            <v>4</v>
          </cell>
          <cell r="K44">
            <v>3.33</v>
          </cell>
          <cell r="L44">
            <v>0</v>
          </cell>
          <cell r="M44" t="str">
            <v>P</v>
          </cell>
          <cell r="N44">
            <v>0</v>
          </cell>
          <cell r="O44">
            <v>0</v>
          </cell>
          <cell r="P44" t="str">
            <v>P</v>
          </cell>
          <cell r="Q44">
            <v>0</v>
          </cell>
          <cell r="R44">
            <v>0</v>
          </cell>
          <cell r="S44">
            <v>4</v>
          </cell>
          <cell r="T44">
            <v>0</v>
          </cell>
          <cell r="U44">
            <v>0</v>
          </cell>
          <cell r="V44">
            <v>3</v>
          </cell>
          <cell r="W44">
            <v>0</v>
          </cell>
          <cell r="X44">
            <v>0</v>
          </cell>
          <cell r="Y44">
            <v>3.65</v>
          </cell>
          <cell r="Z44">
            <v>0</v>
          </cell>
          <cell r="AA44">
            <v>0</v>
          </cell>
          <cell r="AB44">
            <v>3.65</v>
          </cell>
          <cell r="AC44">
            <v>0</v>
          </cell>
          <cell r="AD44">
            <v>3.33</v>
          </cell>
          <cell r="AE44">
            <v>3.65</v>
          </cell>
          <cell r="AF44">
            <v>4</v>
          </cell>
          <cell r="AG44">
            <v>4</v>
          </cell>
          <cell r="AH44">
            <v>0</v>
          </cell>
          <cell r="AI44">
            <v>2.65</v>
          </cell>
          <cell r="AJ44">
            <v>2.65</v>
          </cell>
          <cell r="AK44">
            <v>0</v>
          </cell>
          <cell r="AL44">
            <v>3.65</v>
          </cell>
          <cell r="AM44">
            <v>4</v>
          </cell>
          <cell r="AN44">
            <v>4</v>
          </cell>
          <cell r="AO44">
            <v>3.65</v>
          </cell>
          <cell r="AP44">
            <v>4</v>
          </cell>
          <cell r="AQ44">
            <v>3</v>
          </cell>
          <cell r="AR44">
            <v>2.65</v>
          </cell>
          <cell r="AS44">
            <v>3.65</v>
          </cell>
          <cell r="AT44">
            <v>3.33</v>
          </cell>
          <cell r="AU44">
            <v>47</v>
          </cell>
          <cell r="AV44">
            <v>0</v>
          </cell>
          <cell r="AW44">
            <v>4</v>
          </cell>
          <cell r="AX44">
            <v>4</v>
          </cell>
          <cell r="AY44">
            <v>0</v>
          </cell>
          <cell r="AZ44">
            <v>2</v>
          </cell>
          <cell r="BA44">
            <v>0</v>
          </cell>
          <cell r="BB44">
            <v>0</v>
          </cell>
          <cell r="BC44">
            <v>0</v>
          </cell>
          <cell r="BD44">
            <v>2.33</v>
          </cell>
          <cell r="BE44">
            <v>0</v>
          </cell>
          <cell r="BF44">
            <v>0</v>
          </cell>
          <cell r="BG44">
            <v>1.65</v>
          </cell>
          <cell r="BH44">
            <v>5</v>
          </cell>
          <cell r="BI44">
            <v>0</v>
          </cell>
          <cell r="BJ44">
            <v>3.65</v>
          </cell>
          <cell r="BK44">
            <v>4</v>
          </cell>
          <cell r="BL44">
            <v>3.65</v>
          </cell>
          <cell r="BM44">
            <v>4</v>
          </cell>
          <cell r="BN44">
            <v>4</v>
          </cell>
          <cell r="BO44">
            <v>4</v>
          </cell>
          <cell r="BP44">
            <v>4</v>
          </cell>
          <cell r="BQ44">
            <v>4</v>
          </cell>
          <cell r="BR44">
            <v>3.33</v>
          </cell>
          <cell r="BS44">
            <v>4</v>
          </cell>
          <cell r="BT44">
            <v>4</v>
          </cell>
          <cell r="BU44">
            <v>4</v>
          </cell>
          <cell r="BV44">
            <v>4</v>
          </cell>
          <cell r="BW44">
            <v>4</v>
          </cell>
          <cell r="BX44">
            <v>2.65</v>
          </cell>
          <cell r="BY44">
            <v>3.65</v>
          </cell>
          <cell r="BZ44">
            <v>0</v>
          </cell>
          <cell r="CA44">
            <v>4</v>
          </cell>
          <cell r="CB44">
            <v>4</v>
          </cell>
          <cell r="CC44">
            <v>4</v>
          </cell>
          <cell r="CD44">
            <v>4</v>
          </cell>
          <cell r="CE44">
            <v>4</v>
          </cell>
          <cell r="CF44">
            <v>3.33</v>
          </cell>
          <cell r="CH44">
            <v>56</v>
          </cell>
          <cell r="CI44">
            <v>0</v>
          </cell>
          <cell r="CJ44">
            <v>4</v>
          </cell>
          <cell r="CK44">
            <v>4</v>
          </cell>
          <cell r="CL44">
            <v>0</v>
          </cell>
          <cell r="CM44">
            <v>4</v>
          </cell>
          <cell r="CN44">
            <v>4</v>
          </cell>
          <cell r="CO44">
            <v>4</v>
          </cell>
          <cell r="CP44">
            <v>3.65</v>
          </cell>
          <cell r="CQ44">
            <v>4</v>
          </cell>
          <cell r="CR44">
            <v>0</v>
          </cell>
          <cell r="CS44">
            <v>4</v>
          </cell>
          <cell r="CT44">
            <v>0</v>
          </cell>
          <cell r="CU44">
            <v>0</v>
          </cell>
          <cell r="CV44">
            <v>4</v>
          </cell>
          <cell r="CW44">
            <v>3.65</v>
          </cell>
          <cell r="CX44">
            <v>4</v>
          </cell>
          <cell r="CY44">
            <v>0</v>
          </cell>
          <cell r="CZ44">
            <v>4</v>
          </cell>
          <cell r="DA44">
            <v>4</v>
          </cell>
          <cell r="DB44">
            <v>23</v>
          </cell>
          <cell r="DC44">
            <v>0</v>
          </cell>
          <cell r="DD44">
            <v>0</v>
          </cell>
          <cell r="DE44">
            <v>3.65</v>
          </cell>
          <cell r="DF44">
            <v>3.65</v>
          </cell>
          <cell r="DG44">
            <v>5</v>
          </cell>
          <cell r="DH44">
            <v>0</v>
          </cell>
          <cell r="DI44">
            <v>136</v>
          </cell>
          <cell r="DJ44">
            <v>0</v>
          </cell>
          <cell r="DK44">
            <v>135</v>
          </cell>
          <cell r="DL44">
            <v>127</v>
          </cell>
          <cell r="DM44">
            <v>0</v>
          </cell>
          <cell r="DN44">
            <v>126</v>
          </cell>
          <cell r="DO44">
            <v>127</v>
          </cell>
          <cell r="DP44">
            <v>3.74</v>
          </cell>
          <cell r="DR44">
            <v>0</v>
          </cell>
          <cell r="DS44" t="str">
            <v>BVKL</v>
          </cell>
          <cell r="DU44">
            <v>3.74</v>
          </cell>
          <cell r="DV44">
            <v>136</v>
          </cell>
          <cell r="DW44">
            <v>8.48</v>
          </cell>
          <cell r="DX44">
            <v>3.74</v>
          </cell>
          <cell r="DY44" t="str">
            <v>ENG 401</v>
          </cell>
        </row>
        <row r="45">
          <cell r="B45">
            <v>172317764</v>
          </cell>
          <cell r="C45" t="str">
            <v>Nguyễn</v>
          </cell>
          <cell r="D45" t="str">
            <v xml:space="preserve">Trần Thủy </v>
          </cell>
          <cell r="E45" t="str">
            <v>Diệu</v>
          </cell>
          <cell r="F45" t="str">
            <v>14/04/1993</v>
          </cell>
          <cell r="G45" t="str">
            <v>Nữ</v>
          </cell>
          <cell r="H45" t="str">
            <v>Đã Đăng Ký (chưa học xong)</v>
          </cell>
          <cell r="I45">
            <v>4</v>
          </cell>
          <cell r="J45">
            <v>4</v>
          </cell>
          <cell r="K45">
            <v>3.33</v>
          </cell>
          <cell r="L45">
            <v>0</v>
          </cell>
          <cell r="M45" t="str">
            <v>P</v>
          </cell>
          <cell r="N45">
            <v>0</v>
          </cell>
          <cell r="O45">
            <v>0</v>
          </cell>
          <cell r="P45" t="str">
            <v>P</v>
          </cell>
          <cell r="Q45">
            <v>0</v>
          </cell>
          <cell r="R45">
            <v>0</v>
          </cell>
          <cell r="S45">
            <v>3.33</v>
          </cell>
          <cell r="T45">
            <v>0</v>
          </cell>
          <cell r="U45">
            <v>0</v>
          </cell>
          <cell r="V45">
            <v>2.65</v>
          </cell>
          <cell r="W45">
            <v>0</v>
          </cell>
          <cell r="X45">
            <v>0</v>
          </cell>
          <cell r="Y45">
            <v>2</v>
          </cell>
          <cell r="Z45">
            <v>0</v>
          </cell>
          <cell r="AA45">
            <v>0</v>
          </cell>
          <cell r="AB45">
            <v>3</v>
          </cell>
          <cell r="AC45">
            <v>0</v>
          </cell>
          <cell r="AD45">
            <v>3.65</v>
          </cell>
          <cell r="AE45">
            <v>3</v>
          </cell>
          <cell r="AF45">
            <v>4</v>
          </cell>
          <cell r="AG45">
            <v>3.33</v>
          </cell>
          <cell r="AH45">
            <v>0</v>
          </cell>
          <cell r="AI45">
            <v>2.65</v>
          </cell>
          <cell r="AJ45">
            <v>2.65</v>
          </cell>
          <cell r="AK45">
            <v>0</v>
          </cell>
          <cell r="AL45">
            <v>3.65</v>
          </cell>
          <cell r="AM45">
            <v>3.33</v>
          </cell>
          <cell r="AN45">
            <v>3.65</v>
          </cell>
          <cell r="AO45">
            <v>3.33</v>
          </cell>
          <cell r="AP45">
            <v>3.33</v>
          </cell>
          <cell r="AQ45">
            <v>3</v>
          </cell>
          <cell r="AR45">
            <v>2.33</v>
          </cell>
          <cell r="AS45">
            <v>3.65</v>
          </cell>
          <cell r="AT45">
            <v>4</v>
          </cell>
          <cell r="AU45">
            <v>47</v>
          </cell>
          <cell r="AV45">
            <v>0</v>
          </cell>
          <cell r="AW45">
            <v>2.65</v>
          </cell>
          <cell r="AX45">
            <v>3</v>
          </cell>
          <cell r="AY45">
            <v>0</v>
          </cell>
          <cell r="AZ45">
            <v>0</v>
          </cell>
          <cell r="BA45">
            <v>2.65</v>
          </cell>
          <cell r="BB45">
            <v>0</v>
          </cell>
          <cell r="BC45">
            <v>0</v>
          </cell>
          <cell r="BD45">
            <v>0</v>
          </cell>
          <cell r="BE45">
            <v>2</v>
          </cell>
          <cell r="BF45">
            <v>0</v>
          </cell>
          <cell r="BG45">
            <v>2.33</v>
          </cell>
          <cell r="BH45">
            <v>5</v>
          </cell>
          <cell r="BI45">
            <v>0</v>
          </cell>
          <cell r="BJ45">
            <v>3.65</v>
          </cell>
          <cell r="BK45">
            <v>3.33</v>
          </cell>
          <cell r="BL45">
            <v>4</v>
          </cell>
          <cell r="BM45">
            <v>4</v>
          </cell>
          <cell r="BN45">
            <v>2.65</v>
          </cell>
          <cell r="BO45">
            <v>4</v>
          </cell>
          <cell r="BP45">
            <v>3</v>
          </cell>
          <cell r="BQ45">
            <v>3.65</v>
          </cell>
          <cell r="BR45">
            <v>2.33</v>
          </cell>
          <cell r="BS45">
            <v>4</v>
          </cell>
          <cell r="BT45">
            <v>4</v>
          </cell>
          <cell r="BU45">
            <v>3.65</v>
          </cell>
          <cell r="BV45">
            <v>2.65</v>
          </cell>
          <cell r="BW45">
            <v>4</v>
          </cell>
          <cell r="BX45">
            <v>2.33</v>
          </cell>
          <cell r="BY45">
            <v>3.33</v>
          </cell>
          <cell r="BZ45">
            <v>0</v>
          </cell>
          <cell r="CA45">
            <v>4</v>
          </cell>
          <cell r="CB45">
            <v>4</v>
          </cell>
          <cell r="CC45">
            <v>3.33</v>
          </cell>
          <cell r="CD45">
            <v>2.65</v>
          </cell>
          <cell r="CE45">
            <v>3.65</v>
          </cell>
          <cell r="CF45">
            <v>3.33</v>
          </cell>
          <cell r="CH45">
            <v>56</v>
          </cell>
          <cell r="CI45">
            <v>0</v>
          </cell>
          <cell r="CJ45">
            <v>4</v>
          </cell>
          <cell r="CK45">
            <v>3.65</v>
          </cell>
          <cell r="CL45">
            <v>0</v>
          </cell>
          <cell r="CM45">
            <v>4</v>
          </cell>
          <cell r="CN45">
            <v>4</v>
          </cell>
          <cell r="CO45">
            <v>3.65</v>
          </cell>
          <cell r="CP45">
            <v>3.33</v>
          </cell>
          <cell r="CQ45">
            <v>3</v>
          </cell>
          <cell r="CR45">
            <v>0</v>
          </cell>
          <cell r="CS45">
            <v>3.33</v>
          </cell>
          <cell r="CT45">
            <v>0</v>
          </cell>
          <cell r="CU45">
            <v>0</v>
          </cell>
          <cell r="CV45">
            <v>3.33</v>
          </cell>
          <cell r="CW45">
            <v>3.33</v>
          </cell>
          <cell r="CX45">
            <v>3.33</v>
          </cell>
          <cell r="CY45">
            <v>0</v>
          </cell>
          <cell r="CZ45">
            <v>4</v>
          </cell>
          <cell r="DA45">
            <v>4</v>
          </cell>
          <cell r="DB45">
            <v>23</v>
          </cell>
          <cell r="DC45">
            <v>0</v>
          </cell>
          <cell r="DD45">
            <v>0</v>
          </cell>
          <cell r="DE45">
            <v>3.65</v>
          </cell>
          <cell r="DF45">
            <v>3.65</v>
          </cell>
          <cell r="DG45">
            <v>5</v>
          </cell>
          <cell r="DH45">
            <v>0</v>
          </cell>
          <cell r="DI45">
            <v>136</v>
          </cell>
          <cell r="DJ45">
            <v>0</v>
          </cell>
          <cell r="DK45">
            <v>135</v>
          </cell>
          <cell r="DL45">
            <v>127</v>
          </cell>
          <cell r="DM45">
            <v>0</v>
          </cell>
          <cell r="DN45">
            <v>126</v>
          </cell>
          <cell r="DO45">
            <v>127</v>
          </cell>
          <cell r="DP45">
            <v>3.4</v>
          </cell>
          <cell r="DR45">
            <v>0</v>
          </cell>
          <cell r="DS45" t="str">
            <v>BVKL</v>
          </cell>
          <cell r="DU45">
            <v>3.41</v>
          </cell>
          <cell r="DV45">
            <v>136</v>
          </cell>
          <cell r="DW45">
            <v>7.9</v>
          </cell>
          <cell r="DX45">
            <v>3.41</v>
          </cell>
          <cell r="DY45" t="str">
            <v>OB 251; ENG 401</v>
          </cell>
        </row>
        <row r="46">
          <cell r="B46">
            <v>172317801</v>
          </cell>
          <cell r="C46" t="str">
            <v>Nguyễn</v>
          </cell>
          <cell r="D46" t="str">
            <v xml:space="preserve">Thị Linh </v>
          </cell>
          <cell r="E46" t="str">
            <v>Diệu</v>
          </cell>
          <cell r="F46" t="str">
            <v>10/07/1993</v>
          </cell>
          <cell r="G46" t="str">
            <v>Nữ</v>
          </cell>
          <cell r="H46" t="str">
            <v>Đã Đăng Ký (chưa học xong)</v>
          </cell>
          <cell r="I46">
            <v>3.65</v>
          </cell>
          <cell r="J46">
            <v>3.65</v>
          </cell>
          <cell r="K46">
            <v>3.65</v>
          </cell>
          <cell r="L46">
            <v>0</v>
          </cell>
          <cell r="M46">
            <v>3.65</v>
          </cell>
          <cell r="N46">
            <v>0</v>
          </cell>
          <cell r="O46">
            <v>0</v>
          </cell>
          <cell r="P46">
            <v>3</v>
          </cell>
          <cell r="Q46">
            <v>0</v>
          </cell>
          <cell r="R46">
            <v>0</v>
          </cell>
          <cell r="S46">
            <v>4</v>
          </cell>
          <cell r="T46">
            <v>0</v>
          </cell>
          <cell r="U46">
            <v>0</v>
          </cell>
          <cell r="V46">
            <v>3.33</v>
          </cell>
          <cell r="W46">
            <v>0</v>
          </cell>
          <cell r="X46">
            <v>0</v>
          </cell>
          <cell r="Y46">
            <v>2.65</v>
          </cell>
          <cell r="Z46">
            <v>0</v>
          </cell>
          <cell r="AA46">
            <v>0</v>
          </cell>
          <cell r="AB46">
            <v>3</v>
          </cell>
          <cell r="AC46">
            <v>0</v>
          </cell>
          <cell r="AD46">
            <v>4</v>
          </cell>
          <cell r="AE46">
            <v>3.33</v>
          </cell>
          <cell r="AF46">
            <v>3</v>
          </cell>
          <cell r="AG46">
            <v>3</v>
          </cell>
          <cell r="AH46">
            <v>0</v>
          </cell>
          <cell r="AI46">
            <v>3</v>
          </cell>
          <cell r="AJ46">
            <v>3</v>
          </cell>
          <cell r="AK46">
            <v>0</v>
          </cell>
          <cell r="AL46">
            <v>2.33</v>
          </cell>
          <cell r="AM46">
            <v>4</v>
          </cell>
          <cell r="AN46">
            <v>4</v>
          </cell>
          <cell r="AO46">
            <v>2.33</v>
          </cell>
          <cell r="AP46">
            <v>3.33</v>
          </cell>
          <cell r="AQ46">
            <v>3</v>
          </cell>
          <cell r="AR46">
            <v>2.33</v>
          </cell>
          <cell r="AS46">
            <v>3.33</v>
          </cell>
          <cell r="AT46">
            <v>3.33</v>
          </cell>
          <cell r="AU46">
            <v>47</v>
          </cell>
          <cell r="AV46">
            <v>0</v>
          </cell>
          <cell r="AW46">
            <v>3.33</v>
          </cell>
          <cell r="AX46">
            <v>3</v>
          </cell>
          <cell r="AY46">
            <v>4</v>
          </cell>
          <cell r="AZ46">
            <v>0</v>
          </cell>
          <cell r="BA46">
            <v>0</v>
          </cell>
          <cell r="BB46">
            <v>0</v>
          </cell>
          <cell r="BC46">
            <v>2</v>
          </cell>
          <cell r="BD46">
            <v>0</v>
          </cell>
          <cell r="BE46">
            <v>0</v>
          </cell>
          <cell r="BF46">
            <v>0</v>
          </cell>
          <cell r="BG46">
            <v>4</v>
          </cell>
          <cell r="BH46">
            <v>5</v>
          </cell>
          <cell r="BI46">
            <v>0</v>
          </cell>
          <cell r="BJ46">
            <v>3.65</v>
          </cell>
          <cell r="BK46">
            <v>3.65</v>
          </cell>
          <cell r="BL46">
            <v>2.65</v>
          </cell>
          <cell r="BM46">
            <v>4</v>
          </cell>
          <cell r="BN46">
            <v>4</v>
          </cell>
          <cell r="BO46">
            <v>4</v>
          </cell>
          <cell r="BP46">
            <v>2.65</v>
          </cell>
          <cell r="BQ46">
            <v>3.65</v>
          </cell>
          <cell r="BR46">
            <v>3.33</v>
          </cell>
          <cell r="BS46">
            <v>3.65</v>
          </cell>
          <cell r="BT46">
            <v>3.65</v>
          </cell>
          <cell r="BU46">
            <v>3.65</v>
          </cell>
          <cell r="BV46">
            <v>2.65</v>
          </cell>
          <cell r="BW46">
            <v>3</v>
          </cell>
          <cell r="BX46">
            <v>2.65</v>
          </cell>
          <cell r="BY46">
            <v>3.33</v>
          </cell>
          <cell r="BZ46">
            <v>0</v>
          </cell>
          <cell r="CA46">
            <v>3</v>
          </cell>
          <cell r="CB46">
            <v>3</v>
          </cell>
          <cell r="CC46">
            <v>3.65</v>
          </cell>
          <cell r="CD46">
            <v>3.33</v>
          </cell>
          <cell r="CE46">
            <v>4</v>
          </cell>
          <cell r="CF46">
            <v>3</v>
          </cell>
          <cell r="CH46">
            <v>56</v>
          </cell>
          <cell r="CI46">
            <v>0</v>
          </cell>
          <cell r="CJ46">
            <v>3.33</v>
          </cell>
          <cell r="CK46">
            <v>3</v>
          </cell>
          <cell r="CL46">
            <v>0</v>
          </cell>
          <cell r="CM46">
            <v>3.33</v>
          </cell>
          <cell r="CN46">
            <v>3.33</v>
          </cell>
          <cell r="CO46">
            <v>3.65</v>
          </cell>
          <cell r="CP46">
            <v>2.65</v>
          </cell>
          <cell r="CQ46">
            <v>2.33</v>
          </cell>
          <cell r="CR46">
            <v>0</v>
          </cell>
          <cell r="CS46">
            <v>3.33</v>
          </cell>
          <cell r="CT46">
            <v>0</v>
          </cell>
          <cell r="CU46">
            <v>0</v>
          </cell>
          <cell r="CV46">
            <v>3.33</v>
          </cell>
          <cell r="CW46">
            <v>4</v>
          </cell>
          <cell r="CX46">
            <v>3.65</v>
          </cell>
          <cell r="CY46">
            <v>0</v>
          </cell>
          <cell r="CZ46">
            <v>3</v>
          </cell>
          <cell r="DA46">
            <v>3</v>
          </cell>
          <cell r="DB46">
            <v>23</v>
          </cell>
          <cell r="DC46">
            <v>0</v>
          </cell>
          <cell r="DD46">
            <v>3.33</v>
          </cell>
          <cell r="DE46">
            <v>0</v>
          </cell>
          <cell r="DF46">
            <v>3.33</v>
          </cell>
          <cell r="DG46">
            <v>5</v>
          </cell>
          <cell r="DH46">
            <v>0</v>
          </cell>
          <cell r="DI46">
            <v>136</v>
          </cell>
          <cell r="DJ46">
            <v>0</v>
          </cell>
          <cell r="DK46">
            <v>135</v>
          </cell>
          <cell r="DL46">
            <v>131</v>
          </cell>
          <cell r="DM46">
            <v>0</v>
          </cell>
          <cell r="DN46">
            <v>130</v>
          </cell>
          <cell r="DO46">
            <v>131</v>
          </cell>
          <cell r="DP46">
            <v>3.31</v>
          </cell>
          <cell r="DR46">
            <v>0</v>
          </cell>
          <cell r="DS46" t="str">
            <v>BVKL</v>
          </cell>
          <cell r="DU46">
            <v>3.31</v>
          </cell>
          <cell r="DV46">
            <v>136</v>
          </cell>
          <cell r="DW46">
            <v>7.68</v>
          </cell>
          <cell r="DX46">
            <v>3.31</v>
          </cell>
          <cell r="DY46" t="str">
            <v>OB 251</v>
          </cell>
        </row>
        <row r="47">
          <cell r="B47">
            <v>172317828</v>
          </cell>
          <cell r="C47" t="str">
            <v>Lưu</v>
          </cell>
          <cell r="D47" t="str">
            <v>Trọng</v>
          </cell>
          <cell r="E47" t="str">
            <v>Đức</v>
          </cell>
          <cell r="F47" t="str">
            <v>01/02/1991</v>
          </cell>
          <cell r="G47" t="str">
            <v>Nam</v>
          </cell>
          <cell r="H47" t="str">
            <v>Đã Đăng Ký (chưa học xong)</v>
          </cell>
          <cell r="I47">
            <v>3.33</v>
          </cell>
          <cell r="J47">
            <v>2.65</v>
          </cell>
          <cell r="K47">
            <v>3.33</v>
          </cell>
          <cell r="L47">
            <v>0</v>
          </cell>
          <cell r="M47">
            <v>3.33</v>
          </cell>
          <cell r="N47">
            <v>0</v>
          </cell>
          <cell r="O47">
            <v>0</v>
          </cell>
          <cell r="P47">
            <v>2.33</v>
          </cell>
          <cell r="Q47">
            <v>0</v>
          </cell>
          <cell r="R47">
            <v>0</v>
          </cell>
          <cell r="S47">
            <v>3</v>
          </cell>
          <cell r="T47">
            <v>0</v>
          </cell>
          <cell r="U47">
            <v>0</v>
          </cell>
          <cell r="V47">
            <v>2.33</v>
          </cell>
          <cell r="W47">
            <v>0</v>
          </cell>
          <cell r="X47">
            <v>0</v>
          </cell>
          <cell r="Y47">
            <v>2.33</v>
          </cell>
          <cell r="Z47">
            <v>0</v>
          </cell>
          <cell r="AA47">
            <v>0</v>
          </cell>
          <cell r="AB47">
            <v>3</v>
          </cell>
          <cell r="AC47">
            <v>0</v>
          </cell>
          <cell r="AD47">
            <v>4</v>
          </cell>
          <cell r="AE47">
            <v>2.65</v>
          </cell>
          <cell r="AF47">
            <v>3.33</v>
          </cell>
          <cell r="AG47">
            <v>2.65</v>
          </cell>
          <cell r="AH47">
            <v>0</v>
          </cell>
          <cell r="AI47">
            <v>3</v>
          </cell>
          <cell r="AJ47">
            <v>3</v>
          </cell>
          <cell r="AK47">
            <v>0</v>
          </cell>
          <cell r="AL47">
            <v>3.65</v>
          </cell>
          <cell r="AM47">
            <v>3.65</v>
          </cell>
          <cell r="AN47">
            <v>3.65</v>
          </cell>
          <cell r="AO47">
            <v>3.65</v>
          </cell>
          <cell r="AP47">
            <v>3.33</v>
          </cell>
          <cell r="AQ47">
            <v>2.33</v>
          </cell>
          <cell r="AR47">
            <v>3.33</v>
          </cell>
          <cell r="AS47">
            <v>3</v>
          </cell>
          <cell r="AT47">
            <v>4</v>
          </cell>
          <cell r="AU47">
            <v>47</v>
          </cell>
          <cell r="AV47">
            <v>0</v>
          </cell>
          <cell r="AW47">
            <v>3.65</v>
          </cell>
          <cell r="AX47">
            <v>4</v>
          </cell>
          <cell r="AY47">
            <v>0</v>
          </cell>
          <cell r="AZ47">
            <v>0</v>
          </cell>
          <cell r="BA47">
            <v>4</v>
          </cell>
          <cell r="BB47">
            <v>0</v>
          </cell>
          <cell r="BC47">
            <v>0</v>
          </cell>
          <cell r="BD47">
            <v>0</v>
          </cell>
          <cell r="BE47">
            <v>4</v>
          </cell>
          <cell r="BF47">
            <v>0</v>
          </cell>
          <cell r="BG47">
            <v>4</v>
          </cell>
          <cell r="BH47">
            <v>5</v>
          </cell>
          <cell r="BI47">
            <v>0</v>
          </cell>
          <cell r="BJ47">
            <v>2</v>
          </cell>
          <cell r="BK47">
            <v>2.33</v>
          </cell>
          <cell r="BL47">
            <v>3</v>
          </cell>
          <cell r="BM47">
            <v>4</v>
          </cell>
          <cell r="BN47">
            <v>2.33</v>
          </cell>
          <cell r="BO47">
            <v>3.65</v>
          </cell>
          <cell r="BP47">
            <v>4</v>
          </cell>
          <cell r="BQ47">
            <v>3.33</v>
          </cell>
          <cell r="BR47">
            <v>2.65</v>
          </cell>
          <cell r="BS47">
            <v>3</v>
          </cell>
          <cell r="BT47">
            <v>3.65</v>
          </cell>
          <cell r="BU47">
            <v>3.65</v>
          </cell>
          <cell r="BV47">
            <v>2</v>
          </cell>
          <cell r="BW47">
            <v>4</v>
          </cell>
          <cell r="BX47">
            <v>3.33</v>
          </cell>
          <cell r="BY47">
            <v>2.33</v>
          </cell>
          <cell r="BZ47">
            <v>0</v>
          </cell>
          <cell r="CA47">
            <v>2.33</v>
          </cell>
          <cell r="CB47">
            <v>2.33</v>
          </cell>
          <cell r="CC47">
            <v>3.33</v>
          </cell>
          <cell r="CD47">
            <v>2.65</v>
          </cell>
          <cell r="CE47">
            <v>4</v>
          </cell>
          <cell r="CF47">
            <v>2.65</v>
          </cell>
          <cell r="CH47">
            <v>56</v>
          </cell>
          <cell r="CI47">
            <v>0</v>
          </cell>
          <cell r="CJ47">
            <v>4</v>
          </cell>
          <cell r="CK47">
            <v>4</v>
          </cell>
          <cell r="CL47">
            <v>0</v>
          </cell>
          <cell r="CM47">
            <v>4</v>
          </cell>
          <cell r="CN47">
            <v>4</v>
          </cell>
          <cell r="CO47">
            <v>3</v>
          </cell>
          <cell r="CP47">
            <v>2.33</v>
          </cell>
          <cell r="CQ47">
            <v>2.33</v>
          </cell>
          <cell r="CR47">
            <v>0</v>
          </cell>
          <cell r="CS47">
            <v>3.33</v>
          </cell>
          <cell r="CT47">
            <v>0</v>
          </cell>
          <cell r="CU47">
            <v>0</v>
          </cell>
          <cell r="CV47">
            <v>3.33</v>
          </cell>
          <cell r="CW47">
            <v>4</v>
          </cell>
          <cell r="CX47">
            <v>3.65</v>
          </cell>
          <cell r="CY47">
            <v>0</v>
          </cell>
          <cell r="CZ47">
            <v>3.33</v>
          </cell>
          <cell r="DA47">
            <v>3.33</v>
          </cell>
          <cell r="DB47">
            <v>23</v>
          </cell>
          <cell r="DC47">
            <v>0</v>
          </cell>
          <cell r="DD47">
            <v>0</v>
          </cell>
          <cell r="DE47">
            <v>3.65</v>
          </cell>
          <cell r="DF47">
            <v>3.65</v>
          </cell>
          <cell r="DG47">
            <v>5</v>
          </cell>
          <cell r="DH47">
            <v>0</v>
          </cell>
          <cell r="DI47">
            <v>136</v>
          </cell>
          <cell r="DJ47">
            <v>0</v>
          </cell>
          <cell r="DK47">
            <v>135</v>
          </cell>
          <cell r="DL47">
            <v>131</v>
          </cell>
          <cell r="DM47">
            <v>0</v>
          </cell>
          <cell r="DN47">
            <v>130</v>
          </cell>
          <cell r="DO47">
            <v>131</v>
          </cell>
          <cell r="DP47">
            <v>3.1</v>
          </cell>
          <cell r="DR47">
            <v>0</v>
          </cell>
          <cell r="DS47" t="str">
            <v>ĐỦ ĐK thi TN</v>
          </cell>
          <cell r="DU47">
            <v>3.12</v>
          </cell>
          <cell r="DV47">
            <v>136</v>
          </cell>
          <cell r="DW47">
            <v>7.47</v>
          </cell>
          <cell r="DX47">
            <v>3.12</v>
          </cell>
          <cell r="DY47" t="str">
            <v/>
          </cell>
        </row>
        <row r="48">
          <cell r="B48">
            <v>172528509</v>
          </cell>
          <cell r="C48" t="str">
            <v>Nguyễn</v>
          </cell>
          <cell r="D48" t="str">
            <v xml:space="preserve">Tấn </v>
          </cell>
          <cell r="E48" t="str">
            <v>Đức</v>
          </cell>
          <cell r="F48" t="str">
            <v>17/07/1993</v>
          </cell>
          <cell r="G48" t="str">
            <v>Nam</v>
          </cell>
          <cell r="H48" t="str">
            <v>Đã Đăng Ký (chưa học xong)</v>
          </cell>
          <cell r="I48">
            <v>3.65</v>
          </cell>
          <cell r="J48">
            <v>3</v>
          </cell>
          <cell r="K48">
            <v>3.33</v>
          </cell>
          <cell r="L48">
            <v>0</v>
          </cell>
          <cell r="M48" t="str">
            <v>P</v>
          </cell>
          <cell r="N48">
            <v>0</v>
          </cell>
          <cell r="O48">
            <v>0</v>
          </cell>
          <cell r="P48" t="str">
            <v>P</v>
          </cell>
          <cell r="Q48">
            <v>0</v>
          </cell>
          <cell r="R48">
            <v>0</v>
          </cell>
          <cell r="S48">
            <v>3.33</v>
          </cell>
          <cell r="T48">
            <v>0</v>
          </cell>
          <cell r="U48">
            <v>0</v>
          </cell>
          <cell r="V48">
            <v>2.33</v>
          </cell>
          <cell r="W48">
            <v>0</v>
          </cell>
          <cell r="X48">
            <v>0</v>
          </cell>
          <cell r="Y48">
            <v>3.33</v>
          </cell>
          <cell r="Z48">
            <v>0</v>
          </cell>
          <cell r="AA48">
            <v>0</v>
          </cell>
          <cell r="AB48">
            <v>3</v>
          </cell>
          <cell r="AC48">
            <v>0</v>
          </cell>
          <cell r="AD48">
            <v>4</v>
          </cell>
          <cell r="AE48">
            <v>4</v>
          </cell>
          <cell r="AF48">
            <v>4</v>
          </cell>
          <cell r="AG48">
            <v>4</v>
          </cell>
          <cell r="AH48">
            <v>0</v>
          </cell>
          <cell r="AI48">
            <v>3</v>
          </cell>
          <cell r="AJ48">
            <v>3</v>
          </cell>
          <cell r="AK48">
            <v>0</v>
          </cell>
          <cell r="AL48">
            <v>3.33</v>
          </cell>
          <cell r="AM48">
            <v>3.65</v>
          </cell>
          <cell r="AN48">
            <v>3.65</v>
          </cell>
          <cell r="AO48">
            <v>3.33</v>
          </cell>
          <cell r="AP48">
            <v>3.33</v>
          </cell>
          <cell r="AQ48">
            <v>2.33</v>
          </cell>
          <cell r="AR48">
            <v>3.33</v>
          </cell>
          <cell r="AS48">
            <v>3</v>
          </cell>
          <cell r="AT48">
            <v>3.65</v>
          </cell>
          <cell r="AU48">
            <v>47</v>
          </cell>
          <cell r="AV48">
            <v>0</v>
          </cell>
          <cell r="AW48">
            <v>4</v>
          </cell>
          <cell r="AX48">
            <v>3.33</v>
          </cell>
          <cell r="AY48">
            <v>4</v>
          </cell>
          <cell r="AZ48">
            <v>0</v>
          </cell>
          <cell r="BA48">
            <v>0</v>
          </cell>
          <cell r="BB48">
            <v>0</v>
          </cell>
          <cell r="BC48">
            <v>1.65</v>
          </cell>
          <cell r="BD48">
            <v>0</v>
          </cell>
          <cell r="BE48">
            <v>0</v>
          </cell>
          <cell r="BF48">
            <v>0</v>
          </cell>
          <cell r="BG48">
            <v>2.33</v>
          </cell>
          <cell r="BH48">
            <v>5</v>
          </cell>
          <cell r="BI48">
            <v>0</v>
          </cell>
          <cell r="BJ48">
            <v>4</v>
          </cell>
          <cell r="BK48">
            <v>4</v>
          </cell>
          <cell r="BL48">
            <v>3.65</v>
          </cell>
          <cell r="BM48">
            <v>3.65</v>
          </cell>
          <cell r="BN48">
            <v>4</v>
          </cell>
          <cell r="BO48">
            <v>4</v>
          </cell>
          <cell r="BP48">
            <v>4</v>
          </cell>
          <cell r="BQ48">
            <v>3</v>
          </cell>
          <cell r="BR48">
            <v>3</v>
          </cell>
          <cell r="BS48">
            <v>3.65</v>
          </cell>
          <cell r="BT48">
            <v>4</v>
          </cell>
          <cell r="BU48">
            <v>4</v>
          </cell>
          <cell r="BV48">
            <v>4</v>
          </cell>
          <cell r="BW48">
            <v>4</v>
          </cell>
          <cell r="BX48">
            <v>3</v>
          </cell>
          <cell r="BY48">
            <v>3.65</v>
          </cell>
          <cell r="BZ48">
            <v>3.33</v>
          </cell>
          <cell r="CA48">
            <v>0</v>
          </cell>
          <cell r="CB48">
            <v>3.33</v>
          </cell>
          <cell r="CC48">
            <v>3.33</v>
          </cell>
          <cell r="CD48">
            <v>3.33</v>
          </cell>
          <cell r="CE48">
            <v>4</v>
          </cell>
          <cell r="CF48">
            <v>3.33</v>
          </cell>
          <cell r="CH48">
            <v>56</v>
          </cell>
          <cell r="CI48">
            <v>0</v>
          </cell>
          <cell r="CJ48">
            <v>3.65</v>
          </cell>
          <cell r="CK48">
            <v>3.33</v>
          </cell>
          <cell r="CL48">
            <v>0</v>
          </cell>
          <cell r="CM48">
            <v>4</v>
          </cell>
          <cell r="CN48">
            <v>4</v>
          </cell>
          <cell r="CO48">
            <v>4</v>
          </cell>
          <cell r="CP48">
            <v>3.65</v>
          </cell>
          <cell r="CQ48">
            <v>4</v>
          </cell>
          <cell r="CR48">
            <v>0</v>
          </cell>
          <cell r="CS48">
            <v>3.33</v>
          </cell>
          <cell r="CT48">
            <v>0</v>
          </cell>
          <cell r="CU48">
            <v>0</v>
          </cell>
          <cell r="CV48">
            <v>3.33</v>
          </cell>
          <cell r="CW48">
            <v>4</v>
          </cell>
          <cell r="CX48">
            <v>4</v>
          </cell>
          <cell r="CY48">
            <v>0</v>
          </cell>
          <cell r="CZ48">
            <v>4</v>
          </cell>
          <cell r="DA48">
            <v>4</v>
          </cell>
          <cell r="DB48">
            <v>23</v>
          </cell>
          <cell r="DC48">
            <v>0</v>
          </cell>
          <cell r="DD48">
            <v>0</v>
          </cell>
          <cell r="DE48">
            <v>3.65</v>
          </cell>
          <cell r="DF48">
            <v>3.65</v>
          </cell>
          <cell r="DG48">
            <v>5</v>
          </cell>
          <cell r="DH48">
            <v>0</v>
          </cell>
          <cell r="DI48">
            <v>136</v>
          </cell>
          <cell r="DJ48">
            <v>0</v>
          </cell>
          <cell r="DK48">
            <v>135</v>
          </cell>
          <cell r="DL48">
            <v>127</v>
          </cell>
          <cell r="DM48">
            <v>0</v>
          </cell>
          <cell r="DN48">
            <v>126</v>
          </cell>
          <cell r="DO48">
            <v>127</v>
          </cell>
          <cell r="DP48">
            <v>3.58</v>
          </cell>
          <cell r="DR48">
            <v>0</v>
          </cell>
          <cell r="DS48" t="str">
            <v>BVKL</v>
          </cell>
          <cell r="DU48">
            <v>3.58</v>
          </cell>
          <cell r="DV48">
            <v>136</v>
          </cell>
          <cell r="DW48">
            <v>8.2100000000000009</v>
          </cell>
          <cell r="DX48">
            <v>3.58</v>
          </cell>
          <cell r="DY48" t="str">
            <v>LAW 362; OB 251; ENG 401</v>
          </cell>
        </row>
        <row r="49">
          <cell r="B49">
            <v>172528511</v>
          </cell>
          <cell r="C49" t="str">
            <v>Phạm</v>
          </cell>
          <cell r="D49" t="str">
            <v>Thủy</v>
          </cell>
          <cell r="E49" t="str">
            <v>Đức</v>
          </cell>
          <cell r="F49" t="str">
            <v>16/04/1991</v>
          </cell>
          <cell r="G49" t="str">
            <v>Nữ</v>
          </cell>
          <cell r="H49" t="str">
            <v>Đã Đăng Ký (chưa học xong)</v>
          </cell>
          <cell r="I49">
            <v>4</v>
          </cell>
          <cell r="J49">
            <v>3.33</v>
          </cell>
          <cell r="K49">
            <v>3.65</v>
          </cell>
          <cell r="L49">
            <v>0</v>
          </cell>
          <cell r="M49" t="str">
            <v>P</v>
          </cell>
          <cell r="N49">
            <v>0</v>
          </cell>
          <cell r="O49">
            <v>0</v>
          </cell>
          <cell r="P49" t="str">
            <v>P</v>
          </cell>
          <cell r="Q49">
            <v>0</v>
          </cell>
          <cell r="R49">
            <v>0</v>
          </cell>
          <cell r="S49">
            <v>3.33</v>
          </cell>
          <cell r="T49">
            <v>0</v>
          </cell>
          <cell r="U49">
            <v>0</v>
          </cell>
          <cell r="V49">
            <v>2.65</v>
          </cell>
          <cell r="W49">
            <v>0</v>
          </cell>
          <cell r="X49">
            <v>0</v>
          </cell>
          <cell r="Y49">
            <v>3</v>
          </cell>
          <cell r="Z49">
            <v>0</v>
          </cell>
          <cell r="AA49">
            <v>0</v>
          </cell>
          <cell r="AB49">
            <v>3</v>
          </cell>
          <cell r="AC49">
            <v>0</v>
          </cell>
          <cell r="AD49">
            <v>4</v>
          </cell>
          <cell r="AE49">
            <v>3.33</v>
          </cell>
          <cell r="AF49">
            <v>2</v>
          </cell>
          <cell r="AG49">
            <v>2.65</v>
          </cell>
          <cell r="AH49">
            <v>0</v>
          </cell>
          <cell r="AI49">
            <v>3</v>
          </cell>
          <cell r="AJ49">
            <v>3</v>
          </cell>
          <cell r="AK49">
            <v>4</v>
          </cell>
          <cell r="AL49">
            <v>3.65</v>
          </cell>
          <cell r="AM49">
            <v>0</v>
          </cell>
          <cell r="AN49">
            <v>4</v>
          </cell>
          <cell r="AO49">
            <v>3.65</v>
          </cell>
          <cell r="AP49">
            <v>1.65</v>
          </cell>
          <cell r="AQ49">
            <v>4</v>
          </cell>
          <cell r="AR49">
            <v>3.65</v>
          </cell>
          <cell r="AS49">
            <v>3.33</v>
          </cell>
          <cell r="AT49">
            <v>4</v>
          </cell>
          <cell r="AU49">
            <v>47</v>
          </cell>
          <cell r="AV49">
            <v>0</v>
          </cell>
          <cell r="AW49">
            <v>3</v>
          </cell>
          <cell r="AX49">
            <v>1.65</v>
          </cell>
          <cell r="AY49">
            <v>0</v>
          </cell>
          <cell r="AZ49">
            <v>0</v>
          </cell>
          <cell r="BA49">
            <v>1.65</v>
          </cell>
          <cell r="BB49">
            <v>0</v>
          </cell>
          <cell r="BC49">
            <v>0</v>
          </cell>
          <cell r="BD49">
            <v>0</v>
          </cell>
          <cell r="BE49">
            <v>2.65</v>
          </cell>
          <cell r="BF49">
            <v>0</v>
          </cell>
          <cell r="BG49">
            <v>2.33</v>
          </cell>
          <cell r="BH49">
            <v>5</v>
          </cell>
          <cell r="BI49">
            <v>0</v>
          </cell>
          <cell r="BJ49">
            <v>2.65</v>
          </cell>
          <cell r="BK49">
            <v>2.33</v>
          </cell>
          <cell r="BL49">
            <v>3.33</v>
          </cell>
          <cell r="BM49">
            <v>2.33</v>
          </cell>
          <cell r="BN49">
            <v>2.33</v>
          </cell>
          <cell r="BO49">
            <v>3.65</v>
          </cell>
          <cell r="BP49">
            <v>4</v>
          </cell>
          <cell r="BQ49">
            <v>2.33</v>
          </cell>
          <cell r="BR49">
            <v>3</v>
          </cell>
          <cell r="BS49">
            <v>4</v>
          </cell>
          <cell r="BT49">
            <v>4</v>
          </cell>
          <cell r="BU49">
            <v>4</v>
          </cell>
          <cell r="BV49">
            <v>3</v>
          </cell>
          <cell r="BW49">
            <v>3</v>
          </cell>
          <cell r="BX49">
            <v>2.65</v>
          </cell>
          <cell r="BY49">
            <v>2.33</v>
          </cell>
          <cell r="BZ49">
            <v>0</v>
          </cell>
          <cell r="CA49">
            <v>3</v>
          </cell>
          <cell r="CB49">
            <v>3</v>
          </cell>
          <cell r="CC49">
            <v>2</v>
          </cell>
          <cell r="CD49">
            <v>3.33</v>
          </cell>
          <cell r="CE49">
            <v>3</v>
          </cell>
          <cell r="CF49">
            <v>2.65</v>
          </cell>
          <cell r="CH49">
            <v>56</v>
          </cell>
          <cell r="CI49">
            <v>0</v>
          </cell>
          <cell r="CJ49">
            <v>2.65</v>
          </cell>
          <cell r="CK49">
            <v>3.33</v>
          </cell>
          <cell r="CL49">
            <v>0</v>
          </cell>
          <cell r="CM49">
            <v>2</v>
          </cell>
          <cell r="CN49">
            <v>2</v>
          </cell>
          <cell r="CO49">
            <v>2.65</v>
          </cell>
          <cell r="CP49">
            <v>1.65</v>
          </cell>
          <cell r="CQ49">
            <v>2.33</v>
          </cell>
          <cell r="CR49">
            <v>0</v>
          </cell>
          <cell r="CS49">
            <v>3.65</v>
          </cell>
          <cell r="CT49">
            <v>0</v>
          </cell>
          <cell r="CU49">
            <v>0</v>
          </cell>
          <cell r="CV49">
            <v>3.65</v>
          </cell>
          <cell r="CW49">
            <v>3.33</v>
          </cell>
          <cell r="CX49">
            <v>3.33</v>
          </cell>
          <cell r="CY49">
            <v>0</v>
          </cell>
          <cell r="CZ49">
            <v>3.33</v>
          </cell>
          <cell r="DA49">
            <v>3.33</v>
          </cell>
          <cell r="DB49">
            <v>23</v>
          </cell>
          <cell r="DC49">
            <v>0</v>
          </cell>
          <cell r="DD49">
            <v>3</v>
          </cell>
          <cell r="DE49">
            <v>0</v>
          </cell>
          <cell r="DF49">
            <v>3</v>
          </cell>
          <cell r="DG49">
            <v>5</v>
          </cell>
          <cell r="DH49">
            <v>0</v>
          </cell>
          <cell r="DI49">
            <v>136</v>
          </cell>
          <cell r="DJ49">
            <v>0</v>
          </cell>
          <cell r="DK49">
            <v>135</v>
          </cell>
          <cell r="DL49">
            <v>127</v>
          </cell>
          <cell r="DM49">
            <v>0</v>
          </cell>
          <cell r="DN49">
            <v>126</v>
          </cell>
          <cell r="DO49">
            <v>127</v>
          </cell>
          <cell r="DP49">
            <v>3.03</v>
          </cell>
          <cell r="DR49">
            <v>0</v>
          </cell>
          <cell r="DS49" t="str">
            <v>ĐỦ ĐK thi TN</v>
          </cell>
          <cell r="DU49">
            <v>3.03</v>
          </cell>
          <cell r="DV49">
            <v>136</v>
          </cell>
          <cell r="DW49">
            <v>7.26</v>
          </cell>
          <cell r="DX49">
            <v>3.03</v>
          </cell>
          <cell r="DY49" t="str">
            <v>OB 251; ENG 401</v>
          </cell>
        </row>
        <row r="50">
          <cell r="B50">
            <v>172317880</v>
          </cell>
          <cell r="C50" t="str">
            <v>Phan</v>
          </cell>
          <cell r="D50" t="str">
            <v>Thùy</v>
          </cell>
          <cell r="E50" t="str">
            <v>Dung</v>
          </cell>
          <cell r="F50" t="str">
            <v>12/11/1993</v>
          </cell>
          <cell r="G50" t="str">
            <v>Nữ</v>
          </cell>
          <cell r="H50" t="str">
            <v>Đã Đăng Ký (chưa học xong)</v>
          </cell>
          <cell r="I50">
            <v>3.65</v>
          </cell>
          <cell r="J50">
            <v>4</v>
          </cell>
          <cell r="K50">
            <v>2</v>
          </cell>
          <cell r="L50">
            <v>0</v>
          </cell>
          <cell r="M50">
            <v>3</v>
          </cell>
          <cell r="N50">
            <v>0</v>
          </cell>
          <cell r="O50">
            <v>0</v>
          </cell>
          <cell r="P50">
            <v>3</v>
          </cell>
          <cell r="Q50">
            <v>0</v>
          </cell>
          <cell r="R50">
            <v>0</v>
          </cell>
          <cell r="S50">
            <v>2.33</v>
          </cell>
          <cell r="T50">
            <v>0</v>
          </cell>
          <cell r="U50">
            <v>0</v>
          </cell>
          <cell r="V50">
            <v>2.65</v>
          </cell>
          <cell r="W50">
            <v>0</v>
          </cell>
          <cell r="X50">
            <v>0</v>
          </cell>
          <cell r="Y50">
            <v>3</v>
          </cell>
          <cell r="Z50">
            <v>0</v>
          </cell>
          <cell r="AA50">
            <v>0</v>
          </cell>
          <cell r="AB50">
            <v>2.65</v>
          </cell>
          <cell r="AC50">
            <v>0</v>
          </cell>
          <cell r="AD50">
            <v>4</v>
          </cell>
          <cell r="AE50">
            <v>2</v>
          </cell>
          <cell r="AF50">
            <v>4</v>
          </cell>
          <cell r="AG50">
            <v>3</v>
          </cell>
          <cell r="AH50">
            <v>0</v>
          </cell>
          <cell r="AI50">
            <v>3.65</v>
          </cell>
          <cell r="AJ50">
            <v>3.65</v>
          </cell>
          <cell r="AK50">
            <v>0</v>
          </cell>
          <cell r="AL50">
            <v>4</v>
          </cell>
          <cell r="AM50">
            <v>3.65</v>
          </cell>
          <cell r="AN50">
            <v>4</v>
          </cell>
          <cell r="AO50">
            <v>3.65</v>
          </cell>
          <cell r="AP50">
            <v>3.65</v>
          </cell>
          <cell r="AQ50">
            <v>3</v>
          </cell>
          <cell r="AR50">
            <v>3</v>
          </cell>
          <cell r="AS50">
            <v>2.33</v>
          </cell>
          <cell r="AT50">
            <v>3.33</v>
          </cell>
          <cell r="AU50">
            <v>47</v>
          </cell>
          <cell r="AV50">
            <v>0</v>
          </cell>
          <cell r="AW50">
            <v>4</v>
          </cell>
          <cell r="AX50">
            <v>3</v>
          </cell>
          <cell r="AY50">
            <v>2.33</v>
          </cell>
          <cell r="AZ50">
            <v>0</v>
          </cell>
          <cell r="BA50">
            <v>0</v>
          </cell>
          <cell r="BB50">
            <v>0</v>
          </cell>
          <cell r="BC50">
            <v>1.65</v>
          </cell>
          <cell r="BD50">
            <v>0</v>
          </cell>
          <cell r="BE50">
            <v>0</v>
          </cell>
          <cell r="BF50">
            <v>0</v>
          </cell>
          <cell r="BG50">
            <v>3</v>
          </cell>
          <cell r="BH50">
            <v>5</v>
          </cell>
          <cell r="BI50">
            <v>0</v>
          </cell>
          <cell r="BJ50">
            <v>3.65</v>
          </cell>
          <cell r="BK50">
            <v>3.33</v>
          </cell>
          <cell r="BL50">
            <v>3.33</v>
          </cell>
          <cell r="BM50">
            <v>4</v>
          </cell>
          <cell r="BN50">
            <v>3</v>
          </cell>
          <cell r="BO50">
            <v>3</v>
          </cell>
          <cell r="BP50">
            <v>4</v>
          </cell>
          <cell r="BQ50">
            <v>3</v>
          </cell>
          <cell r="BR50">
            <v>2.65</v>
          </cell>
          <cell r="BS50">
            <v>2.65</v>
          </cell>
          <cell r="BT50">
            <v>4</v>
          </cell>
          <cell r="BU50">
            <v>3.65</v>
          </cell>
          <cell r="BV50">
            <v>4</v>
          </cell>
          <cell r="BW50">
            <v>4</v>
          </cell>
          <cell r="BX50">
            <v>4</v>
          </cell>
          <cell r="BY50">
            <v>2.65</v>
          </cell>
          <cell r="BZ50">
            <v>0</v>
          </cell>
          <cell r="CA50">
            <v>3</v>
          </cell>
          <cell r="CB50">
            <v>3</v>
          </cell>
          <cell r="CC50">
            <v>3.33</v>
          </cell>
          <cell r="CD50">
            <v>3.33</v>
          </cell>
          <cell r="CE50">
            <v>4</v>
          </cell>
          <cell r="CF50">
            <v>3</v>
          </cell>
          <cell r="CH50">
            <v>56</v>
          </cell>
          <cell r="CI50">
            <v>0</v>
          </cell>
          <cell r="CJ50">
            <v>4</v>
          </cell>
          <cell r="CK50">
            <v>4</v>
          </cell>
          <cell r="CL50">
            <v>0</v>
          </cell>
          <cell r="CM50">
            <v>3.65</v>
          </cell>
          <cell r="CN50">
            <v>3.65</v>
          </cell>
          <cell r="CO50">
            <v>4</v>
          </cell>
          <cell r="CP50">
            <v>4</v>
          </cell>
          <cell r="CQ50">
            <v>3.65</v>
          </cell>
          <cell r="CR50">
            <v>0</v>
          </cell>
          <cell r="CS50">
            <v>3</v>
          </cell>
          <cell r="CT50">
            <v>0</v>
          </cell>
          <cell r="CU50">
            <v>0</v>
          </cell>
          <cell r="CV50">
            <v>3</v>
          </cell>
          <cell r="CW50">
            <v>4</v>
          </cell>
          <cell r="CX50">
            <v>3.33</v>
          </cell>
          <cell r="CY50">
            <v>0</v>
          </cell>
          <cell r="CZ50">
            <v>4</v>
          </cell>
          <cell r="DA50">
            <v>4</v>
          </cell>
          <cell r="DB50">
            <v>23</v>
          </cell>
          <cell r="DC50">
            <v>0</v>
          </cell>
          <cell r="DD50">
            <v>0</v>
          </cell>
          <cell r="DE50">
            <v>4</v>
          </cell>
          <cell r="DF50">
            <v>4</v>
          </cell>
          <cell r="DG50">
            <v>5</v>
          </cell>
          <cell r="DH50">
            <v>0</v>
          </cell>
          <cell r="DI50">
            <v>136</v>
          </cell>
          <cell r="DJ50">
            <v>0</v>
          </cell>
          <cell r="DK50">
            <v>135</v>
          </cell>
          <cell r="DL50">
            <v>131</v>
          </cell>
          <cell r="DM50">
            <v>0</v>
          </cell>
          <cell r="DN50">
            <v>130</v>
          </cell>
          <cell r="DO50">
            <v>131</v>
          </cell>
          <cell r="DP50">
            <v>3.37</v>
          </cell>
          <cell r="DR50">
            <v>0</v>
          </cell>
          <cell r="DS50" t="str">
            <v>BVKL</v>
          </cell>
          <cell r="DU50">
            <v>3.39</v>
          </cell>
          <cell r="DV50">
            <v>136</v>
          </cell>
          <cell r="DW50">
            <v>7.85</v>
          </cell>
          <cell r="DX50">
            <v>3.39</v>
          </cell>
          <cell r="DY50" t="str">
            <v>LAW 362; OB 251</v>
          </cell>
        </row>
        <row r="51">
          <cell r="B51">
            <v>172316797</v>
          </cell>
          <cell r="C51" t="str">
            <v>Mai</v>
          </cell>
          <cell r="D51" t="str">
            <v>Tiến</v>
          </cell>
          <cell r="E51" t="str">
            <v>Dũng</v>
          </cell>
          <cell r="F51" t="str">
            <v>20/06/1993</v>
          </cell>
          <cell r="G51" t="str">
            <v>Nam</v>
          </cell>
          <cell r="H51" t="str">
            <v>Đã Đăng Ký (chưa học xong)</v>
          </cell>
          <cell r="I51">
            <v>3.65</v>
          </cell>
          <cell r="J51">
            <v>3.65</v>
          </cell>
          <cell r="K51">
            <v>3.33</v>
          </cell>
          <cell r="L51">
            <v>0</v>
          </cell>
          <cell r="M51" t="str">
            <v>P</v>
          </cell>
          <cell r="N51">
            <v>0</v>
          </cell>
          <cell r="O51">
            <v>0</v>
          </cell>
          <cell r="P51" t="str">
            <v>P</v>
          </cell>
          <cell r="Q51">
            <v>0</v>
          </cell>
          <cell r="R51">
            <v>0</v>
          </cell>
          <cell r="S51">
            <v>2.65</v>
          </cell>
          <cell r="T51">
            <v>0</v>
          </cell>
          <cell r="U51">
            <v>0</v>
          </cell>
          <cell r="V51">
            <v>3.33</v>
          </cell>
          <cell r="W51">
            <v>0</v>
          </cell>
          <cell r="X51">
            <v>0</v>
          </cell>
          <cell r="Y51">
            <v>2.33</v>
          </cell>
          <cell r="Z51">
            <v>0</v>
          </cell>
          <cell r="AA51">
            <v>0</v>
          </cell>
          <cell r="AB51">
            <v>2.65</v>
          </cell>
          <cell r="AC51">
            <v>0</v>
          </cell>
          <cell r="AD51">
            <v>3.33</v>
          </cell>
          <cell r="AE51">
            <v>3.65</v>
          </cell>
          <cell r="AF51">
            <v>3</v>
          </cell>
          <cell r="AG51">
            <v>3.65</v>
          </cell>
          <cell r="AH51">
            <v>0</v>
          </cell>
          <cell r="AI51">
            <v>2.65</v>
          </cell>
          <cell r="AJ51">
            <v>2.65</v>
          </cell>
          <cell r="AK51">
            <v>3</v>
          </cell>
          <cell r="AL51">
            <v>3</v>
          </cell>
          <cell r="AM51">
            <v>0</v>
          </cell>
          <cell r="AN51">
            <v>3</v>
          </cell>
          <cell r="AO51">
            <v>3</v>
          </cell>
          <cell r="AP51">
            <v>3</v>
          </cell>
          <cell r="AQ51">
            <v>2.33</v>
          </cell>
          <cell r="AR51">
            <v>1.65</v>
          </cell>
          <cell r="AS51">
            <v>2</v>
          </cell>
          <cell r="AT51">
            <v>3.65</v>
          </cell>
          <cell r="AU51">
            <v>47</v>
          </cell>
          <cell r="AV51">
            <v>0</v>
          </cell>
          <cell r="AW51">
            <v>4</v>
          </cell>
          <cell r="AX51">
            <v>3.33</v>
          </cell>
          <cell r="AY51">
            <v>3.65</v>
          </cell>
          <cell r="AZ51">
            <v>0</v>
          </cell>
          <cell r="BA51">
            <v>0</v>
          </cell>
          <cell r="BB51">
            <v>0</v>
          </cell>
          <cell r="BC51">
            <v>2.33</v>
          </cell>
          <cell r="BD51">
            <v>0</v>
          </cell>
          <cell r="BE51">
            <v>0</v>
          </cell>
          <cell r="BF51">
            <v>0</v>
          </cell>
          <cell r="BG51">
            <v>2</v>
          </cell>
          <cell r="BH51">
            <v>5</v>
          </cell>
          <cell r="BI51">
            <v>0</v>
          </cell>
          <cell r="BJ51">
            <v>2.65</v>
          </cell>
          <cell r="BK51">
            <v>2.65</v>
          </cell>
          <cell r="BL51">
            <v>2</v>
          </cell>
          <cell r="BM51">
            <v>1.65</v>
          </cell>
          <cell r="BN51">
            <v>3</v>
          </cell>
          <cell r="BO51">
            <v>3</v>
          </cell>
          <cell r="BP51">
            <v>2.33</v>
          </cell>
          <cell r="BQ51">
            <v>2</v>
          </cell>
          <cell r="BR51">
            <v>2.65</v>
          </cell>
          <cell r="BS51">
            <v>2</v>
          </cell>
          <cell r="BT51">
            <v>2.33</v>
          </cell>
          <cell r="BU51">
            <v>3</v>
          </cell>
          <cell r="BV51">
            <v>2</v>
          </cell>
          <cell r="BW51">
            <v>3.65</v>
          </cell>
          <cell r="BX51">
            <v>1.65</v>
          </cell>
          <cell r="BY51">
            <v>1.65</v>
          </cell>
          <cell r="BZ51">
            <v>0</v>
          </cell>
          <cell r="CA51">
            <v>2.65</v>
          </cell>
          <cell r="CB51">
            <v>2.65</v>
          </cell>
          <cell r="CC51">
            <v>3.65</v>
          </cell>
          <cell r="CD51">
            <v>3.33</v>
          </cell>
          <cell r="CE51">
            <v>3</v>
          </cell>
          <cell r="CF51">
            <v>3</v>
          </cell>
          <cell r="CH51">
            <v>56</v>
          </cell>
          <cell r="CI51">
            <v>0</v>
          </cell>
          <cell r="CJ51">
            <v>2</v>
          </cell>
          <cell r="CK51">
            <v>3</v>
          </cell>
          <cell r="CL51">
            <v>0</v>
          </cell>
          <cell r="CM51">
            <v>3.65</v>
          </cell>
          <cell r="CN51">
            <v>3.65</v>
          </cell>
          <cell r="CO51">
            <v>2.33</v>
          </cell>
          <cell r="CP51">
            <v>2.33</v>
          </cell>
          <cell r="CQ51">
            <v>2.33</v>
          </cell>
          <cell r="CR51">
            <v>0</v>
          </cell>
          <cell r="CS51">
            <v>2.33</v>
          </cell>
          <cell r="CT51">
            <v>0</v>
          </cell>
          <cell r="CU51">
            <v>0</v>
          </cell>
          <cell r="CV51">
            <v>2.33</v>
          </cell>
          <cell r="CW51">
            <v>3.33</v>
          </cell>
          <cell r="CX51">
            <v>3.65</v>
          </cell>
          <cell r="CY51">
            <v>0</v>
          </cell>
          <cell r="CZ51">
            <v>3</v>
          </cell>
          <cell r="DA51">
            <v>3</v>
          </cell>
          <cell r="DB51">
            <v>23</v>
          </cell>
          <cell r="DC51">
            <v>0</v>
          </cell>
          <cell r="DD51">
            <v>2.65</v>
          </cell>
          <cell r="DE51">
            <v>0</v>
          </cell>
          <cell r="DF51">
            <v>2.65</v>
          </cell>
          <cell r="DG51">
            <v>5</v>
          </cell>
          <cell r="DH51">
            <v>0</v>
          </cell>
          <cell r="DI51">
            <v>136</v>
          </cell>
          <cell r="DJ51">
            <v>0</v>
          </cell>
          <cell r="DK51">
            <v>135</v>
          </cell>
          <cell r="DL51">
            <v>127</v>
          </cell>
          <cell r="DM51">
            <v>0</v>
          </cell>
          <cell r="DN51">
            <v>126</v>
          </cell>
          <cell r="DO51">
            <v>127</v>
          </cell>
          <cell r="DP51">
            <v>2.74</v>
          </cell>
          <cell r="DR51">
            <v>0</v>
          </cell>
          <cell r="DS51" t="str">
            <v>ĐỦ ĐK thi TN</v>
          </cell>
          <cell r="DU51">
            <v>2.74</v>
          </cell>
          <cell r="DV51">
            <v>142</v>
          </cell>
          <cell r="DW51">
            <v>6.78</v>
          </cell>
          <cell r="DX51">
            <v>2.72</v>
          </cell>
          <cell r="DY51" t="str">
            <v>PSU-ECO 152; PSU-ENG 101; PSU-ENG 102; PSU-ECO 151 ~ ECO 151; PSU-MGT 201; PSU-ACC 201 ~ ACC 201; PSU-ENG 201; PSU-FIN 271; PSU-MKT 251; OB 251; ENG 401</v>
          </cell>
        </row>
        <row r="52">
          <cell r="B52">
            <v>172317778</v>
          </cell>
          <cell r="C52" t="str">
            <v>Nguyễn</v>
          </cell>
          <cell r="D52" t="str">
            <v>Anh</v>
          </cell>
          <cell r="E52" t="str">
            <v>Dũng</v>
          </cell>
          <cell r="F52" t="str">
            <v>23/01/1993</v>
          </cell>
          <cell r="G52" t="str">
            <v>Nam</v>
          </cell>
          <cell r="H52" t="str">
            <v>Đã Đăng Ký (chưa học xong)</v>
          </cell>
          <cell r="I52">
            <v>4</v>
          </cell>
          <cell r="J52">
            <v>4</v>
          </cell>
          <cell r="K52">
            <v>3.33</v>
          </cell>
          <cell r="L52">
            <v>0</v>
          </cell>
          <cell r="M52" t="str">
            <v>P</v>
          </cell>
          <cell r="N52">
            <v>0</v>
          </cell>
          <cell r="O52">
            <v>0</v>
          </cell>
          <cell r="P52" t="str">
            <v>P</v>
          </cell>
          <cell r="Q52">
            <v>0</v>
          </cell>
          <cell r="R52">
            <v>0</v>
          </cell>
          <cell r="S52">
            <v>3.33</v>
          </cell>
          <cell r="T52">
            <v>0</v>
          </cell>
          <cell r="U52">
            <v>0</v>
          </cell>
          <cell r="V52">
            <v>3.33</v>
          </cell>
          <cell r="W52">
            <v>0</v>
          </cell>
          <cell r="X52">
            <v>0</v>
          </cell>
          <cell r="Y52">
            <v>3</v>
          </cell>
          <cell r="Z52">
            <v>0</v>
          </cell>
          <cell r="AA52">
            <v>0</v>
          </cell>
          <cell r="AB52">
            <v>2.33</v>
          </cell>
          <cell r="AC52">
            <v>0</v>
          </cell>
          <cell r="AD52">
            <v>4</v>
          </cell>
          <cell r="AE52">
            <v>3</v>
          </cell>
          <cell r="AF52">
            <v>2.33</v>
          </cell>
          <cell r="AG52">
            <v>3</v>
          </cell>
          <cell r="AH52">
            <v>2.65</v>
          </cell>
          <cell r="AI52">
            <v>0</v>
          </cell>
          <cell r="AJ52">
            <v>2.65</v>
          </cell>
          <cell r="AK52">
            <v>3.65</v>
          </cell>
          <cell r="AL52">
            <v>3.33</v>
          </cell>
          <cell r="AM52">
            <v>0</v>
          </cell>
          <cell r="AN52">
            <v>3.65</v>
          </cell>
          <cell r="AO52">
            <v>3.33</v>
          </cell>
          <cell r="AP52">
            <v>3.65</v>
          </cell>
          <cell r="AQ52">
            <v>2.65</v>
          </cell>
          <cell r="AR52">
            <v>2.33</v>
          </cell>
          <cell r="AS52">
            <v>2.65</v>
          </cell>
          <cell r="AT52">
            <v>2.65</v>
          </cell>
          <cell r="AU52">
            <v>47</v>
          </cell>
          <cell r="AV52">
            <v>0</v>
          </cell>
          <cell r="AW52">
            <v>4</v>
          </cell>
          <cell r="AX52">
            <v>4</v>
          </cell>
          <cell r="AY52">
            <v>0</v>
          </cell>
          <cell r="AZ52">
            <v>0</v>
          </cell>
          <cell r="BA52">
            <v>4</v>
          </cell>
          <cell r="BB52">
            <v>0</v>
          </cell>
          <cell r="BC52">
            <v>0</v>
          </cell>
          <cell r="BD52">
            <v>0</v>
          </cell>
          <cell r="BE52">
            <v>3.33</v>
          </cell>
          <cell r="BF52">
            <v>0</v>
          </cell>
          <cell r="BG52">
            <v>4</v>
          </cell>
          <cell r="BH52">
            <v>5</v>
          </cell>
          <cell r="BI52">
            <v>0</v>
          </cell>
          <cell r="BJ52">
            <v>3</v>
          </cell>
          <cell r="BK52">
            <v>3.33</v>
          </cell>
          <cell r="BL52">
            <v>2.33</v>
          </cell>
          <cell r="BM52">
            <v>4</v>
          </cell>
          <cell r="BN52">
            <v>2.65</v>
          </cell>
          <cell r="BO52">
            <v>4</v>
          </cell>
          <cell r="BP52">
            <v>3.33</v>
          </cell>
          <cell r="BQ52">
            <v>2.65</v>
          </cell>
          <cell r="BR52">
            <v>3</v>
          </cell>
          <cell r="BS52">
            <v>3.65</v>
          </cell>
          <cell r="BT52">
            <v>4</v>
          </cell>
          <cell r="BU52">
            <v>3.33</v>
          </cell>
          <cell r="BV52">
            <v>3.33</v>
          </cell>
          <cell r="BW52">
            <v>3.33</v>
          </cell>
          <cell r="BX52">
            <v>3</v>
          </cell>
          <cell r="BY52">
            <v>3</v>
          </cell>
          <cell r="BZ52">
            <v>0</v>
          </cell>
          <cell r="CA52">
            <v>3.33</v>
          </cell>
          <cell r="CB52">
            <v>3.33</v>
          </cell>
          <cell r="CC52">
            <v>2.65</v>
          </cell>
          <cell r="CD52">
            <v>3</v>
          </cell>
          <cell r="CE52">
            <v>3.65</v>
          </cell>
          <cell r="CF52">
            <v>3.33</v>
          </cell>
          <cell r="CH52">
            <v>56</v>
          </cell>
          <cell r="CI52">
            <v>0</v>
          </cell>
          <cell r="CJ52">
            <v>3</v>
          </cell>
          <cell r="CK52">
            <v>3</v>
          </cell>
          <cell r="CL52">
            <v>0</v>
          </cell>
          <cell r="CM52">
            <v>3.65</v>
          </cell>
          <cell r="CN52">
            <v>3.65</v>
          </cell>
          <cell r="CO52">
            <v>3.33</v>
          </cell>
          <cell r="CP52">
            <v>3.65</v>
          </cell>
          <cell r="CQ52">
            <v>2.33</v>
          </cell>
          <cell r="CR52">
            <v>3</v>
          </cell>
          <cell r="CS52">
            <v>0</v>
          </cell>
          <cell r="CT52">
            <v>0</v>
          </cell>
          <cell r="CU52">
            <v>0</v>
          </cell>
          <cell r="CV52">
            <v>3</v>
          </cell>
          <cell r="CW52">
            <v>3</v>
          </cell>
          <cell r="CX52">
            <v>3.65</v>
          </cell>
          <cell r="CY52">
            <v>0</v>
          </cell>
          <cell r="CZ52">
            <v>3.65</v>
          </cell>
          <cell r="DA52">
            <v>3.65</v>
          </cell>
          <cell r="DB52">
            <v>23</v>
          </cell>
          <cell r="DC52">
            <v>0</v>
          </cell>
          <cell r="DD52">
            <v>0</v>
          </cell>
          <cell r="DE52">
            <v>3.65</v>
          </cell>
          <cell r="DF52">
            <v>3.65</v>
          </cell>
          <cell r="DG52">
            <v>5</v>
          </cell>
          <cell r="DH52">
            <v>0</v>
          </cell>
          <cell r="DI52">
            <v>136</v>
          </cell>
          <cell r="DJ52">
            <v>0</v>
          </cell>
          <cell r="DK52">
            <v>135</v>
          </cell>
          <cell r="DL52">
            <v>127</v>
          </cell>
          <cell r="DM52">
            <v>0</v>
          </cell>
          <cell r="DN52">
            <v>126</v>
          </cell>
          <cell r="DO52">
            <v>127</v>
          </cell>
          <cell r="DP52">
            <v>3.18</v>
          </cell>
          <cell r="DR52">
            <v>0</v>
          </cell>
          <cell r="DS52" t="str">
            <v>ĐỦ ĐK thi TN</v>
          </cell>
          <cell r="DU52">
            <v>3.2</v>
          </cell>
          <cell r="DV52">
            <v>136</v>
          </cell>
          <cell r="DW52">
            <v>7.53</v>
          </cell>
          <cell r="DX52">
            <v>3.2</v>
          </cell>
          <cell r="DY52" t="str">
            <v>ENG 401</v>
          </cell>
        </row>
        <row r="53">
          <cell r="B53">
            <v>172318923</v>
          </cell>
          <cell r="C53" t="str">
            <v>Trương</v>
          </cell>
          <cell r="D53" t="str">
            <v>Anh</v>
          </cell>
          <cell r="E53" t="str">
            <v>Dũng</v>
          </cell>
          <cell r="F53" t="str">
            <v>17/04/1993</v>
          </cell>
          <cell r="G53" t="str">
            <v>Nam</v>
          </cell>
          <cell r="H53" t="str">
            <v>Đã Đăng Ký (chưa học xong)</v>
          </cell>
          <cell r="I53">
            <v>3.65</v>
          </cell>
          <cell r="J53">
            <v>3.65</v>
          </cell>
          <cell r="K53">
            <v>4</v>
          </cell>
          <cell r="L53">
            <v>0</v>
          </cell>
          <cell r="M53" t="str">
            <v>P</v>
          </cell>
          <cell r="N53">
            <v>0</v>
          </cell>
          <cell r="O53">
            <v>0</v>
          </cell>
          <cell r="P53" t="str">
            <v>P</v>
          </cell>
          <cell r="Q53">
            <v>0</v>
          </cell>
          <cell r="R53">
            <v>0</v>
          </cell>
          <cell r="S53">
            <v>4</v>
          </cell>
          <cell r="T53">
            <v>0</v>
          </cell>
          <cell r="U53">
            <v>0</v>
          </cell>
          <cell r="V53">
            <v>3.65</v>
          </cell>
          <cell r="W53">
            <v>0</v>
          </cell>
          <cell r="X53">
            <v>0</v>
          </cell>
          <cell r="Y53">
            <v>3.65</v>
          </cell>
          <cell r="Z53">
            <v>0</v>
          </cell>
          <cell r="AA53">
            <v>0</v>
          </cell>
          <cell r="AB53">
            <v>3.65</v>
          </cell>
          <cell r="AC53">
            <v>0</v>
          </cell>
          <cell r="AD53">
            <v>3.33</v>
          </cell>
          <cell r="AE53">
            <v>3.65</v>
          </cell>
          <cell r="AF53">
            <v>2.33</v>
          </cell>
          <cell r="AG53">
            <v>3.65</v>
          </cell>
          <cell r="AH53">
            <v>0</v>
          </cell>
          <cell r="AI53">
            <v>4</v>
          </cell>
          <cell r="AJ53">
            <v>4</v>
          </cell>
          <cell r="AK53">
            <v>4</v>
          </cell>
          <cell r="AL53">
            <v>3</v>
          </cell>
          <cell r="AM53">
            <v>0</v>
          </cell>
          <cell r="AN53">
            <v>4</v>
          </cell>
          <cell r="AO53">
            <v>3</v>
          </cell>
          <cell r="AP53">
            <v>3.33</v>
          </cell>
          <cell r="AQ53">
            <v>3</v>
          </cell>
          <cell r="AR53">
            <v>2</v>
          </cell>
          <cell r="AS53">
            <v>3</v>
          </cell>
          <cell r="AT53">
            <v>4</v>
          </cell>
          <cell r="AU53">
            <v>47</v>
          </cell>
          <cell r="AV53">
            <v>0</v>
          </cell>
          <cell r="AW53">
            <v>4</v>
          </cell>
          <cell r="AX53">
            <v>2.65</v>
          </cell>
          <cell r="AY53">
            <v>0</v>
          </cell>
          <cell r="AZ53">
            <v>0</v>
          </cell>
          <cell r="BA53">
            <v>4</v>
          </cell>
          <cell r="BB53">
            <v>0</v>
          </cell>
          <cell r="BC53">
            <v>0</v>
          </cell>
          <cell r="BD53">
            <v>0</v>
          </cell>
          <cell r="BE53">
            <v>3.65</v>
          </cell>
          <cell r="BF53">
            <v>0</v>
          </cell>
          <cell r="BG53">
            <v>2.65</v>
          </cell>
          <cell r="BH53">
            <v>5</v>
          </cell>
          <cell r="BI53">
            <v>0</v>
          </cell>
          <cell r="BJ53">
            <v>3</v>
          </cell>
          <cell r="BK53">
            <v>4</v>
          </cell>
          <cell r="BL53">
            <v>4</v>
          </cell>
          <cell r="BM53">
            <v>3.33</v>
          </cell>
          <cell r="BN53">
            <v>2.33</v>
          </cell>
          <cell r="BO53">
            <v>4</v>
          </cell>
          <cell r="BP53">
            <v>4</v>
          </cell>
          <cell r="BQ53">
            <v>4</v>
          </cell>
          <cell r="BR53">
            <v>3.33</v>
          </cell>
          <cell r="BS53">
            <v>4</v>
          </cell>
          <cell r="BT53">
            <v>4</v>
          </cell>
          <cell r="BU53">
            <v>4</v>
          </cell>
          <cell r="BV53">
            <v>2.33</v>
          </cell>
          <cell r="BW53">
            <v>3</v>
          </cell>
          <cell r="BX53">
            <v>2.65</v>
          </cell>
          <cell r="BY53">
            <v>3.33</v>
          </cell>
          <cell r="BZ53">
            <v>0</v>
          </cell>
          <cell r="CA53">
            <v>4</v>
          </cell>
          <cell r="CB53">
            <v>4</v>
          </cell>
          <cell r="CC53">
            <v>3.65</v>
          </cell>
          <cell r="CD53">
            <v>4</v>
          </cell>
          <cell r="CE53">
            <v>4</v>
          </cell>
          <cell r="CF53">
            <v>2.65</v>
          </cell>
          <cell r="CH53">
            <v>56</v>
          </cell>
          <cell r="CI53">
            <v>0</v>
          </cell>
          <cell r="CJ53">
            <v>3.65</v>
          </cell>
          <cell r="CK53">
            <v>2.33</v>
          </cell>
          <cell r="CL53">
            <v>0</v>
          </cell>
          <cell r="CM53">
            <v>3.65</v>
          </cell>
          <cell r="CN53">
            <v>3.65</v>
          </cell>
          <cell r="CO53">
            <v>2.65</v>
          </cell>
          <cell r="CP53">
            <v>2.33</v>
          </cell>
          <cell r="CQ53">
            <v>2.65</v>
          </cell>
          <cell r="CR53">
            <v>0</v>
          </cell>
          <cell r="CS53">
            <v>3.65</v>
          </cell>
          <cell r="CT53">
            <v>0</v>
          </cell>
          <cell r="CU53">
            <v>0</v>
          </cell>
          <cell r="CV53">
            <v>3.65</v>
          </cell>
          <cell r="CW53">
            <v>3.65</v>
          </cell>
          <cell r="CX53">
            <v>4</v>
          </cell>
          <cell r="CY53">
            <v>0</v>
          </cell>
          <cell r="CZ53">
            <v>3.33</v>
          </cell>
          <cell r="DA53">
            <v>3.33</v>
          </cell>
          <cell r="DB53">
            <v>23</v>
          </cell>
          <cell r="DC53">
            <v>0</v>
          </cell>
          <cell r="DD53">
            <v>0</v>
          </cell>
          <cell r="DE53">
            <v>4</v>
          </cell>
          <cell r="DF53">
            <v>4</v>
          </cell>
          <cell r="DG53">
            <v>5</v>
          </cell>
          <cell r="DH53">
            <v>0</v>
          </cell>
          <cell r="DI53">
            <v>136</v>
          </cell>
          <cell r="DJ53">
            <v>0</v>
          </cell>
          <cell r="DK53">
            <v>135</v>
          </cell>
          <cell r="DL53">
            <v>127</v>
          </cell>
          <cell r="DM53">
            <v>0</v>
          </cell>
          <cell r="DN53">
            <v>126</v>
          </cell>
          <cell r="DO53">
            <v>127</v>
          </cell>
          <cell r="DP53">
            <v>3.39</v>
          </cell>
          <cell r="DR53">
            <v>0</v>
          </cell>
          <cell r="DS53" t="str">
            <v>BVKL</v>
          </cell>
          <cell r="DU53">
            <v>3.42</v>
          </cell>
          <cell r="DV53">
            <v>136</v>
          </cell>
          <cell r="DW53">
            <v>7.89</v>
          </cell>
          <cell r="DX53">
            <v>3.42</v>
          </cell>
          <cell r="DY53" t="str">
            <v>ENG 401</v>
          </cell>
        </row>
        <row r="54">
          <cell r="B54">
            <v>172317975</v>
          </cell>
          <cell r="C54" t="str">
            <v>Lê</v>
          </cell>
          <cell r="D54" t="str">
            <v>Thị</v>
          </cell>
          <cell r="E54" t="str">
            <v>Dương</v>
          </cell>
          <cell r="F54" t="str">
            <v>06/05/1993</v>
          </cell>
          <cell r="G54" t="str">
            <v>Nữ</v>
          </cell>
          <cell r="H54" t="str">
            <v>Đã Đăng Ký (chưa học xong)</v>
          </cell>
          <cell r="I54">
            <v>3.33</v>
          </cell>
          <cell r="J54">
            <v>4</v>
          </cell>
          <cell r="K54">
            <v>3.33</v>
          </cell>
          <cell r="L54">
            <v>0</v>
          </cell>
          <cell r="M54">
            <v>3.65</v>
          </cell>
          <cell r="N54">
            <v>0</v>
          </cell>
          <cell r="O54">
            <v>0</v>
          </cell>
          <cell r="P54">
            <v>3</v>
          </cell>
          <cell r="Q54">
            <v>0</v>
          </cell>
          <cell r="R54">
            <v>0</v>
          </cell>
          <cell r="S54">
            <v>3</v>
          </cell>
          <cell r="T54">
            <v>0</v>
          </cell>
          <cell r="U54">
            <v>0</v>
          </cell>
          <cell r="V54">
            <v>2.65</v>
          </cell>
          <cell r="W54">
            <v>0</v>
          </cell>
          <cell r="X54">
            <v>0</v>
          </cell>
          <cell r="Y54">
            <v>3</v>
          </cell>
          <cell r="Z54">
            <v>0</v>
          </cell>
          <cell r="AA54">
            <v>0</v>
          </cell>
          <cell r="AB54">
            <v>2.65</v>
          </cell>
          <cell r="AC54">
            <v>0</v>
          </cell>
          <cell r="AD54">
            <v>4</v>
          </cell>
          <cell r="AE54">
            <v>3.65</v>
          </cell>
          <cell r="AF54">
            <v>4</v>
          </cell>
          <cell r="AG54">
            <v>4</v>
          </cell>
          <cell r="AH54">
            <v>0</v>
          </cell>
          <cell r="AI54">
            <v>2.65</v>
          </cell>
          <cell r="AJ54">
            <v>2.65</v>
          </cell>
          <cell r="AK54">
            <v>0</v>
          </cell>
          <cell r="AL54">
            <v>2.65</v>
          </cell>
          <cell r="AM54">
            <v>3.65</v>
          </cell>
          <cell r="AN54">
            <v>3.65</v>
          </cell>
          <cell r="AO54">
            <v>2.65</v>
          </cell>
          <cell r="AP54">
            <v>3.33</v>
          </cell>
          <cell r="AQ54">
            <v>3.65</v>
          </cell>
          <cell r="AR54">
            <v>3</v>
          </cell>
          <cell r="AS54">
            <v>2.65</v>
          </cell>
          <cell r="AT54">
            <v>4</v>
          </cell>
          <cell r="AU54">
            <v>47</v>
          </cell>
          <cell r="AV54">
            <v>0</v>
          </cell>
          <cell r="AW54">
            <v>3.65</v>
          </cell>
          <cell r="AX54">
            <v>4</v>
          </cell>
          <cell r="AY54">
            <v>3.33</v>
          </cell>
          <cell r="AZ54">
            <v>0</v>
          </cell>
          <cell r="BA54">
            <v>0</v>
          </cell>
          <cell r="BB54">
            <v>0</v>
          </cell>
          <cell r="BC54">
            <v>1.65</v>
          </cell>
          <cell r="BD54">
            <v>0</v>
          </cell>
          <cell r="BE54">
            <v>0</v>
          </cell>
          <cell r="BF54">
            <v>0</v>
          </cell>
          <cell r="BG54">
            <v>2.33</v>
          </cell>
          <cell r="BH54">
            <v>5</v>
          </cell>
          <cell r="BI54">
            <v>0</v>
          </cell>
          <cell r="BJ54">
            <v>3.33</v>
          </cell>
          <cell r="BK54">
            <v>3.33</v>
          </cell>
          <cell r="BL54">
            <v>3</v>
          </cell>
          <cell r="BM54">
            <v>3.65</v>
          </cell>
          <cell r="BN54">
            <v>2.65</v>
          </cell>
          <cell r="BO54">
            <v>3.65</v>
          </cell>
          <cell r="BP54">
            <v>2.33</v>
          </cell>
          <cell r="BQ54">
            <v>3</v>
          </cell>
          <cell r="BR54">
            <v>2.65</v>
          </cell>
          <cell r="BS54">
            <v>4</v>
          </cell>
          <cell r="BT54">
            <v>2.65</v>
          </cell>
          <cell r="BU54">
            <v>3.65</v>
          </cell>
          <cell r="BV54">
            <v>4</v>
          </cell>
          <cell r="BW54">
            <v>3.33</v>
          </cell>
          <cell r="BX54">
            <v>3</v>
          </cell>
          <cell r="BY54">
            <v>3</v>
          </cell>
          <cell r="BZ54">
            <v>0</v>
          </cell>
          <cell r="CA54">
            <v>3.65</v>
          </cell>
          <cell r="CB54">
            <v>3.65</v>
          </cell>
          <cell r="CC54">
            <v>4</v>
          </cell>
          <cell r="CD54">
            <v>3.33</v>
          </cell>
          <cell r="CE54">
            <v>4</v>
          </cell>
          <cell r="CF54">
            <v>2.33</v>
          </cell>
          <cell r="CH54">
            <v>56</v>
          </cell>
          <cell r="CI54">
            <v>0</v>
          </cell>
          <cell r="CJ54">
            <v>4</v>
          </cell>
          <cell r="CK54">
            <v>3.33</v>
          </cell>
          <cell r="CL54">
            <v>0</v>
          </cell>
          <cell r="CM54">
            <v>4</v>
          </cell>
          <cell r="CN54">
            <v>4</v>
          </cell>
          <cell r="CO54">
            <v>4</v>
          </cell>
          <cell r="CP54">
            <v>3.33</v>
          </cell>
          <cell r="CQ54">
            <v>4</v>
          </cell>
          <cell r="CR54">
            <v>0</v>
          </cell>
          <cell r="CS54">
            <v>4</v>
          </cell>
          <cell r="CT54">
            <v>0</v>
          </cell>
          <cell r="CU54">
            <v>0</v>
          </cell>
          <cell r="CV54">
            <v>4</v>
          </cell>
          <cell r="CW54">
            <v>4</v>
          </cell>
          <cell r="CX54">
            <v>3.65</v>
          </cell>
          <cell r="CY54">
            <v>0</v>
          </cell>
          <cell r="CZ54">
            <v>4</v>
          </cell>
          <cell r="DA54">
            <v>4</v>
          </cell>
          <cell r="DB54">
            <v>23</v>
          </cell>
          <cell r="DC54">
            <v>0</v>
          </cell>
          <cell r="DD54">
            <v>0</v>
          </cell>
          <cell r="DE54">
            <v>4</v>
          </cell>
          <cell r="DF54">
            <v>4</v>
          </cell>
          <cell r="DG54">
            <v>5</v>
          </cell>
          <cell r="DH54">
            <v>0</v>
          </cell>
          <cell r="DI54">
            <v>136</v>
          </cell>
          <cell r="DJ54">
            <v>0</v>
          </cell>
          <cell r="DK54">
            <v>135</v>
          </cell>
          <cell r="DL54">
            <v>131</v>
          </cell>
          <cell r="DM54">
            <v>0</v>
          </cell>
          <cell r="DN54">
            <v>130</v>
          </cell>
          <cell r="DO54">
            <v>131</v>
          </cell>
          <cell r="DP54">
            <v>3.41</v>
          </cell>
          <cell r="DR54">
            <v>0</v>
          </cell>
          <cell r="DS54" t="str">
            <v>BVKL</v>
          </cell>
          <cell r="DU54">
            <v>3.43</v>
          </cell>
          <cell r="DV54">
            <v>136</v>
          </cell>
          <cell r="DW54">
            <v>7.94</v>
          </cell>
          <cell r="DX54">
            <v>3.43</v>
          </cell>
          <cell r="DY54" t="str">
            <v>OB 251</v>
          </cell>
        </row>
        <row r="55">
          <cell r="B55">
            <v>172317821</v>
          </cell>
          <cell r="C55" t="str">
            <v>Nguyễn</v>
          </cell>
          <cell r="D55" t="str">
            <v xml:space="preserve">Anh </v>
          </cell>
          <cell r="E55" t="str">
            <v>Duy</v>
          </cell>
          <cell r="F55" t="str">
            <v>19/06/1992</v>
          </cell>
          <cell r="G55" t="str">
            <v>Nam</v>
          </cell>
          <cell r="H55" t="str">
            <v>Đã Đăng Ký (chưa học xong)</v>
          </cell>
          <cell r="I55">
            <v>3.33</v>
          </cell>
          <cell r="J55">
            <v>3</v>
          </cell>
          <cell r="K55">
            <v>3.65</v>
          </cell>
          <cell r="L55">
            <v>0</v>
          </cell>
          <cell r="M55" t="str">
            <v>P</v>
          </cell>
          <cell r="N55">
            <v>0</v>
          </cell>
          <cell r="O55">
            <v>0</v>
          </cell>
          <cell r="P55" t="str">
            <v>P</v>
          </cell>
          <cell r="Q55">
            <v>0</v>
          </cell>
          <cell r="R55">
            <v>0</v>
          </cell>
          <cell r="S55">
            <v>2</v>
          </cell>
          <cell r="T55">
            <v>0</v>
          </cell>
          <cell r="U55">
            <v>0</v>
          </cell>
          <cell r="V55">
            <v>1.65</v>
          </cell>
          <cell r="W55">
            <v>0</v>
          </cell>
          <cell r="X55">
            <v>0</v>
          </cell>
          <cell r="Y55">
            <v>2.65</v>
          </cell>
          <cell r="Z55">
            <v>0</v>
          </cell>
          <cell r="AA55">
            <v>0</v>
          </cell>
          <cell r="AB55">
            <v>2.33</v>
          </cell>
          <cell r="AC55">
            <v>0</v>
          </cell>
          <cell r="AD55">
            <v>4</v>
          </cell>
          <cell r="AE55">
            <v>2</v>
          </cell>
          <cell r="AF55">
            <v>3.65</v>
          </cell>
          <cell r="AG55">
            <v>3.33</v>
          </cell>
          <cell r="AH55">
            <v>0</v>
          </cell>
          <cell r="AI55">
            <v>3</v>
          </cell>
          <cell r="AJ55">
            <v>3</v>
          </cell>
          <cell r="AK55">
            <v>0</v>
          </cell>
          <cell r="AL55">
            <v>2.65</v>
          </cell>
          <cell r="AM55">
            <v>3.33</v>
          </cell>
          <cell r="AN55">
            <v>3.33</v>
          </cell>
          <cell r="AO55">
            <v>2.65</v>
          </cell>
          <cell r="AP55">
            <v>3</v>
          </cell>
          <cell r="AQ55">
            <v>1.65</v>
          </cell>
          <cell r="AR55">
            <v>2.65</v>
          </cell>
          <cell r="AS55">
            <v>3</v>
          </cell>
          <cell r="AT55">
            <v>2.33</v>
          </cell>
          <cell r="AU55">
            <v>47</v>
          </cell>
          <cell r="AV55">
            <v>0</v>
          </cell>
          <cell r="AW55">
            <v>2.65</v>
          </cell>
          <cell r="AX55">
            <v>2.33</v>
          </cell>
          <cell r="AY55">
            <v>0</v>
          </cell>
          <cell r="AZ55">
            <v>2.33</v>
          </cell>
          <cell r="BA55">
            <v>0</v>
          </cell>
          <cell r="BB55">
            <v>0</v>
          </cell>
          <cell r="BC55">
            <v>0</v>
          </cell>
          <cell r="BD55">
            <v>1.65</v>
          </cell>
          <cell r="BE55">
            <v>0</v>
          </cell>
          <cell r="BF55">
            <v>0</v>
          </cell>
          <cell r="BG55">
            <v>2</v>
          </cell>
          <cell r="BH55">
            <v>5</v>
          </cell>
          <cell r="BI55">
            <v>0</v>
          </cell>
          <cell r="BJ55">
            <v>2.65</v>
          </cell>
          <cell r="BK55">
            <v>2</v>
          </cell>
          <cell r="BL55">
            <v>2</v>
          </cell>
          <cell r="BM55">
            <v>2.65</v>
          </cell>
          <cell r="BN55">
            <v>2</v>
          </cell>
          <cell r="BO55">
            <v>4</v>
          </cell>
          <cell r="BP55">
            <v>3.33</v>
          </cell>
          <cell r="BQ55">
            <v>2.65</v>
          </cell>
          <cell r="BR55">
            <v>1.65</v>
          </cell>
          <cell r="BS55">
            <v>3</v>
          </cell>
          <cell r="BT55">
            <v>2.65</v>
          </cell>
          <cell r="BU55">
            <v>2.65</v>
          </cell>
          <cell r="BV55">
            <v>2.33</v>
          </cell>
          <cell r="BW55">
            <v>3</v>
          </cell>
          <cell r="BX55">
            <v>3</v>
          </cell>
          <cell r="BY55">
            <v>1</v>
          </cell>
          <cell r="BZ55">
            <v>0</v>
          </cell>
          <cell r="CA55">
            <v>2.33</v>
          </cell>
          <cell r="CB55">
            <v>2.33</v>
          </cell>
          <cell r="CC55">
            <v>3</v>
          </cell>
          <cell r="CD55">
            <v>2</v>
          </cell>
          <cell r="CE55">
            <v>3.33</v>
          </cell>
          <cell r="CF55">
            <v>2.33</v>
          </cell>
          <cell r="CH55">
            <v>56</v>
          </cell>
          <cell r="CI55">
            <v>0</v>
          </cell>
          <cell r="CJ55">
            <v>2.33</v>
          </cell>
          <cell r="CK55">
            <v>2.33</v>
          </cell>
          <cell r="CL55">
            <v>0</v>
          </cell>
          <cell r="CM55">
            <v>0</v>
          </cell>
          <cell r="CN55">
            <v>0</v>
          </cell>
          <cell r="CO55">
            <v>2.33</v>
          </cell>
          <cell r="CP55" t="str">
            <v>X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W55">
            <v>2.33</v>
          </cell>
          <cell r="CX55">
            <v>2</v>
          </cell>
          <cell r="CY55">
            <v>0</v>
          </cell>
          <cell r="CZ55">
            <v>0</v>
          </cell>
          <cell r="DA55">
            <v>0</v>
          </cell>
          <cell r="DB55">
            <v>10</v>
          </cell>
          <cell r="DC55">
            <v>12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5</v>
          </cell>
          <cell r="DI55">
            <v>118</v>
          </cell>
          <cell r="DJ55">
            <v>17</v>
          </cell>
          <cell r="DK55">
            <v>135</v>
          </cell>
          <cell r="DL55">
            <v>109</v>
          </cell>
          <cell r="DM55">
            <v>12</v>
          </cell>
          <cell r="DN55">
            <v>126</v>
          </cell>
          <cell r="DO55">
            <v>121</v>
          </cell>
          <cell r="DP55">
            <v>2.4700000000000002</v>
          </cell>
          <cell r="DR55">
            <v>9.5238095238095233E-2</v>
          </cell>
          <cell r="DS55" t="str">
            <v>KO</v>
          </cell>
          <cell r="DU55">
            <v>2.37</v>
          </cell>
          <cell r="DV55">
            <v>125</v>
          </cell>
          <cell r="DW55">
            <v>6.26</v>
          </cell>
          <cell r="DX55">
            <v>2.4700000000000002</v>
          </cell>
          <cell r="DY55" t="str">
            <v/>
          </cell>
        </row>
        <row r="56">
          <cell r="B56">
            <v>172317773</v>
          </cell>
          <cell r="C56" t="str">
            <v>Nguyễn</v>
          </cell>
          <cell r="D56" t="str">
            <v xml:space="preserve">Thị </v>
          </cell>
          <cell r="E56" t="str">
            <v>Duyên</v>
          </cell>
          <cell r="F56" t="str">
            <v>10/06/1993</v>
          </cell>
          <cell r="G56" t="str">
            <v>Nữ</v>
          </cell>
          <cell r="H56" t="str">
            <v>Tạm Ngưng Học / Bảo Lưu</v>
          </cell>
          <cell r="I56">
            <v>3.65</v>
          </cell>
          <cell r="J56">
            <v>0</v>
          </cell>
          <cell r="K56">
            <v>3.65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4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2.65</v>
          </cell>
          <cell r="AS56">
            <v>0</v>
          </cell>
          <cell r="AT56">
            <v>0</v>
          </cell>
          <cell r="AU56">
            <v>9</v>
          </cell>
          <cell r="AV56">
            <v>38</v>
          </cell>
          <cell r="AW56">
            <v>3.33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1</v>
          </cell>
          <cell r="BI56">
            <v>4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4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H56">
            <v>3</v>
          </cell>
          <cell r="CI56">
            <v>53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  <cell r="CR56">
            <v>0</v>
          </cell>
          <cell r="CS56">
            <v>0</v>
          </cell>
          <cell r="CT56">
            <v>0</v>
          </cell>
          <cell r="CU56">
            <v>0</v>
          </cell>
          <cell r="CV56">
            <v>0</v>
          </cell>
          <cell r="CW56">
            <v>0</v>
          </cell>
          <cell r="CX56">
            <v>0</v>
          </cell>
          <cell r="CY56">
            <v>0</v>
          </cell>
          <cell r="CZ56">
            <v>0</v>
          </cell>
          <cell r="DA56">
            <v>0</v>
          </cell>
          <cell r="DB56">
            <v>0</v>
          </cell>
          <cell r="DC56">
            <v>22</v>
          </cell>
          <cell r="DD56">
            <v>0</v>
          </cell>
          <cell r="DE56">
            <v>0</v>
          </cell>
          <cell r="DF56">
            <v>0</v>
          </cell>
          <cell r="DG56">
            <v>0</v>
          </cell>
          <cell r="DH56">
            <v>5</v>
          </cell>
          <cell r="DI56">
            <v>13</v>
          </cell>
          <cell r="DJ56">
            <v>122</v>
          </cell>
          <cell r="DK56">
            <v>135</v>
          </cell>
          <cell r="DL56">
            <v>12</v>
          </cell>
          <cell r="DM56">
            <v>113</v>
          </cell>
          <cell r="DN56">
            <v>130</v>
          </cell>
          <cell r="DO56">
            <v>125</v>
          </cell>
          <cell r="DP56">
            <v>0.37</v>
          </cell>
          <cell r="DR56">
            <v>0.86923076923076925</v>
          </cell>
          <cell r="DS56" t="str">
            <v>KO</v>
          </cell>
          <cell r="DU56">
            <v>0.35</v>
          </cell>
          <cell r="DV56">
            <v>13</v>
          </cell>
          <cell r="DW56">
            <v>8.1999999999999993</v>
          </cell>
          <cell r="DX56">
            <v>3.66</v>
          </cell>
          <cell r="DY56" t="str">
            <v/>
          </cell>
        </row>
        <row r="57">
          <cell r="B57">
            <v>172317830</v>
          </cell>
          <cell r="C57" t="str">
            <v>Vũ</v>
          </cell>
          <cell r="D57" t="str">
            <v>Thị Bảo</v>
          </cell>
          <cell r="E57" t="str">
            <v>Duyên</v>
          </cell>
          <cell r="F57" t="str">
            <v>25/06/1993</v>
          </cell>
          <cell r="G57" t="str">
            <v>Nữ</v>
          </cell>
          <cell r="H57" t="str">
            <v>Đã Đăng Ký (chưa học xong)</v>
          </cell>
          <cell r="I57">
            <v>3.65</v>
          </cell>
          <cell r="J57">
            <v>4</v>
          </cell>
          <cell r="K57">
            <v>3.33</v>
          </cell>
          <cell r="L57">
            <v>0</v>
          </cell>
          <cell r="M57" t="str">
            <v>P</v>
          </cell>
          <cell r="N57">
            <v>0</v>
          </cell>
          <cell r="O57">
            <v>0</v>
          </cell>
          <cell r="P57" t="str">
            <v>P</v>
          </cell>
          <cell r="Q57">
            <v>0</v>
          </cell>
          <cell r="R57">
            <v>0</v>
          </cell>
          <cell r="S57">
            <v>3.65</v>
          </cell>
          <cell r="T57">
            <v>0</v>
          </cell>
          <cell r="U57">
            <v>0</v>
          </cell>
          <cell r="V57">
            <v>3</v>
          </cell>
          <cell r="W57">
            <v>0</v>
          </cell>
          <cell r="X57">
            <v>0</v>
          </cell>
          <cell r="Y57">
            <v>2.65</v>
          </cell>
          <cell r="Z57">
            <v>0</v>
          </cell>
          <cell r="AA57">
            <v>0</v>
          </cell>
          <cell r="AB57">
            <v>2.65</v>
          </cell>
          <cell r="AC57">
            <v>0</v>
          </cell>
          <cell r="AD57">
            <v>4</v>
          </cell>
          <cell r="AE57">
            <v>3.33</v>
          </cell>
          <cell r="AF57">
            <v>2.65</v>
          </cell>
          <cell r="AG57">
            <v>2</v>
          </cell>
          <cell r="AH57">
            <v>0</v>
          </cell>
          <cell r="AI57">
            <v>2.33</v>
          </cell>
          <cell r="AJ57">
            <v>2.33</v>
          </cell>
          <cell r="AK57">
            <v>0</v>
          </cell>
          <cell r="AL57">
            <v>2.65</v>
          </cell>
          <cell r="AM57">
            <v>3.33</v>
          </cell>
          <cell r="AN57">
            <v>3.33</v>
          </cell>
          <cell r="AO57">
            <v>2.65</v>
          </cell>
          <cell r="AP57">
            <v>4</v>
          </cell>
          <cell r="AQ57">
            <v>2.65</v>
          </cell>
          <cell r="AR57">
            <v>2</v>
          </cell>
          <cell r="AS57">
            <v>3</v>
          </cell>
          <cell r="AT57">
            <v>3.33</v>
          </cell>
          <cell r="AU57">
            <v>47</v>
          </cell>
          <cell r="AV57">
            <v>0</v>
          </cell>
          <cell r="AW57">
            <v>3</v>
          </cell>
          <cell r="AX57">
            <v>3.33</v>
          </cell>
          <cell r="AY57">
            <v>0</v>
          </cell>
          <cell r="AZ57">
            <v>3.65</v>
          </cell>
          <cell r="BA57">
            <v>0</v>
          </cell>
          <cell r="BB57">
            <v>0</v>
          </cell>
          <cell r="BC57">
            <v>0</v>
          </cell>
          <cell r="BD57">
            <v>4</v>
          </cell>
          <cell r="BE57">
            <v>0</v>
          </cell>
          <cell r="BF57">
            <v>0</v>
          </cell>
          <cell r="BG57">
            <v>3.33</v>
          </cell>
          <cell r="BH57">
            <v>5</v>
          </cell>
          <cell r="BI57">
            <v>0</v>
          </cell>
          <cell r="BJ57">
            <v>2</v>
          </cell>
          <cell r="BK57">
            <v>4</v>
          </cell>
          <cell r="BL57">
            <v>2.33</v>
          </cell>
          <cell r="BM57">
            <v>2</v>
          </cell>
          <cell r="BN57">
            <v>3</v>
          </cell>
          <cell r="BO57">
            <v>3</v>
          </cell>
          <cell r="BP57">
            <v>2.33</v>
          </cell>
          <cell r="BQ57">
            <v>2.33</v>
          </cell>
          <cell r="BR57">
            <v>2.65</v>
          </cell>
          <cell r="BS57">
            <v>2.65</v>
          </cell>
          <cell r="BT57">
            <v>4</v>
          </cell>
          <cell r="BU57">
            <v>3</v>
          </cell>
          <cell r="BV57">
            <v>2.65</v>
          </cell>
          <cell r="BW57">
            <v>3.33</v>
          </cell>
          <cell r="BX57">
            <v>2</v>
          </cell>
          <cell r="BY57">
            <v>2.33</v>
          </cell>
          <cell r="BZ57">
            <v>0</v>
          </cell>
          <cell r="CA57">
            <v>3.33</v>
          </cell>
          <cell r="CB57">
            <v>3.33</v>
          </cell>
          <cell r="CC57">
            <v>3.33</v>
          </cell>
          <cell r="CD57">
            <v>2.33</v>
          </cell>
          <cell r="CE57">
            <v>4</v>
          </cell>
          <cell r="CF57">
            <v>3</v>
          </cell>
          <cell r="CH57">
            <v>56</v>
          </cell>
          <cell r="CI57">
            <v>0</v>
          </cell>
          <cell r="CJ57">
            <v>3</v>
          </cell>
          <cell r="CK57">
            <v>3</v>
          </cell>
          <cell r="CL57">
            <v>0</v>
          </cell>
          <cell r="CM57">
            <v>3.33</v>
          </cell>
          <cell r="CN57">
            <v>3.33</v>
          </cell>
          <cell r="CO57">
            <v>3.65</v>
          </cell>
          <cell r="CP57">
            <v>2.33</v>
          </cell>
          <cell r="CQ57">
            <v>2.65</v>
          </cell>
          <cell r="CR57">
            <v>0</v>
          </cell>
          <cell r="CS57">
            <v>4</v>
          </cell>
          <cell r="CT57">
            <v>0</v>
          </cell>
          <cell r="CU57">
            <v>0</v>
          </cell>
          <cell r="CV57">
            <v>4</v>
          </cell>
          <cell r="CW57">
            <v>4</v>
          </cell>
          <cell r="CX57">
            <v>4</v>
          </cell>
          <cell r="CY57">
            <v>0</v>
          </cell>
          <cell r="CZ57">
            <v>4</v>
          </cell>
          <cell r="DA57">
            <v>4</v>
          </cell>
          <cell r="DB57">
            <v>23</v>
          </cell>
          <cell r="DC57">
            <v>0</v>
          </cell>
          <cell r="DD57">
            <v>3.65</v>
          </cell>
          <cell r="DE57">
            <v>0</v>
          </cell>
          <cell r="DF57">
            <v>3.65</v>
          </cell>
          <cell r="DG57">
            <v>5</v>
          </cell>
          <cell r="DH57">
            <v>0</v>
          </cell>
          <cell r="DI57">
            <v>136</v>
          </cell>
          <cell r="DJ57">
            <v>0</v>
          </cell>
          <cell r="DK57">
            <v>135</v>
          </cell>
          <cell r="DL57">
            <v>127</v>
          </cell>
          <cell r="DM57">
            <v>0</v>
          </cell>
          <cell r="DN57">
            <v>126</v>
          </cell>
          <cell r="DO57">
            <v>127</v>
          </cell>
          <cell r="DP57">
            <v>3.02</v>
          </cell>
          <cell r="DR57">
            <v>0</v>
          </cell>
          <cell r="DS57" t="str">
            <v>ĐỦ ĐK thi TN</v>
          </cell>
          <cell r="DU57">
            <v>3.04</v>
          </cell>
          <cell r="DV57">
            <v>136</v>
          </cell>
          <cell r="DW57">
            <v>7.38</v>
          </cell>
          <cell r="DX57">
            <v>3.04</v>
          </cell>
          <cell r="DY57" t="str">
            <v>ACC 403; ENG 401</v>
          </cell>
        </row>
        <row r="58">
          <cell r="B58">
            <v>172317877</v>
          </cell>
          <cell r="C58" t="str">
            <v>Nguyễn</v>
          </cell>
          <cell r="D58" t="str">
            <v xml:space="preserve">Thị Quỳnh </v>
          </cell>
          <cell r="E58" t="str">
            <v>Duyên</v>
          </cell>
          <cell r="F58" t="str">
            <v>15/03/1993</v>
          </cell>
          <cell r="G58" t="str">
            <v>Nữ</v>
          </cell>
          <cell r="H58" t="str">
            <v>Đã Đăng Ký (chưa học xong)</v>
          </cell>
          <cell r="I58">
            <v>4</v>
          </cell>
          <cell r="J58">
            <v>4</v>
          </cell>
          <cell r="K58">
            <v>3.33</v>
          </cell>
          <cell r="L58">
            <v>0</v>
          </cell>
          <cell r="M58" t="str">
            <v>P</v>
          </cell>
          <cell r="N58">
            <v>0</v>
          </cell>
          <cell r="O58">
            <v>0</v>
          </cell>
          <cell r="P58" t="str">
            <v>P</v>
          </cell>
          <cell r="Q58">
            <v>0</v>
          </cell>
          <cell r="R58">
            <v>0</v>
          </cell>
          <cell r="S58">
            <v>3.65</v>
          </cell>
          <cell r="T58">
            <v>0</v>
          </cell>
          <cell r="U58">
            <v>0</v>
          </cell>
          <cell r="V58">
            <v>3.33</v>
          </cell>
          <cell r="W58">
            <v>0</v>
          </cell>
          <cell r="X58">
            <v>0</v>
          </cell>
          <cell r="Y58">
            <v>2.65</v>
          </cell>
          <cell r="Z58">
            <v>0</v>
          </cell>
          <cell r="AA58">
            <v>0</v>
          </cell>
          <cell r="AB58">
            <v>3</v>
          </cell>
          <cell r="AC58">
            <v>0</v>
          </cell>
          <cell r="AD58">
            <v>4</v>
          </cell>
          <cell r="AE58">
            <v>4</v>
          </cell>
          <cell r="AF58">
            <v>4</v>
          </cell>
          <cell r="AG58">
            <v>3.33</v>
          </cell>
          <cell r="AH58">
            <v>0</v>
          </cell>
          <cell r="AI58">
            <v>2.33</v>
          </cell>
          <cell r="AJ58">
            <v>2.33</v>
          </cell>
          <cell r="AK58">
            <v>0</v>
          </cell>
          <cell r="AL58">
            <v>3.33</v>
          </cell>
          <cell r="AM58">
            <v>4</v>
          </cell>
          <cell r="AN58">
            <v>4</v>
          </cell>
          <cell r="AO58">
            <v>3.33</v>
          </cell>
          <cell r="AP58">
            <v>3.65</v>
          </cell>
          <cell r="AQ58">
            <v>4</v>
          </cell>
          <cell r="AR58">
            <v>3.33</v>
          </cell>
          <cell r="AS58">
            <v>4</v>
          </cell>
          <cell r="AT58">
            <v>4</v>
          </cell>
          <cell r="AU58">
            <v>47</v>
          </cell>
          <cell r="AV58">
            <v>0</v>
          </cell>
          <cell r="AW58">
            <v>2</v>
          </cell>
          <cell r="AX58">
            <v>3.33</v>
          </cell>
          <cell r="AY58">
            <v>0</v>
          </cell>
          <cell r="AZ58">
            <v>0</v>
          </cell>
          <cell r="BA58">
            <v>4</v>
          </cell>
          <cell r="BB58">
            <v>0</v>
          </cell>
          <cell r="BC58">
            <v>0</v>
          </cell>
          <cell r="BD58">
            <v>0</v>
          </cell>
          <cell r="BE58">
            <v>3.65</v>
          </cell>
          <cell r="BF58">
            <v>0</v>
          </cell>
          <cell r="BG58">
            <v>3</v>
          </cell>
          <cell r="BH58">
            <v>5</v>
          </cell>
          <cell r="BI58">
            <v>0</v>
          </cell>
          <cell r="BJ58">
            <v>3.65</v>
          </cell>
          <cell r="BK58">
            <v>3.33</v>
          </cell>
          <cell r="BL58">
            <v>4</v>
          </cell>
          <cell r="BM58">
            <v>3</v>
          </cell>
          <cell r="BN58">
            <v>4</v>
          </cell>
          <cell r="BO58">
            <v>4</v>
          </cell>
          <cell r="BP58">
            <v>4</v>
          </cell>
          <cell r="BQ58">
            <v>3.33</v>
          </cell>
          <cell r="BR58">
            <v>3.33</v>
          </cell>
          <cell r="BS58">
            <v>4</v>
          </cell>
          <cell r="BT58">
            <v>4</v>
          </cell>
          <cell r="BU58">
            <v>4</v>
          </cell>
          <cell r="BV58">
            <v>3.65</v>
          </cell>
          <cell r="BW58">
            <v>3.65</v>
          </cell>
          <cell r="BX58">
            <v>4</v>
          </cell>
          <cell r="BY58">
            <v>3</v>
          </cell>
          <cell r="BZ58">
            <v>0</v>
          </cell>
          <cell r="CA58">
            <v>4</v>
          </cell>
          <cell r="CB58">
            <v>4</v>
          </cell>
          <cell r="CC58">
            <v>3.65</v>
          </cell>
          <cell r="CD58">
            <v>3</v>
          </cell>
          <cell r="CE58">
            <v>3.33</v>
          </cell>
          <cell r="CF58">
            <v>3.33</v>
          </cell>
          <cell r="CH58">
            <v>56</v>
          </cell>
          <cell r="CI58">
            <v>0</v>
          </cell>
          <cell r="CJ58">
            <v>4</v>
          </cell>
          <cell r="CK58">
            <v>3.65</v>
          </cell>
          <cell r="CL58">
            <v>0</v>
          </cell>
          <cell r="CM58">
            <v>3.65</v>
          </cell>
          <cell r="CN58">
            <v>3.65</v>
          </cell>
          <cell r="CO58">
            <v>3</v>
          </cell>
          <cell r="CP58">
            <v>3.33</v>
          </cell>
          <cell r="CQ58">
            <v>3.65</v>
          </cell>
          <cell r="CR58">
            <v>0</v>
          </cell>
          <cell r="CS58">
            <v>4</v>
          </cell>
          <cell r="CT58">
            <v>0</v>
          </cell>
          <cell r="CU58">
            <v>0</v>
          </cell>
          <cell r="CV58">
            <v>4</v>
          </cell>
          <cell r="CW58">
            <v>3.65</v>
          </cell>
          <cell r="CX58">
            <v>4</v>
          </cell>
          <cell r="CY58">
            <v>0</v>
          </cell>
          <cell r="CZ58">
            <v>3.65</v>
          </cell>
          <cell r="DA58">
            <v>3.65</v>
          </cell>
          <cell r="DB58">
            <v>23</v>
          </cell>
          <cell r="DC58">
            <v>0</v>
          </cell>
          <cell r="DD58">
            <v>0</v>
          </cell>
          <cell r="DE58">
            <v>3.65</v>
          </cell>
          <cell r="DF58">
            <v>3.65</v>
          </cell>
          <cell r="DG58">
            <v>5</v>
          </cell>
          <cell r="DH58">
            <v>0</v>
          </cell>
          <cell r="DI58">
            <v>136</v>
          </cell>
          <cell r="DJ58">
            <v>0</v>
          </cell>
          <cell r="DK58">
            <v>135</v>
          </cell>
          <cell r="DL58">
            <v>127</v>
          </cell>
          <cell r="DM58">
            <v>0</v>
          </cell>
          <cell r="DN58">
            <v>126</v>
          </cell>
          <cell r="DO58">
            <v>127</v>
          </cell>
          <cell r="DP58">
            <v>3.63</v>
          </cell>
          <cell r="DR58">
            <v>0</v>
          </cell>
          <cell r="DS58" t="str">
            <v>BVKL</v>
          </cell>
          <cell r="DU58">
            <v>3.63</v>
          </cell>
          <cell r="DV58">
            <v>136</v>
          </cell>
          <cell r="DW58">
            <v>8.2100000000000009</v>
          </cell>
          <cell r="DX58">
            <v>3.63</v>
          </cell>
          <cell r="DY58" t="str">
            <v>ENG 401</v>
          </cell>
        </row>
        <row r="59">
          <cell r="B59">
            <v>172318916</v>
          </cell>
          <cell r="C59" t="str">
            <v>Vũ</v>
          </cell>
          <cell r="D59" t="str">
            <v>Ngọc Kỳ</v>
          </cell>
          <cell r="E59" t="str">
            <v>Duyên</v>
          </cell>
          <cell r="F59" t="str">
            <v>09/10/1993</v>
          </cell>
          <cell r="G59" t="str">
            <v>Nữ</v>
          </cell>
          <cell r="H59" t="str">
            <v>Đã Đăng Ký (chưa học xong)</v>
          </cell>
          <cell r="I59">
            <v>3.65</v>
          </cell>
          <cell r="J59">
            <v>3</v>
          </cell>
          <cell r="K59">
            <v>2.65</v>
          </cell>
          <cell r="L59">
            <v>0</v>
          </cell>
          <cell r="M59">
            <v>4</v>
          </cell>
          <cell r="N59">
            <v>0</v>
          </cell>
          <cell r="O59">
            <v>0</v>
          </cell>
          <cell r="P59">
            <v>2.65</v>
          </cell>
          <cell r="Q59">
            <v>0</v>
          </cell>
          <cell r="R59">
            <v>0</v>
          </cell>
          <cell r="S59">
            <v>3</v>
          </cell>
          <cell r="T59">
            <v>0</v>
          </cell>
          <cell r="U59">
            <v>0</v>
          </cell>
          <cell r="V59">
            <v>2.65</v>
          </cell>
          <cell r="W59">
            <v>0</v>
          </cell>
          <cell r="X59">
            <v>0</v>
          </cell>
          <cell r="Y59">
            <v>2.33</v>
          </cell>
          <cell r="Z59">
            <v>0</v>
          </cell>
          <cell r="AA59">
            <v>0</v>
          </cell>
          <cell r="AB59">
            <v>2.65</v>
          </cell>
          <cell r="AC59">
            <v>0</v>
          </cell>
          <cell r="AD59">
            <v>4</v>
          </cell>
          <cell r="AE59">
            <v>4</v>
          </cell>
          <cell r="AF59">
            <v>4</v>
          </cell>
          <cell r="AG59">
            <v>3.65</v>
          </cell>
          <cell r="AH59">
            <v>0</v>
          </cell>
          <cell r="AI59">
            <v>3</v>
          </cell>
          <cell r="AJ59">
            <v>3</v>
          </cell>
          <cell r="AK59">
            <v>0</v>
          </cell>
          <cell r="AL59">
            <v>3.33</v>
          </cell>
          <cell r="AM59">
            <v>3.33</v>
          </cell>
          <cell r="AN59">
            <v>3.33</v>
          </cell>
          <cell r="AO59">
            <v>3.33</v>
          </cell>
          <cell r="AP59">
            <v>2.65</v>
          </cell>
          <cell r="AQ59">
            <v>2.33</v>
          </cell>
          <cell r="AR59">
            <v>2.65</v>
          </cell>
          <cell r="AS59">
            <v>3</v>
          </cell>
          <cell r="AT59">
            <v>4</v>
          </cell>
          <cell r="AU59">
            <v>47</v>
          </cell>
          <cell r="AV59">
            <v>0</v>
          </cell>
          <cell r="AW59">
            <v>3.65</v>
          </cell>
          <cell r="AX59">
            <v>2.33</v>
          </cell>
          <cell r="AY59">
            <v>0</v>
          </cell>
          <cell r="AZ59">
            <v>0</v>
          </cell>
          <cell r="BA59">
            <v>2.65</v>
          </cell>
          <cell r="BB59">
            <v>0</v>
          </cell>
          <cell r="BC59">
            <v>0</v>
          </cell>
          <cell r="BD59">
            <v>0</v>
          </cell>
          <cell r="BE59">
            <v>3.33</v>
          </cell>
          <cell r="BF59">
            <v>0</v>
          </cell>
          <cell r="BG59">
            <v>3</v>
          </cell>
          <cell r="BH59">
            <v>5</v>
          </cell>
          <cell r="BI59">
            <v>0</v>
          </cell>
          <cell r="BJ59">
            <v>4</v>
          </cell>
          <cell r="BK59">
            <v>4</v>
          </cell>
          <cell r="BL59">
            <v>4</v>
          </cell>
          <cell r="BM59">
            <v>3</v>
          </cell>
          <cell r="BN59">
            <v>3.33</v>
          </cell>
          <cell r="BO59">
            <v>3.65</v>
          </cell>
          <cell r="BP59">
            <v>3.33</v>
          </cell>
          <cell r="BQ59">
            <v>4</v>
          </cell>
          <cell r="BR59">
            <v>3.65</v>
          </cell>
          <cell r="BS59">
            <v>4</v>
          </cell>
          <cell r="BT59">
            <v>3.65</v>
          </cell>
          <cell r="BU59">
            <v>4</v>
          </cell>
          <cell r="BV59">
            <v>3.33</v>
          </cell>
          <cell r="BW59">
            <v>3.33</v>
          </cell>
          <cell r="BX59">
            <v>2.33</v>
          </cell>
          <cell r="BY59">
            <v>3.65</v>
          </cell>
          <cell r="BZ59">
            <v>0</v>
          </cell>
          <cell r="CA59">
            <v>3.33</v>
          </cell>
          <cell r="CB59">
            <v>3.33</v>
          </cell>
          <cell r="CC59">
            <v>3.33</v>
          </cell>
          <cell r="CD59">
            <v>2.65</v>
          </cell>
          <cell r="CE59">
            <v>4</v>
          </cell>
          <cell r="CF59">
            <v>2.65</v>
          </cell>
          <cell r="CH59">
            <v>56</v>
          </cell>
          <cell r="CI59">
            <v>0</v>
          </cell>
          <cell r="CJ59">
            <v>4</v>
          </cell>
          <cell r="CK59">
            <v>4</v>
          </cell>
          <cell r="CL59">
            <v>0</v>
          </cell>
          <cell r="CM59">
            <v>3</v>
          </cell>
          <cell r="CN59">
            <v>3</v>
          </cell>
          <cell r="CO59">
            <v>3</v>
          </cell>
          <cell r="CP59">
            <v>3.33</v>
          </cell>
          <cell r="CQ59">
            <v>3</v>
          </cell>
          <cell r="CR59">
            <v>0</v>
          </cell>
          <cell r="CS59">
            <v>4</v>
          </cell>
          <cell r="CT59">
            <v>0</v>
          </cell>
          <cell r="CU59">
            <v>0</v>
          </cell>
          <cell r="CV59">
            <v>4</v>
          </cell>
          <cell r="CW59">
            <v>3.33</v>
          </cell>
          <cell r="CX59">
            <v>3</v>
          </cell>
          <cell r="CY59">
            <v>0</v>
          </cell>
          <cell r="CZ59">
            <v>4</v>
          </cell>
          <cell r="DA59">
            <v>4</v>
          </cell>
          <cell r="DB59">
            <v>23</v>
          </cell>
          <cell r="DC59">
            <v>0</v>
          </cell>
          <cell r="DD59">
            <v>3.65</v>
          </cell>
          <cell r="DE59">
            <v>0</v>
          </cell>
          <cell r="DF59">
            <v>3.65</v>
          </cell>
          <cell r="DG59">
            <v>5</v>
          </cell>
          <cell r="DH59">
            <v>0</v>
          </cell>
          <cell r="DI59">
            <v>136</v>
          </cell>
          <cell r="DJ59">
            <v>0</v>
          </cell>
          <cell r="DK59">
            <v>135</v>
          </cell>
          <cell r="DL59">
            <v>131</v>
          </cell>
          <cell r="DM59">
            <v>0</v>
          </cell>
          <cell r="DN59">
            <v>130</v>
          </cell>
          <cell r="DO59">
            <v>131</v>
          </cell>
          <cell r="DP59">
            <v>3.37</v>
          </cell>
          <cell r="DR59">
            <v>0</v>
          </cell>
          <cell r="DS59" t="str">
            <v>BVKL</v>
          </cell>
          <cell r="DU59">
            <v>3.38</v>
          </cell>
          <cell r="DV59">
            <v>136</v>
          </cell>
          <cell r="DW59">
            <v>7.88</v>
          </cell>
          <cell r="DX59">
            <v>3.38</v>
          </cell>
          <cell r="DY59" t="str">
            <v/>
          </cell>
        </row>
        <row r="60">
          <cell r="B60">
            <v>172318929</v>
          </cell>
          <cell r="C60" t="str">
            <v>Trần</v>
          </cell>
          <cell r="D60" t="str">
            <v xml:space="preserve">Thị Thanh </v>
          </cell>
          <cell r="E60" t="str">
            <v>Duyên</v>
          </cell>
          <cell r="F60" t="str">
            <v>31/05/1993</v>
          </cell>
          <cell r="G60" t="str">
            <v>Nữ</v>
          </cell>
          <cell r="H60" t="str">
            <v>Đã Đăng Ký (chưa học xong)</v>
          </cell>
          <cell r="I60">
            <v>4</v>
          </cell>
          <cell r="J60">
            <v>3</v>
          </cell>
          <cell r="K60">
            <v>3.65</v>
          </cell>
          <cell r="L60">
            <v>0</v>
          </cell>
          <cell r="M60">
            <v>3.65</v>
          </cell>
          <cell r="N60">
            <v>0</v>
          </cell>
          <cell r="O60">
            <v>0</v>
          </cell>
          <cell r="P60">
            <v>3.33</v>
          </cell>
          <cell r="Q60">
            <v>0</v>
          </cell>
          <cell r="R60">
            <v>0</v>
          </cell>
          <cell r="S60">
            <v>3</v>
          </cell>
          <cell r="T60">
            <v>0</v>
          </cell>
          <cell r="U60">
            <v>0</v>
          </cell>
          <cell r="V60">
            <v>3</v>
          </cell>
          <cell r="W60">
            <v>0</v>
          </cell>
          <cell r="X60">
            <v>0</v>
          </cell>
          <cell r="Y60">
            <v>2.65</v>
          </cell>
          <cell r="Z60">
            <v>0</v>
          </cell>
          <cell r="AA60">
            <v>0</v>
          </cell>
          <cell r="AB60">
            <v>3</v>
          </cell>
          <cell r="AC60">
            <v>0</v>
          </cell>
          <cell r="AD60">
            <v>4</v>
          </cell>
          <cell r="AE60">
            <v>3.65</v>
          </cell>
          <cell r="AF60">
            <v>3.33</v>
          </cell>
          <cell r="AG60">
            <v>2</v>
          </cell>
          <cell r="AH60">
            <v>0</v>
          </cell>
          <cell r="AI60">
            <v>3</v>
          </cell>
          <cell r="AJ60">
            <v>3</v>
          </cell>
          <cell r="AK60">
            <v>3.33</v>
          </cell>
          <cell r="AL60">
            <v>2.65</v>
          </cell>
          <cell r="AM60">
            <v>0</v>
          </cell>
          <cell r="AN60">
            <v>3.33</v>
          </cell>
          <cell r="AO60">
            <v>2.65</v>
          </cell>
          <cell r="AP60">
            <v>3.33</v>
          </cell>
          <cell r="AQ60">
            <v>3</v>
          </cell>
          <cell r="AR60">
            <v>3</v>
          </cell>
          <cell r="AS60">
            <v>3.33</v>
          </cell>
          <cell r="AT60">
            <v>4</v>
          </cell>
          <cell r="AU60">
            <v>47</v>
          </cell>
          <cell r="AV60">
            <v>0</v>
          </cell>
          <cell r="AW60">
            <v>2.65</v>
          </cell>
          <cell r="AX60">
            <v>2.33</v>
          </cell>
          <cell r="AY60">
            <v>0</v>
          </cell>
          <cell r="AZ60">
            <v>0</v>
          </cell>
          <cell r="BA60">
            <v>4</v>
          </cell>
          <cell r="BB60">
            <v>0</v>
          </cell>
          <cell r="BC60">
            <v>0</v>
          </cell>
          <cell r="BD60">
            <v>0</v>
          </cell>
          <cell r="BE60">
            <v>2</v>
          </cell>
          <cell r="BF60">
            <v>0</v>
          </cell>
          <cell r="BG60">
            <v>2.33</v>
          </cell>
          <cell r="BH60">
            <v>5</v>
          </cell>
          <cell r="BI60">
            <v>0</v>
          </cell>
          <cell r="BJ60">
            <v>3</v>
          </cell>
          <cell r="BK60">
            <v>3.33</v>
          </cell>
          <cell r="BL60">
            <v>4</v>
          </cell>
          <cell r="BM60">
            <v>3.65</v>
          </cell>
          <cell r="BN60">
            <v>4</v>
          </cell>
          <cell r="BO60">
            <v>4</v>
          </cell>
          <cell r="BP60">
            <v>2.65</v>
          </cell>
          <cell r="BQ60">
            <v>3.65</v>
          </cell>
          <cell r="BR60">
            <v>2.65</v>
          </cell>
          <cell r="BS60">
            <v>3</v>
          </cell>
          <cell r="BT60">
            <v>4</v>
          </cell>
          <cell r="BU60">
            <v>4</v>
          </cell>
          <cell r="BV60">
            <v>4</v>
          </cell>
          <cell r="BW60">
            <v>3.65</v>
          </cell>
          <cell r="BX60">
            <v>4</v>
          </cell>
          <cell r="BY60">
            <v>3.33</v>
          </cell>
          <cell r="BZ60">
            <v>0</v>
          </cell>
          <cell r="CA60">
            <v>3.65</v>
          </cell>
          <cell r="CB60">
            <v>3.65</v>
          </cell>
          <cell r="CC60">
            <v>3.65</v>
          </cell>
          <cell r="CD60">
            <v>3.33</v>
          </cell>
          <cell r="CE60">
            <v>3.65</v>
          </cell>
          <cell r="CF60">
            <v>4</v>
          </cell>
          <cell r="CH60">
            <v>56</v>
          </cell>
          <cell r="CI60">
            <v>0</v>
          </cell>
          <cell r="CJ60">
            <v>4</v>
          </cell>
          <cell r="CK60">
            <v>4</v>
          </cell>
          <cell r="CL60">
            <v>0</v>
          </cell>
          <cell r="CM60">
            <v>4</v>
          </cell>
          <cell r="CN60">
            <v>4</v>
          </cell>
          <cell r="CO60">
            <v>3.33</v>
          </cell>
          <cell r="CP60">
            <v>3</v>
          </cell>
          <cell r="CQ60">
            <v>3.33</v>
          </cell>
          <cell r="CR60">
            <v>0</v>
          </cell>
          <cell r="CS60">
            <v>4</v>
          </cell>
          <cell r="CT60">
            <v>0</v>
          </cell>
          <cell r="CU60">
            <v>0</v>
          </cell>
          <cell r="CV60">
            <v>4</v>
          </cell>
          <cell r="CW60">
            <v>3.65</v>
          </cell>
          <cell r="CX60">
            <v>3.65</v>
          </cell>
          <cell r="CY60">
            <v>0</v>
          </cell>
          <cell r="CZ60">
            <v>4</v>
          </cell>
          <cell r="DA60">
            <v>4</v>
          </cell>
          <cell r="DB60">
            <v>23</v>
          </cell>
          <cell r="DC60">
            <v>0</v>
          </cell>
          <cell r="DD60">
            <v>0</v>
          </cell>
          <cell r="DE60">
            <v>3.65</v>
          </cell>
          <cell r="DF60">
            <v>3.65</v>
          </cell>
          <cell r="DG60">
            <v>5</v>
          </cell>
          <cell r="DH60">
            <v>0</v>
          </cell>
          <cell r="DI60">
            <v>136</v>
          </cell>
          <cell r="DJ60">
            <v>0</v>
          </cell>
          <cell r="DK60">
            <v>135</v>
          </cell>
          <cell r="DL60">
            <v>131</v>
          </cell>
          <cell r="DM60">
            <v>0</v>
          </cell>
          <cell r="DN60">
            <v>130</v>
          </cell>
          <cell r="DO60">
            <v>131</v>
          </cell>
          <cell r="DP60">
            <v>3.47</v>
          </cell>
          <cell r="DR60">
            <v>0</v>
          </cell>
          <cell r="DS60" t="str">
            <v>BVKL</v>
          </cell>
          <cell r="DU60">
            <v>3.48</v>
          </cell>
          <cell r="DV60">
            <v>136</v>
          </cell>
          <cell r="DW60">
            <v>8.0399999999999991</v>
          </cell>
          <cell r="DX60">
            <v>3.48</v>
          </cell>
          <cell r="DY60" t="str">
            <v/>
          </cell>
        </row>
        <row r="61">
          <cell r="B61">
            <v>162316846</v>
          </cell>
          <cell r="C61" t="str">
            <v>Phan</v>
          </cell>
          <cell r="D61" t="str">
            <v>Thị</v>
          </cell>
          <cell r="E61" t="str">
            <v>Giang</v>
          </cell>
          <cell r="F61" t="str">
            <v>27/11/1992</v>
          </cell>
          <cell r="G61" t="str">
            <v>Nữ</v>
          </cell>
          <cell r="H61" t="str">
            <v>Đã Đăng Ký (chưa học xong)</v>
          </cell>
          <cell r="I61">
            <v>3</v>
          </cell>
          <cell r="J61">
            <v>3</v>
          </cell>
          <cell r="K61">
            <v>3</v>
          </cell>
          <cell r="L61">
            <v>0</v>
          </cell>
          <cell r="M61">
            <v>2.33</v>
          </cell>
          <cell r="N61">
            <v>0</v>
          </cell>
          <cell r="O61">
            <v>0</v>
          </cell>
          <cell r="P61">
            <v>2.65</v>
          </cell>
          <cell r="Q61">
            <v>0</v>
          </cell>
          <cell r="R61">
            <v>0</v>
          </cell>
          <cell r="S61">
            <v>3.65</v>
          </cell>
          <cell r="T61">
            <v>0</v>
          </cell>
          <cell r="U61">
            <v>0</v>
          </cell>
          <cell r="V61">
            <v>3</v>
          </cell>
          <cell r="W61">
            <v>0</v>
          </cell>
          <cell r="X61">
            <v>0</v>
          </cell>
          <cell r="Y61">
            <v>2.33</v>
          </cell>
          <cell r="Z61">
            <v>0</v>
          </cell>
          <cell r="AA61">
            <v>0</v>
          </cell>
          <cell r="AB61">
            <v>2</v>
          </cell>
          <cell r="AC61">
            <v>0</v>
          </cell>
          <cell r="AD61">
            <v>3.33</v>
          </cell>
          <cell r="AE61">
            <v>3.33</v>
          </cell>
          <cell r="AF61">
            <v>1.65</v>
          </cell>
          <cell r="AG61">
            <v>2.33</v>
          </cell>
          <cell r="AH61">
            <v>0</v>
          </cell>
          <cell r="AI61">
            <v>2</v>
          </cell>
          <cell r="AJ61">
            <v>2</v>
          </cell>
          <cell r="AK61">
            <v>0</v>
          </cell>
          <cell r="AL61">
            <v>3.65</v>
          </cell>
          <cell r="AM61">
            <v>3.65</v>
          </cell>
          <cell r="AN61">
            <v>3.65</v>
          </cell>
          <cell r="AO61">
            <v>3.65</v>
          </cell>
          <cell r="AP61">
            <v>3</v>
          </cell>
          <cell r="AQ61">
            <v>3</v>
          </cell>
          <cell r="AR61">
            <v>1.65</v>
          </cell>
          <cell r="AS61">
            <v>3.33</v>
          </cell>
          <cell r="AT61">
            <v>3.65</v>
          </cell>
          <cell r="AU61">
            <v>47</v>
          </cell>
          <cell r="AV61">
            <v>0</v>
          </cell>
          <cell r="AW61">
            <v>3</v>
          </cell>
          <cell r="AX61">
            <v>4</v>
          </cell>
          <cell r="AY61">
            <v>0</v>
          </cell>
          <cell r="AZ61">
            <v>0</v>
          </cell>
          <cell r="BA61">
            <v>3.33</v>
          </cell>
          <cell r="BB61">
            <v>0</v>
          </cell>
          <cell r="BC61">
            <v>0</v>
          </cell>
          <cell r="BD61">
            <v>0</v>
          </cell>
          <cell r="BE61">
            <v>2</v>
          </cell>
          <cell r="BF61">
            <v>0</v>
          </cell>
          <cell r="BG61">
            <v>2</v>
          </cell>
          <cell r="BH61">
            <v>5</v>
          </cell>
          <cell r="BI61">
            <v>0</v>
          </cell>
          <cell r="BJ61">
            <v>3.33</v>
          </cell>
          <cell r="BK61">
            <v>3.33</v>
          </cell>
          <cell r="BL61">
            <v>3</v>
          </cell>
          <cell r="BM61">
            <v>3.65</v>
          </cell>
          <cell r="BN61">
            <v>3.33</v>
          </cell>
          <cell r="BO61">
            <v>3.65</v>
          </cell>
          <cell r="BP61">
            <v>2</v>
          </cell>
          <cell r="BQ61">
            <v>2.33</v>
          </cell>
          <cell r="BR61">
            <v>2.33</v>
          </cell>
          <cell r="BS61">
            <v>1.65</v>
          </cell>
          <cell r="BT61">
            <v>3</v>
          </cell>
          <cell r="BU61">
            <v>3.65</v>
          </cell>
          <cell r="BV61">
            <v>3.65</v>
          </cell>
          <cell r="BW61">
            <v>3.65</v>
          </cell>
          <cell r="BX61">
            <v>4</v>
          </cell>
          <cell r="BY61">
            <v>2.33</v>
          </cell>
          <cell r="BZ61">
            <v>0</v>
          </cell>
          <cell r="CA61">
            <v>3.33</v>
          </cell>
          <cell r="CB61">
            <v>3.33</v>
          </cell>
          <cell r="CC61">
            <v>3.33</v>
          </cell>
          <cell r="CD61">
            <v>3</v>
          </cell>
          <cell r="CE61">
            <v>4</v>
          </cell>
          <cell r="CF61">
            <v>3</v>
          </cell>
          <cell r="CH61">
            <v>56</v>
          </cell>
          <cell r="CI61">
            <v>0</v>
          </cell>
          <cell r="CJ61">
            <v>4</v>
          </cell>
          <cell r="CK61">
            <v>3.33</v>
          </cell>
          <cell r="CL61">
            <v>0</v>
          </cell>
          <cell r="CM61">
            <v>3.65</v>
          </cell>
          <cell r="CN61">
            <v>3.65</v>
          </cell>
          <cell r="CO61">
            <v>4</v>
          </cell>
          <cell r="CP61">
            <v>3.65</v>
          </cell>
          <cell r="CQ61">
            <v>3.33</v>
          </cell>
          <cell r="CR61">
            <v>3</v>
          </cell>
          <cell r="CS61">
            <v>0</v>
          </cell>
          <cell r="CT61">
            <v>0</v>
          </cell>
          <cell r="CU61">
            <v>0</v>
          </cell>
          <cell r="CV61">
            <v>3</v>
          </cell>
          <cell r="CW61">
            <v>4</v>
          </cell>
          <cell r="CX61">
            <v>4</v>
          </cell>
          <cell r="CY61">
            <v>0</v>
          </cell>
          <cell r="CZ61">
            <v>4</v>
          </cell>
          <cell r="DA61">
            <v>4</v>
          </cell>
          <cell r="DB61">
            <v>23</v>
          </cell>
          <cell r="DC61">
            <v>0</v>
          </cell>
          <cell r="DD61">
            <v>0</v>
          </cell>
          <cell r="DE61">
            <v>3.65</v>
          </cell>
          <cell r="DF61">
            <v>3.65</v>
          </cell>
          <cell r="DG61">
            <v>5</v>
          </cell>
          <cell r="DH61">
            <v>0</v>
          </cell>
          <cell r="DI61">
            <v>136</v>
          </cell>
          <cell r="DJ61">
            <v>0</v>
          </cell>
          <cell r="DK61">
            <v>135</v>
          </cell>
          <cell r="DL61">
            <v>131</v>
          </cell>
          <cell r="DM61">
            <v>0</v>
          </cell>
          <cell r="DN61">
            <v>130</v>
          </cell>
          <cell r="DO61">
            <v>131</v>
          </cell>
          <cell r="DP61">
            <v>3.12</v>
          </cell>
          <cell r="DR61">
            <v>0</v>
          </cell>
          <cell r="DS61" t="str">
            <v>ĐỦ ĐK thi TN</v>
          </cell>
          <cell r="DU61">
            <v>3.14</v>
          </cell>
          <cell r="DV61">
            <v>136</v>
          </cell>
          <cell r="DW61">
            <v>7.47</v>
          </cell>
          <cell r="DX61">
            <v>3.14</v>
          </cell>
          <cell r="DY61" t="str">
            <v>LAW 362</v>
          </cell>
        </row>
        <row r="62">
          <cell r="B62">
            <v>172317790</v>
          </cell>
          <cell r="C62" t="str">
            <v>Nguyễn</v>
          </cell>
          <cell r="D62" t="str">
            <v xml:space="preserve">Hoàng Ngân </v>
          </cell>
          <cell r="E62" t="str">
            <v>Giang</v>
          </cell>
          <cell r="F62" t="str">
            <v>14/09/1993</v>
          </cell>
          <cell r="G62" t="str">
            <v>Nữ</v>
          </cell>
          <cell r="H62" t="str">
            <v>Đã Đăng Ký (chưa học xong)</v>
          </cell>
          <cell r="I62">
            <v>4</v>
          </cell>
          <cell r="J62">
            <v>3.65</v>
          </cell>
          <cell r="K62">
            <v>3.33</v>
          </cell>
          <cell r="L62">
            <v>0</v>
          </cell>
          <cell r="M62" t="str">
            <v>P</v>
          </cell>
          <cell r="N62">
            <v>0</v>
          </cell>
          <cell r="O62">
            <v>0</v>
          </cell>
          <cell r="P62" t="str">
            <v>P</v>
          </cell>
          <cell r="Q62">
            <v>0</v>
          </cell>
          <cell r="R62">
            <v>0</v>
          </cell>
          <cell r="S62">
            <v>4</v>
          </cell>
          <cell r="T62">
            <v>0</v>
          </cell>
          <cell r="U62">
            <v>0</v>
          </cell>
          <cell r="V62">
            <v>3.65</v>
          </cell>
          <cell r="W62">
            <v>0</v>
          </cell>
          <cell r="X62">
            <v>0</v>
          </cell>
          <cell r="Y62">
            <v>4</v>
          </cell>
          <cell r="Z62">
            <v>0</v>
          </cell>
          <cell r="AA62">
            <v>0</v>
          </cell>
          <cell r="AB62">
            <v>3</v>
          </cell>
          <cell r="AC62">
            <v>0</v>
          </cell>
          <cell r="AD62">
            <v>4</v>
          </cell>
          <cell r="AE62">
            <v>3.65</v>
          </cell>
          <cell r="AF62">
            <v>3</v>
          </cell>
          <cell r="AG62">
            <v>2</v>
          </cell>
          <cell r="AH62">
            <v>0</v>
          </cell>
          <cell r="AI62">
            <v>3</v>
          </cell>
          <cell r="AJ62">
            <v>3</v>
          </cell>
          <cell r="AK62">
            <v>0</v>
          </cell>
          <cell r="AL62">
            <v>4</v>
          </cell>
          <cell r="AM62">
            <v>3.65</v>
          </cell>
          <cell r="AN62">
            <v>4</v>
          </cell>
          <cell r="AO62">
            <v>3.65</v>
          </cell>
          <cell r="AP62">
            <v>3.33</v>
          </cell>
          <cell r="AQ62">
            <v>3</v>
          </cell>
          <cell r="AR62">
            <v>2</v>
          </cell>
          <cell r="AS62">
            <v>3.33</v>
          </cell>
          <cell r="AT62">
            <v>4</v>
          </cell>
          <cell r="AU62">
            <v>47</v>
          </cell>
          <cell r="AV62">
            <v>0</v>
          </cell>
          <cell r="AW62">
            <v>2.65</v>
          </cell>
          <cell r="AX62">
            <v>2.65</v>
          </cell>
          <cell r="AY62">
            <v>0</v>
          </cell>
          <cell r="AZ62">
            <v>1.65</v>
          </cell>
          <cell r="BA62">
            <v>0</v>
          </cell>
          <cell r="BB62">
            <v>0</v>
          </cell>
          <cell r="BC62">
            <v>0</v>
          </cell>
          <cell r="BD62">
            <v>2.65</v>
          </cell>
          <cell r="BE62">
            <v>0</v>
          </cell>
          <cell r="BF62">
            <v>0</v>
          </cell>
          <cell r="BG62">
            <v>2</v>
          </cell>
          <cell r="BH62">
            <v>5</v>
          </cell>
          <cell r="BI62">
            <v>0</v>
          </cell>
          <cell r="BJ62">
            <v>2</v>
          </cell>
          <cell r="BK62">
            <v>3</v>
          </cell>
          <cell r="BL62">
            <v>2.33</v>
          </cell>
          <cell r="BM62">
            <v>1.65</v>
          </cell>
          <cell r="BN62">
            <v>2.65</v>
          </cell>
          <cell r="BO62">
            <v>3.33</v>
          </cell>
          <cell r="BP62">
            <v>3.65</v>
          </cell>
          <cell r="BQ62">
            <v>3</v>
          </cell>
          <cell r="BR62">
            <v>3</v>
          </cell>
          <cell r="BS62">
            <v>3.33</v>
          </cell>
          <cell r="BT62">
            <v>2.33</v>
          </cell>
          <cell r="BU62">
            <v>2.65</v>
          </cell>
          <cell r="BV62">
            <v>2.65</v>
          </cell>
          <cell r="BW62">
            <v>2.33</v>
          </cell>
          <cell r="BX62">
            <v>3</v>
          </cell>
          <cell r="BY62">
            <v>2</v>
          </cell>
          <cell r="BZ62">
            <v>0</v>
          </cell>
          <cell r="CA62">
            <v>3</v>
          </cell>
          <cell r="CB62">
            <v>3</v>
          </cell>
          <cell r="CC62">
            <v>2.65</v>
          </cell>
          <cell r="CD62">
            <v>2.65</v>
          </cell>
          <cell r="CE62">
            <v>3</v>
          </cell>
          <cell r="CF62">
            <v>2.65</v>
          </cell>
          <cell r="CH62">
            <v>56</v>
          </cell>
          <cell r="CI62">
            <v>0</v>
          </cell>
          <cell r="CJ62">
            <v>3</v>
          </cell>
          <cell r="CK62">
            <v>3</v>
          </cell>
          <cell r="CL62">
            <v>0</v>
          </cell>
          <cell r="CM62">
            <v>2.33</v>
          </cell>
          <cell r="CN62">
            <v>2.33</v>
          </cell>
          <cell r="CO62">
            <v>3.65</v>
          </cell>
          <cell r="CP62">
            <v>1.65</v>
          </cell>
          <cell r="CQ62">
            <v>2.65</v>
          </cell>
          <cell r="CR62">
            <v>0</v>
          </cell>
          <cell r="CS62">
            <v>2.65</v>
          </cell>
          <cell r="CT62">
            <v>0</v>
          </cell>
          <cell r="CU62">
            <v>0</v>
          </cell>
          <cell r="CV62">
            <v>2.65</v>
          </cell>
          <cell r="CW62">
            <v>3.33</v>
          </cell>
          <cell r="CX62">
            <v>3.33</v>
          </cell>
          <cell r="CY62">
            <v>0</v>
          </cell>
          <cell r="CZ62">
            <v>4</v>
          </cell>
          <cell r="DA62">
            <v>4</v>
          </cell>
          <cell r="DB62">
            <v>23</v>
          </cell>
          <cell r="DC62">
            <v>0</v>
          </cell>
          <cell r="DD62">
            <v>3.65</v>
          </cell>
          <cell r="DE62">
            <v>0</v>
          </cell>
          <cell r="DF62">
            <v>3.65</v>
          </cell>
          <cell r="DG62">
            <v>5</v>
          </cell>
          <cell r="DH62">
            <v>0</v>
          </cell>
          <cell r="DI62">
            <v>136</v>
          </cell>
          <cell r="DJ62">
            <v>0</v>
          </cell>
          <cell r="DK62">
            <v>135</v>
          </cell>
          <cell r="DL62">
            <v>127</v>
          </cell>
          <cell r="DM62">
            <v>0</v>
          </cell>
          <cell r="DN62">
            <v>126</v>
          </cell>
          <cell r="DO62">
            <v>127</v>
          </cell>
          <cell r="DP62">
            <v>2.98</v>
          </cell>
          <cell r="DR62">
            <v>0</v>
          </cell>
          <cell r="DS62" t="str">
            <v>ĐỦ ĐK thi TN</v>
          </cell>
          <cell r="DU62">
            <v>3.01</v>
          </cell>
          <cell r="DV62">
            <v>136</v>
          </cell>
          <cell r="DW62">
            <v>7.24</v>
          </cell>
          <cell r="DX62">
            <v>3.01</v>
          </cell>
          <cell r="DY62" t="str">
            <v>ENG 401</v>
          </cell>
        </row>
        <row r="63">
          <cell r="B63">
            <v>172317827</v>
          </cell>
          <cell r="C63" t="str">
            <v>Phạm</v>
          </cell>
          <cell r="D63" t="str">
            <v>Thị Hương</v>
          </cell>
          <cell r="E63" t="str">
            <v>Giang</v>
          </cell>
          <cell r="F63" t="str">
            <v>19/08/1993</v>
          </cell>
          <cell r="G63" t="str">
            <v>Nữ</v>
          </cell>
          <cell r="H63" t="str">
            <v>Tạm Ngưng Học / Bảo Lưu</v>
          </cell>
          <cell r="I63">
            <v>3.33</v>
          </cell>
          <cell r="J63">
            <v>0</v>
          </cell>
          <cell r="K63">
            <v>3.65</v>
          </cell>
          <cell r="L63">
            <v>0</v>
          </cell>
          <cell r="M63" t="str">
            <v>P</v>
          </cell>
          <cell r="N63">
            <v>0</v>
          </cell>
          <cell r="O63">
            <v>0</v>
          </cell>
          <cell r="P63" t="str">
            <v>P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4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2</v>
          </cell>
          <cell r="AS63">
            <v>0</v>
          </cell>
          <cell r="AT63">
            <v>0</v>
          </cell>
          <cell r="AU63">
            <v>13</v>
          </cell>
          <cell r="AV63">
            <v>34</v>
          </cell>
          <cell r="AW63">
            <v>3.33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1</v>
          </cell>
          <cell r="BI63">
            <v>4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3.65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>
            <v>0</v>
          </cell>
          <cell r="CH63">
            <v>3</v>
          </cell>
          <cell r="CI63">
            <v>53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  <cell r="CR63">
            <v>0</v>
          </cell>
          <cell r="CS63">
            <v>0</v>
          </cell>
          <cell r="CT63">
            <v>0</v>
          </cell>
          <cell r="CU63">
            <v>0</v>
          </cell>
          <cell r="CV63">
            <v>0</v>
          </cell>
          <cell r="CW63">
            <v>0</v>
          </cell>
          <cell r="CX63">
            <v>0</v>
          </cell>
          <cell r="CY63">
            <v>0</v>
          </cell>
          <cell r="CZ63">
            <v>0</v>
          </cell>
          <cell r="DA63">
            <v>0</v>
          </cell>
          <cell r="DB63">
            <v>0</v>
          </cell>
          <cell r="DC63">
            <v>22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5</v>
          </cell>
          <cell r="DI63">
            <v>17</v>
          </cell>
          <cell r="DJ63">
            <v>118</v>
          </cell>
          <cell r="DK63">
            <v>135</v>
          </cell>
          <cell r="DL63">
            <v>12</v>
          </cell>
          <cell r="DM63">
            <v>109</v>
          </cell>
          <cell r="DN63">
            <v>126</v>
          </cell>
          <cell r="DO63">
            <v>121</v>
          </cell>
          <cell r="DP63">
            <v>0.35</v>
          </cell>
          <cell r="DR63">
            <v>0.86507936507936511</v>
          </cell>
          <cell r="DS63" t="str">
            <v>KO</v>
          </cell>
          <cell r="DU63">
            <v>0.34</v>
          </cell>
          <cell r="DV63">
            <v>19</v>
          </cell>
          <cell r="DW63">
            <v>6.59</v>
          </cell>
          <cell r="DX63">
            <v>2.92</v>
          </cell>
          <cell r="DY63" t="str">
            <v/>
          </cell>
        </row>
        <row r="64">
          <cell r="B64">
            <v>172317910</v>
          </cell>
          <cell r="C64" t="str">
            <v>Hoàng</v>
          </cell>
          <cell r="D64" t="str">
            <v xml:space="preserve">Thị Thanh </v>
          </cell>
          <cell r="E64" t="str">
            <v>Giang</v>
          </cell>
          <cell r="F64" t="str">
            <v>18/04/1993</v>
          </cell>
          <cell r="G64" t="str">
            <v>Nữ</v>
          </cell>
          <cell r="H64" t="str">
            <v>Đã Đăng Ký (chưa học xong)</v>
          </cell>
          <cell r="I64">
            <v>3.65</v>
          </cell>
          <cell r="J64">
            <v>4</v>
          </cell>
          <cell r="K64">
            <v>3.33</v>
          </cell>
          <cell r="L64">
            <v>0</v>
          </cell>
          <cell r="M64" t="str">
            <v>P</v>
          </cell>
          <cell r="N64">
            <v>0</v>
          </cell>
          <cell r="O64">
            <v>0</v>
          </cell>
          <cell r="P64" t="str">
            <v>P</v>
          </cell>
          <cell r="Q64">
            <v>0</v>
          </cell>
          <cell r="R64">
            <v>0</v>
          </cell>
          <cell r="S64">
            <v>3.65</v>
          </cell>
          <cell r="T64">
            <v>0</v>
          </cell>
          <cell r="U64">
            <v>0</v>
          </cell>
          <cell r="V64">
            <v>2.33</v>
          </cell>
          <cell r="W64">
            <v>0</v>
          </cell>
          <cell r="X64">
            <v>0</v>
          </cell>
          <cell r="Y64">
            <v>3</v>
          </cell>
          <cell r="Z64">
            <v>0</v>
          </cell>
          <cell r="AA64">
            <v>0</v>
          </cell>
          <cell r="AB64">
            <v>3</v>
          </cell>
          <cell r="AC64">
            <v>0</v>
          </cell>
          <cell r="AD64">
            <v>4</v>
          </cell>
          <cell r="AE64">
            <v>3.65</v>
          </cell>
          <cell r="AF64">
            <v>3.33</v>
          </cell>
          <cell r="AG64">
            <v>3.65</v>
          </cell>
          <cell r="AH64">
            <v>0</v>
          </cell>
          <cell r="AI64">
            <v>3</v>
          </cell>
          <cell r="AJ64">
            <v>3</v>
          </cell>
          <cell r="AK64">
            <v>0</v>
          </cell>
          <cell r="AL64">
            <v>4</v>
          </cell>
          <cell r="AM64">
            <v>3.33</v>
          </cell>
          <cell r="AN64">
            <v>4</v>
          </cell>
          <cell r="AO64">
            <v>3.33</v>
          </cell>
          <cell r="AP64">
            <v>3.33</v>
          </cell>
          <cell r="AQ64">
            <v>2.33</v>
          </cell>
          <cell r="AR64">
            <v>2.33</v>
          </cell>
          <cell r="AS64">
            <v>3.33</v>
          </cell>
          <cell r="AT64">
            <v>3.33</v>
          </cell>
          <cell r="AU64">
            <v>47</v>
          </cell>
          <cell r="AV64">
            <v>0</v>
          </cell>
          <cell r="AW64">
            <v>3.65</v>
          </cell>
          <cell r="AX64">
            <v>4</v>
          </cell>
          <cell r="AY64">
            <v>0</v>
          </cell>
          <cell r="AZ64">
            <v>0</v>
          </cell>
          <cell r="BA64">
            <v>3</v>
          </cell>
          <cell r="BB64">
            <v>0</v>
          </cell>
          <cell r="BC64">
            <v>0</v>
          </cell>
          <cell r="BD64">
            <v>0</v>
          </cell>
          <cell r="BE64">
            <v>3.65</v>
          </cell>
          <cell r="BF64">
            <v>0</v>
          </cell>
          <cell r="BG64">
            <v>4</v>
          </cell>
          <cell r="BH64">
            <v>5</v>
          </cell>
          <cell r="BI64">
            <v>0</v>
          </cell>
          <cell r="BJ64">
            <v>3</v>
          </cell>
          <cell r="BK64">
            <v>3.65</v>
          </cell>
          <cell r="BL64">
            <v>3</v>
          </cell>
          <cell r="BM64">
            <v>3</v>
          </cell>
          <cell r="BN64">
            <v>3</v>
          </cell>
          <cell r="BO64">
            <v>4</v>
          </cell>
          <cell r="BP64">
            <v>4</v>
          </cell>
          <cell r="BQ64">
            <v>4</v>
          </cell>
          <cell r="BR64">
            <v>3</v>
          </cell>
          <cell r="BS64">
            <v>3.33</v>
          </cell>
          <cell r="BT64">
            <v>4</v>
          </cell>
          <cell r="BU64">
            <v>3.65</v>
          </cell>
          <cell r="BV64">
            <v>2</v>
          </cell>
          <cell r="BW64">
            <v>3.33</v>
          </cell>
          <cell r="BX64">
            <v>4</v>
          </cell>
          <cell r="BY64">
            <v>2.33</v>
          </cell>
          <cell r="BZ64">
            <v>0</v>
          </cell>
          <cell r="CA64">
            <v>2.65</v>
          </cell>
          <cell r="CB64">
            <v>2.65</v>
          </cell>
          <cell r="CC64">
            <v>3</v>
          </cell>
          <cell r="CD64">
            <v>3.65</v>
          </cell>
          <cell r="CE64">
            <v>4</v>
          </cell>
          <cell r="CF64">
            <v>3.33</v>
          </cell>
          <cell r="CH64">
            <v>56</v>
          </cell>
          <cell r="CI64">
            <v>0</v>
          </cell>
          <cell r="CJ64">
            <v>3.33</v>
          </cell>
          <cell r="CK64">
            <v>3.33</v>
          </cell>
          <cell r="CL64">
            <v>0</v>
          </cell>
          <cell r="CM64">
            <v>4</v>
          </cell>
          <cell r="CN64">
            <v>4</v>
          </cell>
          <cell r="CO64">
            <v>3</v>
          </cell>
          <cell r="CP64">
            <v>3</v>
          </cell>
          <cell r="CQ64">
            <v>3.65</v>
          </cell>
          <cell r="CR64">
            <v>2.33</v>
          </cell>
          <cell r="CS64">
            <v>0</v>
          </cell>
          <cell r="CT64">
            <v>0</v>
          </cell>
          <cell r="CU64">
            <v>0</v>
          </cell>
          <cell r="CV64">
            <v>2.33</v>
          </cell>
          <cell r="CW64">
            <v>3.65</v>
          </cell>
          <cell r="CX64">
            <v>4</v>
          </cell>
          <cell r="CY64">
            <v>0</v>
          </cell>
          <cell r="CZ64">
            <v>4</v>
          </cell>
          <cell r="DA64">
            <v>4</v>
          </cell>
          <cell r="DB64">
            <v>23</v>
          </cell>
          <cell r="DC64">
            <v>0</v>
          </cell>
          <cell r="DD64">
            <v>0</v>
          </cell>
          <cell r="DE64">
            <v>3.65</v>
          </cell>
          <cell r="DF64">
            <v>3.65</v>
          </cell>
          <cell r="DG64">
            <v>5</v>
          </cell>
          <cell r="DH64">
            <v>0</v>
          </cell>
          <cell r="DI64">
            <v>136</v>
          </cell>
          <cell r="DJ64">
            <v>0</v>
          </cell>
          <cell r="DK64">
            <v>135</v>
          </cell>
          <cell r="DL64">
            <v>127</v>
          </cell>
          <cell r="DM64">
            <v>0</v>
          </cell>
          <cell r="DN64">
            <v>126</v>
          </cell>
          <cell r="DO64">
            <v>127</v>
          </cell>
          <cell r="DP64">
            <v>3.33</v>
          </cell>
          <cell r="DR64">
            <v>0</v>
          </cell>
          <cell r="DS64" t="str">
            <v>BVKL</v>
          </cell>
          <cell r="DU64">
            <v>3.34</v>
          </cell>
          <cell r="DV64">
            <v>136</v>
          </cell>
          <cell r="DW64">
            <v>7.79</v>
          </cell>
          <cell r="DX64">
            <v>3.34</v>
          </cell>
          <cell r="DY64" t="str">
            <v>ENG 401</v>
          </cell>
        </row>
        <row r="65">
          <cell r="B65">
            <v>172317912</v>
          </cell>
          <cell r="C65" t="str">
            <v>Hoàng</v>
          </cell>
          <cell r="D65" t="str">
            <v xml:space="preserve">Đức Phương </v>
          </cell>
          <cell r="E65" t="str">
            <v>Giang</v>
          </cell>
          <cell r="F65" t="str">
            <v>27/11/1993</v>
          </cell>
          <cell r="G65" t="str">
            <v>Nam</v>
          </cell>
          <cell r="H65" t="str">
            <v>Đã Đăng Ký (chưa học xong)</v>
          </cell>
          <cell r="I65">
            <v>3.33</v>
          </cell>
          <cell r="J65">
            <v>4</v>
          </cell>
          <cell r="K65">
            <v>3.65</v>
          </cell>
          <cell r="L65">
            <v>0</v>
          </cell>
          <cell r="M65">
            <v>3</v>
          </cell>
          <cell r="N65">
            <v>0</v>
          </cell>
          <cell r="O65">
            <v>0</v>
          </cell>
          <cell r="P65">
            <v>2.65</v>
          </cell>
          <cell r="Q65">
            <v>0</v>
          </cell>
          <cell r="R65">
            <v>0</v>
          </cell>
          <cell r="S65">
            <v>3</v>
          </cell>
          <cell r="T65">
            <v>0</v>
          </cell>
          <cell r="U65">
            <v>0</v>
          </cell>
          <cell r="V65">
            <v>2.33</v>
          </cell>
          <cell r="W65">
            <v>0</v>
          </cell>
          <cell r="X65">
            <v>0</v>
          </cell>
          <cell r="Y65">
            <v>3</v>
          </cell>
          <cell r="Z65">
            <v>0</v>
          </cell>
          <cell r="AA65">
            <v>0</v>
          </cell>
          <cell r="AB65">
            <v>2.65</v>
          </cell>
          <cell r="AC65">
            <v>0</v>
          </cell>
          <cell r="AD65">
            <v>4</v>
          </cell>
          <cell r="AE65">
            <v>3.65</v>
          </cell>
          <cell r="AF65">
            <v>4</v>
          </cell>
          <cell r="AG65">
            <v>4</v>
          </cell>
          <cell r="AH65">
            <v>0</v>
          </cell>
          <cell r="AI65">
            <v>2</v>
          </cell>
          <cell r="AJ65">
            <v>2</v>
          </cell>
          <cell r="AK65">
            <v>3.65</v>
          </cell>
          <cell r="AL65">
            <v>3.33</v>
          </cell>
          <cell r="AM65">
            <v>0</v>
          </cell>
          <cell r="AN65">
            <v>3.65</v>
          </cell>
          <cell r="AO65">
            <v>3.33</v>
          </cell>
          <cell r="AP65">
            <v>3</v>
          </cell>
          <cell r="AQ65">
            <v>3</v>
          </cell>
          <cell r="AR65">
            <v>2.33</v>
          </cell>
          <cell r="AS65">
            <v>3.65</v>
          </cell>
          <cell r="AT65">
            <v>2</v>
          </cell>
          <cell r="AU65">
            <v>47</v>
          </cell>
          <cell r="AV65">
            <v>0</v>
          </cell>
          <cell r="AW65">
            <v>3.33</v>
          </cell>
          <cell r="AX65">
            <v>2</v>
          </cell>
          <cell r="AY65">
            <v>2.65</v>
          </cell>
          <cell r="AZ65">
            <v>0</v>
          </cell>
          <cell r="BA65">
            <v>0</v>
          </cell>
          <cell r="BB65">
            <v>0</v>
          </cell>
          <cell r="BC65">
            <v>3</v>
          </cell>
          <cell r="BD65">
            <v>0</v>
          </cell>
          <cell r="BE65">
            <v>0</v>
          </cell>
          <cell r="BF65">
            <v>0</v>
          </cell>
          <cell r="BG65">
            <v>3</v>
          </cell>
          <cell r="BH65">
            <v>5</v>
          </cell>
          <cell r="BI65">
            <v>0</v>
          </cell>
          <cell r="BJ65">
            <v>2.65</v>
          </cell>
          <cell r="BK65">
            <v>3.33</v>
          </cell>
          <cell r="BL65">
            <v>3</v>
          </cell>
          <cell r="BM65">
            <v>2.65</v>
          </cell>
          <cell r="BN65">
            <v>4</v>
          </cell>
          <cell r="BO65">
            <v>3.65</v>
          </cell>
          <cell r="BP65">
            <v>3.65</v>
          </cell>
          <cell r="BQ65">
            <v>2.65</v>
          </cell>
          <cell r="BR65">
            <v>2.65</v>
          </cell>
          <cell r="BS65">
            <v>3.33</v>
          </cell>
          <cell r="BT65">
            <v>3.33</v>
          </cell>
          <cell r="BU65">
            <v>3.33</v>
          </cell>
          <cell r="BV65">
            <v>2</v>
          </cell>
          <cell r="BW65">
            <v>3</v>
          </cell>
          <cell r="BX65">
            <v>2.33</v>
          </cell>
          <cell r="BY65">
            <v>2.33</v>
          </cell>
          <cell r="BZ65">
            <v>0</v>
          </cell>
          <cell r="CA65">
            <v>2.65</v>
          </cell>
          <cell r="CB65">
            <v>2.65</v>
          </cell>
          <cell r="CC65">
            <v>3.33</v>
          </cell>
          <cell r="CD65">
            <v>2.33</v>
          </cell>
          <cell r="CE65">
            <v>2.65</v>
          </cell>
          <cell r="CF65">
            <v>3</v>
          </cell>
          <cell r="CH65">
            <v>56</v>
          </cell>
          <cell r="CI65">
            <v>0</v>
          </cell>
          <cell r="CJ65">
            <v>2.65</v>
          </cell>
          <cell r="CK65">
            <v>2.65</v>
          </cell>
          <cell r="CL65">
            <v>0</v>
          </cell>
          <cell r="CM65">
            <v>3.65</v>
          </cell>
          <cell r="CN65">
            <v>3.65</v>
          </cell>
          <cell r="CO65">
            <v>2</v>
          </cell>
          <cell r="CP65">
            <v>2</v>
          </cell>
          <cell r="CQ65">
            <v>2.33</v>
          </cell>
          <cell r="CR65">
            <v>2.33</v>
          </cell>
          <cell r="CS65">
            <v>0</v>
          </cell>
          <cell r="CT65">
            <v>0</v>
          </cell>
          <cell r="CU65">
            <v>0</v>
          </cell>
          <cell r="CV65">
            <v>2.33</v>
          </cell>
          <cell r="CW65">
            <v>3.33</v>
          </cell>
          <cell r="CX65">
            <v>3.65</v>
          </cell>
          <cell r="CY65">
            <v>0</v>
          </cell>
          <cell r="CZ65">
            <v>2.65</v>
          </cell>
          <cell r="DA65">
            <v>2.65</v>
          </cell>
          <cell r="DB65">
            <v>23</v>
          </cell>
          <cell r="DC65">
            <v>0</v>
          </cell>
          <cell r="DD65">
            <v>3</v>
          </cell>
          <cell r="DE65">
            <v>0</v>
          </cell>
          <cell r="DF65">
            <v>3</v>
          </cell>
          <cell r="DG65">
            <v>5</v>
          </cell>
          <cell r="DH65">
            <v>0</v>
          </cell>
          <cell r="DI65">
            <v>136</v>
          </cell>
          <cell r="DJ65">
            <v>0</v>
          </cell>
          <cell r="DK65">
            <v>135</v>
          </cell>
          <cell r="DL65">
            <v>131</v>
          </cell>
          <cell r="DM65">
            <v>0</v>
          </cell>
          <cell r="DN65">
            <v>130</v>
          </cell>
          <cell r="DO65">
            <v>131</v>
          </cell>
          <cell r="DP65">
            <v>2.99</v>
          </cell>
          <cell r="DR65">
            <v>0</v>
          </cell>
          <cell r="DS65" t="str">
            <v>ĐỦ ĐK thi TN</v>
          </cell>
          <cell r="DU65">
            <v>2.99</v>
          </cell>
          <cell r="DV65">
            <v>136</v>
          </cell>
          <cell r="DW65">
            <v>7.2</v>
          </cell>
          <cell r="DX65">
            <v>2.99</v>
          </cell>
          <cell r="DY65" t="str">
            <v/>
          </cell>
        </row>
        <row r="66">
          <cell r="B66">
            <v>172317924</v>
          </cell>
          <cell r="C66" t="str">
            <v>Trương</v>
          </cell>
          <cell r="D66" t="str">
            <v>Thị Trà</v>
          </cell>
          <cell r="E66" t="str">
            <v>Giang</v>
          </cell>
          <cell r="F66" t="str">
            <v>11/06/1993</v>
          </cell>
          <cell r="G66" t="str">
            <v>Nữ</v>
          </cell>
          <cell r="H66" t="str">
            <v>Đã Đăng Ký (chưa học xong)</v>
          </cell>
          <cell r="I66">
            <v>4</v>
          </cell>
          <cell r="J66">
            <v>3.65</v>
          </cell>
          <cell r="K66">
            <v>3.33</v>
          </cell>
          <cell r="L66">
            <v>0</v>
          </cell>
          <cell r="M66" t="str">
            <v>P</v>
          </cell>
          <cell r="N66">
            <v>0</v>
          </cell>
          <cell r="O66">
            <v>0</v>
          </cell>
          <cell r="P66" t="str">
            <v>P</v>
          </cell>
          <cell r="Q66">
            <v>0</v>
          </cell>
          <cell r="R66">
            <v>0</v>
          </cell>
          <cell r="S66">
            <v>3.33</v>
          </cell>
          <cell r="T66">
            <v>0</v>
          </cell>
          <cell r="U66">
            <v>0</v>
          </cell>
          <cell r="V66">
            <v>2.65</v>
          </cell>
          <cell r="W66">
            <v>0</v>
          </cell>
          <cell r="X66">
            <v>0</v>
          </cell>
          <cell r="Y66">
            <v>2.65</v>
          </cell>
          <cell r="Z66">
            <v>0</v>
          </cell>
          <cell r="AA66">
            <v>0</v>
          </cell>
          <cell r="AB66">
            <v>2</v>
          </cell>
          <cell r="AC66">
            <v>0</v>
          </cell>
          <cell r="AD66">
            <v>3.33</v>
          </cell>
          <cell r="AE66">
            <v>2</v>
          </cell>
          <cell r="AF66">
            <v>3</v>
          </cell>
          <cell r="AG66">
            <v>2.33</v>
          </cell>
          <cell r="AH66">
            <v>0</v>
          </cell>
          <cell r="AI66">
            <v>3</v>
          </cell>
          <cell r="AJ66">
            <v>3</v>
          </cell>
          <cell r="AK66">
            <v>0</v>
          </cell>
          <cell r="AL66">
            <v>2.65</v>
          </cell>
          <cell r="AM66">
            <v>3.65</v>
          </cell>
          <cell r="AN66">
            <v>3.65</v>
          </cell>
          <cell r="AO66">
            <v>2.65</v>
          </cell>
          <cell r="AP66">
            <v>3.33</v>
          </cell>
          <cell r="AQ66">
            <v>3</v>
          </cell>
          <cell r="AR66">
            <v>2</v>
          </cell>
          <cell r="AS66">
            <v>2</v>
          </cell>
          <cell r="AT66">
            <v>3.65</v>
          </cell>
          <cell r="AU66">
            <v>47</v>
          </cell>
          <cell r="AV66">
            <v>0</v>
          </cell>
          <cell r="AW66">
            <v>3</v>
          </cell>
          <cell r="AX66">
            <v>2.33</v>
          </cell>
          <cell r="AY66">
            <v>3.33</v>
          </cell>
          <cell r="AZ66">
            <v>0</v>
          </cell>
          <cell r="BA66">
            <v>0</v>
          </cell>
          <cell r="BB66">
            <v>0</v>
          </cell>
          <cell r="BC66">
            <v>3</v>
          </cell>
          <cell r="BD66">
            <v>0</v>
          </cell>
          <cell r="BE66">
            <v>0</v>
          </cell>
          <cell r="BF66">
            <v>0</v>
          </cell>
          <cell r="BG66">
            <v>3</v>
          </cell>
          <cell r="BH66">
            <v>5</v>
          </cell>
          <cell r="BI66">
            <v>0</v>
          </cell>
          <cell r="BJ66">
            <v>2.33</v>
          </cell>
          <cell r="BK66">
            <v>4</v>
          </cell>
          <cell r="BL66">
            <v>2</v>
          </cell>
          <cell r="BM66">
            <v>3.65</v>
          </cell>
          <cell r="BN66">
            <v>2.65</v>
          </cell>
          <cell r="BO66">
            <v>3.65</v>
          </cell>
          <cell r="BP66">
            <v>2.33</v>
          </cell>
          <cell r="BQ66">
            <v>2</v>
          </cell>
          <cell r="BR66">
            <v>2</v>
          </cell>
          <cell r="BS66">
            <v>2.33</v>
          </cell>
          <cell r="BT66">
            <v>2.33</v>
          </cell>
          <cell r="BU66">
            <v>2</v>
          </cell>
          <cell r="BV66">
            <v>2.33</v>
          </cell>
          <cell r="BW66">
            <v>2.65</v>
          </cell>
          <cell r="BX66">
            <v>2.65</v>
          </cell>
          <cell r="BY66">
            <v>2.33</v>
          </cell>
          <cell r="BZ66">
            <v>0</v>
          </cell>
          <cell r="CA66">
            <v>1.65</v>
          </cell>
          <cell r="CB66">
            <v>1.65</v>
          </cell>
          <cell r="CC66">
            <v>2</v>
          </cell>
          <cell r="CD66">
            <v>2.65</v>
          </cell>
          <cell r="CE66">
            <v>4</v>
          </cell>
          <cell r="CF66">
            <v>2.33</v>
          </cell>
          <cell r="CH66">
            <v>56</v>
          </cell>
          <cell r="CI66">
            <v>0</v>
          </cell>
          <cell r="CJ66">
            <v>2.65</v>
          </cell>
          <cell r="CK66">
            <v>2.33</v>
          </cell>
          <cell r="CL66">
            <v>0</v>
          </cell>
          <cell r="CM66">
            <v>3.65</v>
          </cell>
          <cell r="CN66">
            <v>3.65</v>
          </cell>
          <cell r="CO66">
            <v>2.65</v>
          </cell>
          <cell r="CP66">
            <v>2</v>
          </cell>
          <cell r="CQ66">
            <v>2</v>
          </cell>
          <cell r="CR66">
            <v>0</v>
          </cell>
          <cell r="CS66">
            <v>3.33</v>
          </cell>
          <cell r="CT66">
            <v>0</v>
          </cell>
          <cell r="CU66">
            <v>0</v>
          </cell>
          <cell r="CV66">
            <v>3.33</v>
          </cell>
          <cell r="CW66">
            <v>2.65</v>
          </cell>
          <cell r="CX66">
            <v>3.33</v>
          </cell>
          <cell r="CY66">
            <v>0</v>
          </cell>
          <cell r="CZ66">
            <v>2.65</v>
          </cell>
          <cell r="DA66">
            <v>2.65</v>
          </cell>
          <cell r="DB66">
            <v>23</v>
          </cell>
          <cell r="DC66">
            <v>0</v>
          </cell>
          <cell r="DD66">
            <v>3</v>
          </cell>
          <cell r="DE66">
            <v>0</v>
          </cell>
          <cell r="DF66">
            <v>3</v>
          </cell>
          <cell r="DG66">
            <v>5</v>
          </cell>
          <cell r="DH66">
            <v>0</v>
          </cell>
          <cell r="DI66">
            <v>136</v>
          </cell>
          <cell r="DJ66">
            <v>0</v>
          </cell>
          <cell r="DK66">
            <v>135</v>
          </cell>
          <cell r="DL66">
            <v>127</v>
          </cell>
          <cell r="DM66">
            <v>0</v>
          </cell>
          <cell r="DN66">
            <v>126</v>
          </cell>
          <cell r="DO66">
            <v>127</v>
          </cell>
          <cell r="DP66">
            <v>2.71</v>
          </cell>
          <cell r="DR66">
            <v>0</v>
          </cell>
          <cell r="DS66" t="str">
            <v>ĐỦ ĐK thi TN</v>
          </cell>
          <cell r="DU66">
            <v>2.72</v>
          </cell>
          <cell r="DV66">
            <v>136</v>
          </cell>
          <cell r="DW66">
            <v>6.81</v>
          </cell>
          <cell r="DX66">
            <v>2.72</v>
          </cell>
          <cell r="DY66" t="str">
            <v>OB 251; ENG 401</v>
          </cell>
        </row>
        <row r="67">
          <cell r="B67">
            <v>172319045</v>
          </cell>
          <cell r="C67" t="str">
            <v>Hoàng</v>
          </cell>
          <cell r="D67" t="str">
            <v>Thị Lệ</v>
          </cell>
          <cell r="E67" t="str">
            <v>Giang</v>
          </cell>
          <cell r="F67" t="str">
            <v>05/12/1992</v>
          </cell>
          <cell r="G67" t="str">
            <v>Nữ</v>
          </cell>
          <cell r="H67" t="str">
            <v>Đã Đăng Ký (chưa học xong)</v>
          </cell>
          <cell r="I67">
            <v>3</v>
          </cell>
          <cell r="J67">
            <v>3.65</v>
          </cell>
          <cell r="K67">
            <v>3.33</v>
          </cell>
          <cell r="L67">
            <v>0</v>
          </cell>
          <cell r="M67">
            <v>3</v>
          </cell>
          <cell r="N67">
            <v>0</v>
          </cell>
          <cell r="O67">
            <v>0</v>
          </cell>
          <cell r="P67">
            <v>3.65</v>
          </cell>
          <cell r="Q67">
            <v>0</v>
          </cell>
          <cell r="R67">
            <v>0</v>
          </cell>
          <cell r="S67">
            <v>2.65</v>
          </cell>
          <cell r="T67">
            <v>0</v>
          </cell>
          <cell r="U67">
            <v>0</v>
          </cell>
          <cell r="V67">
            <v>2.65</v>
          </cell>
          <cell r="W67">
            <v>0</v>
          </cell>
          <cell r="X67">
            <v>0</v>
          </cell>
          <cell r="Y67">
            <v>2.33</v>
          </cell>
          <cell r="Z67">
            <v>0</v>
          </cell>
          <cell r="AA67">
            <v>0</v>
          </cell>
          <cell r="AB67">
            <v>2.33</v>
          </cell>
          <cell r="AC67">
            <v>0</v>
          </cell>
          <cell r="AD67">
            <v>3</v>
          </cell>
          <cell r="AE67">
            <v>3.33</v>
          </cell>
          <cell r="AF67">
            <v>3</v>
          </cell>
          <cell r="AG67">
            <v>2.33</v>
          </cell>
          <cell r="AH67">
            <v>0</v>
          </cell>
          <cell r="AI67">
            <v>3.65</v>
          </cell>
          <cell r="AJ67">
            <v>3.65</v>
          </cell>
          <cell r="AK67">
            <v>0</v>
          </cell>
          <cell r="AL67">
            <v>3.65</v>
          </cell>
          <cell r="AM67">
            <v>3.33</v>
          </cell>
          <cell r="AN67">
            <v>3.65</v>
          </cell>
          <cell r="AO67">
            <v>3.33</v>
          </cell>
          <cell r="AP67">
            <v>3.65</v>
          </cell>
          <cell r="AQ67">
            <v>2.65</v>
          </cell>
          <cell r="AR67">
            <v>3</v>
          </cell>
          <cell r="AS67">
            <v>3.65</v>
          </cell>
          <cell r="AT67">
            <v>3.33</v>
          </cell>
          <cell r="AU67">
            <v>47</v>
          </cell>
          <cell r="AV67">
            <v>0</v>
          </cell>
          <cell r="AW67">
            <v>3.65</v>
          </cell>
          <cell r="AX67">
            <v>3.65</v>
          </cell>
          <cell r="AY67">
            <v>0</v>
          </cell>
          <cell r="AZ67">
            <v>0</v>
          </cell>
          <cell r="BA67">
            <v>2.33</v>
          </cell>
          <cell r="BB67">
            <v>0</v>
          </cell>
          <cell r="BC67">
            <v>0</v>
          </cell>
          <cell r="BD67">
            <v>0</v>
          </cell>
          <cell r="BE67">
            <v>2.65</v>
          </cell>
          <cell r="BF67">
            <v>0</v>
          </cell>
          <cell r="BG67">
            <v>3.33</v>
          </cell>
          <cell r="BH67">
            <v>5</v>
          </cell>
          <cell r="BI67">
            <v>0</v>
          </cell>
          <cell r="BJ67">
            <v>3.33</v>
          </cell>
          <cell r="BK67">
            <v>3.65</v>
          </cell>
          <cell r="BL67">
            <v>4</v>
          </cell>
          <cell r="BM67">
            <v>2</v>
          </cell>
          <cell r="BN67">
            <v>2.65</v>
          </cell>
          <cell r="BO67">
            <v>3</v>
          </cell>
          <cell r="BP67">
            <v>3.33</v>
          </cell>
          <cell r="BQ67">
            <v>2.65</v>
          </cell>
          <cell r="BR67">
            <v>2.65</v>
          </cell>
          <cell r="BS67">
            <v>2.65</v>
          </cell>
          <cell r="BT67">
            <v>2</v>
          </cell>
          <cell r="BU67">
            <v>3</v>
          </cell>
          <cell r="BV67">
            <v>3.33</v>
          </cell>
          <cell r="BW67">
            <v>2.65</v>
          </cell>
          <cell r="BX67">
            <v>2.65</v>
          </cell>
          <cell r="BY67">
            <v>3.65</v>
          </cell>
          <cell r="BZ67">
            <v>3.65</v>
          </cell>
          <cell r="CA67">
            <v>0</v>
          </cell>
          <cell r="CB67">
            <v>3.65</v>
          </cell>
          <cell r="CC67">
            <v>2.65</v>
          </cell>
          <cell r="CD67">
            <v>3.33</v>
          </cell>
          <cell r="CE67">
            <v>3.65</v>
          </cell>
          <cell r="CF67">
            <v>2.65</v>
          </cell>
          <cell r="CH67">
            <v>56</v>
          </cell>
          <cell r="CI67">
            <v>0</v>
          </cell>
          <cell r="CJ67">
            <v>3.33</v>
          </cell>
          <cell r="CK67">
            <v>2.33</v>
          </cell>
          <cell r="CL67">
            <v>0</v>
          </cell>
          <cell r="CM67">
            <v>2</v>
          </cell>
          <cell r="CN67">
            <v>2</v>
          </cell>
          <cell r="CO67">
            <v>3</v>
          </cell>
          <cell r="CP67">
            <v>3</v>
          </cell>
          <cell r="CQ67">
            <v>3</v>
          </cell>
          <cell r="CR67">
            <v>3.33</v>
          </cell>
          <cell r="CS67">
            <v>0</v>
          </cell>
          <cell r="CT67">
            <v>0</v>
          </cell>
          <cell r="CU67">
            <v>0</v>
          </cell>
          <cell r="CV67">
            <v>3.33</v>
          </cell>
          <cell r="CW67">
            <v>4</v>
          </cell>
          <cell r="CX67">
            <v>3.65</v>
          </cell>
          <cell r="CY67">
            <v>0</v>
          </cell>
          <cell r="CZ67">
            <v>3</v>
          </cell>
          <cell r="DA67">
            <v>3</v>
          </cell>
          <cell r="DB67">
            <v>23</v>
          </cell>
          <cell r="DC67">
            <v>0</v>
          </cell>
          <cell r="DD67">
            <v>3.33</v>
          </cell>
          <cell r="DE67">
            <v>0</v>
          </cell>
          <cell r="DF67">
            <v>3.33</v>
          </cell>
          <cell r="DG67">
            <v>5</v>
          </cell>
          <cell r="DH67">
            <v>0</v>
          </cell>
          <cell r="DI67">
            <v>136</v>
          </cell>
          <cell r="DJ67">
            <v>0</v>
          </cell>
          <cell r="DK67">
            <v>135</v>
          </cell>
          <cell r="DL67">
            <v>131</v>
          </cell>
          <cell r="DM67">
            <v>0</v>
          </cell>
          <cell r="DN67">
            <v>130</v>
          </cell>
          <cell r="DO67">
            <v>131</v>
          </cell>
          <cell r="DP67">
            <v>3.03</v>
          </cell>
          <cell r="DR67">
            <v>0</v>
          </cell>
          <cell r="DS67" t="str">
            <v>ĐỦ ĐK thi TN</v>
          </cell>
          <cell r="DU67">
            <v>3.05</v>
          </cell>
          <cell r="DV67">
            <v>136</v>
          </cell>
          <cell r="DW67">
            <v>7.22</v>
          </cell>
          <cell r="DX67">
            <v>3.05</v>
          </cell>
          <cell r="DY67" t="str">
            <v>LAW 362</v>
          </cell>
        </row>
        <row r="68">
          <cell r="B68">
            <v>172528522</v>
          </cell>
          <cell r="C68" t="str">
            <v>Đỗ</v>
          </cell>
          <cell r="D68" t="str">
            <v>Thị Hương</v>
          </cell>
          <cell r="E68" t="str">
            <v>Giang</v>
          </cell>
          <cell r="F68" t="str">
            <v>19/02/1993</v>
          </cell>
          <cell r="G68" t="str">
            <v>Nữ</v>
          </cell>
          <cell r="H68" t="str">
            <v>Đã Đăng Ký (chưa học xong)</v>
          </cell>
          <cell r="I68">
            <v>3.65</v>
          </cell>
          <cell r="J68">
            <v>3</v>
          </cell>
          <cell r="K68">
            <v>3.65</v>
          </cell>
          <cell r="L68">
            <v>0</v>
          </cell>
          <cell r="M68" t="str">
            <v>P</v>
          </cell>
          <cell r="N68">
            <v>0</v>
          </cell>
          <cell r="O68">
            <v>0</v>
          </cell>
          <cell r="P68" t="str">
            <v>P</v>
          </cell>
          <cell r="Q68">
            <v>0</v>
          </cell>
          <cell r="R68">
            <v>0</v>
          </cell>
          <cell r="S68">
            <v>3.33</v>
          </cell>
          <cell r="T68">
            <v>0</v>
          </cell>
          <cell r="U68">
            <v>0</v>
          </cell>
          <cell r="V68">
            <v>2.65</v>
          </cell>
          <cell r="W68">
            <v>0</v>
          </cell>
          <cell r="X68">
            <v>0</v>
          </cell>
          <cell r="Y68">
            <v>3</v>
          </cell>
          <cell r="Z68">
            <v>0</v>
          </cell>
          <cell r="AA68">
            <v>0</v>
          </cell>
          <cell r="AB68">
            <v>3.33</v>
          </cell>
          <cell r="AC68">
            <v>0</v>
          </cell>
          <cell r="AD68">
            <v>4</v>
          </cell>
          <cell r="AE68">
            <v>3.65</v>
          </cell>
          <cell r="AF68">
            <v>2.65</v>
          </cell>
          <cell r="AG68">
            <v>3</v>
          </cell>
          <cell r="AH68">
            <v>0</v>
          </cell>
          <cell r="AI68">
            <v>3.65</v>
          </cell>
          <cell r="AJ68">
            <v>3.65</v>
          </cell>
          <cell r="AK68">
            <v>3.65</v>
          </cell>
          <cell r="AL68">
            <v>2.65</v>
          </cell>
          <cell r="AM68">
            <v>0</v>
          </cell>
          <cell r="AN68">
            <v>3.65</v>
          </cell>
          <cell r="AO68">
            <v>2.65</v>
          </cell>
          <cell r="AP68">
            <v>3.33</v>
          </cell>
          <cell r="AQ68">
            <v>2.33</v>
          </cell>
          <cell r="AR68">
            <v>3.33</v>
          </cell>
          <cell r="AS68">
            <v>2.65</v>
          </cell>
          <cell r="AT68">
            <v>3.65</v>
          </cell>
          <cell r="AU68">
            <v>47</v>
          </cell>
          <cell r="AV68">
            <v>0</v>
          </cell>
          <cell r="AW68">
            <v>3.65</v>
          </cell>
          <cell r="AX68">
            <v>4</v>
          </cell>
          <cell r="AY68">
            <v>0</v>
          </cell>
          <cell r="AZ68">
            <v>0</v>
          </cell>
          <cell r="BA68">
            <v>2.33</v>
          </cell>
          <cell r="BB68">
            <v>0</v>
          </cell>
          <cell r="BC68">
            <v>0</v>
          </cell>
          <cell r="BD68">
            <v>0</v>
          </cell>
          <cell r="BE68">
            <v>4</v>
          </cell>
          <cell r="BF68">
            <v>0</v>
          </cell>
          <cell r="BG68">
            <v>1.65</v>
          </cell>
          <cell r="BH68">
            <v>5</v>
          </cell>
          <cell r="BI68">
            <v>0</v>
          </cell>
          <cell r="BJ68">
            <v>3.65</v>
          </cell>
          <cell r="BK68">
            <v>4</v>
          </cell>
          <cell r="BL68">
            <v>4</v>
          </cell>
          <cell r="BM68">
            <v>3</v>
          </cell>
          <cell r="BN68">
            <v>4</v>
          </cell>
          <cell r="BO68">
            <v>4</v>
          </cell>
          <cell r="BP68">
            <v>2.65</v>
          </cell>
          <cell r="BQ68">
            <v>3.33</v>
          </cell>
          <cell r="BR68">
            <v>3.65</v>
          </cell>
          <cell r="BS68">
            <v>2.65</v>
          </cell>
          <cell r="BT68">
            <v>4</v>
          </cell>
          <cell r="BU68">
            <v>4</v>
          </cell>
          <cell r="BV68">
            <v>4</v>
          </cell>
          <cell r="BW68">
            <v>4</v>
          </cell>
          <cell r="BX68">
            <v>4</v>
          </cell>
          <cell r="BY68">
            <v>3.33</v>
          </cell>
          <cell r="BZ68">
            <v>0</v>
          </cell>
          <cell r="CA68">
            <v>4</v>
          </cell>
          <cell r="CB68">
            <v>4</v>
          </cell>
          <cell r="CC68">
            <v>4</v>
          </cell>
          <cell r="CD68">
            <v>4</v>
          </cell>
          <cell r="CE68">
            <v>4</v>
          </cell>
          <cell r="CF68">
            <v>3.33</v>
          </cell>
          <cell r="CH68">
            <v>56</v>
          </cell>
          <cell r="CI68">
            <v>0</v>
          </cell>
          <cell r="CJ68">
            <v>3.65</v>
          </cell>
          <cell r="CK68">
            <v>4</v>
          </cell>
          <cell r="CL68">
            <v>0</v>
          </cell>
          <cell r="CM68">
            <v>4</v>
          </cell>
          <cell r="CN68">
            <v>4</v>
          </cell>
          <cell r="CO68">
            <v>3.33</v>
          </cell>
          <cell r="CP68">
            <v>4</v>
          </cell>
          <cell r="CQ68">
            <v>4</v>
          </cell>
          <cell r="CR68">
            <v>4</v>
          </cell>
          <cell r="CS68">
            <v>0</v>
          </cell>
          <cell r="CT68">
            <v>0</v>
          </cell>
          <cell r="CU68">
            <v>0</v>
          </cell>
          <cell r="CV68">
            <v>4</v>
          </cell>
          <cell r="CW68">
            <v>4</v>
          </cell>
          <cell r="CX68">
            <v>3.65</v>
          </cell>
          <cell r="CY68">
            <v>0</v>
          </cell>
          <cell r="CZ68">
            <v>4</v>
          </cell>
          <cell r="DA68">
            <v>4</v>
          </cell>
          <cell r="DB68">
            <v>23</v>
          </cell>
          <cell r="DC68">
            <v>0</v>
          </cell>
          <cell r="DD68">
            <v>0</v>
          </cell>
          <cell r="DE68">
            <v>4</v>
          </cell>
          <cell r="DF68">
            <v>4</v>
          </cell>
          <cell r="DG68">
            <v>5</v>
          </cell>
          <cell r="DH68">
            <v>0</v>
          </cell>
          <cell r="DI68">
            <v>136</v>
          </cell>
          <cell r="DJ68">
            <v>0</v>
          </cell>
          <cell r="DK68">
            <v>135</v>
          </cell>
          <cell r="DL68">
            <v>127</v>
          </cell>
          <cell r="DM68">
            <v>0</v>
          </cell>
          <cell r="DN68">
            <v>126</v>
          </cell>
          <cell r="DO68">
            <v>127</v>
          </cell>
          <cell r="DP68">
            <v>3.56</v>
          </cell>
          <cell r="DR68">
            <v>0</v>
          </cell>
          <cell r="DS68" t="str">
            <v>BVKL</v>
          </cell>
          <cell r="DU68">
            <v>3.58</v>
          </cell>
          <cell r="DV68">
            <v>136</v>
          </cell>
          <cell r="DW68">
            <v>8.23</v>
          </cell>
          <cell r="DX68">
            <v>3.58</v>
          </cell>
          <cell r="DY68" t="str">
            <v>OB 251; ENG 401</v>
          </cell>
        </row>
        <row r="69">
          <cell r="B69">
            <v>172317744</v>
          </cell>
          <cell r="C69" t="str">
            <v>Nguyễn</v>
          </cell>
          <cell r="D69" t="str">
            <v xml:space="preserve">Thị </v>
          </cell>
          <cell r="E69" t="str">
            <v>Hà</v>
          </cell>
          <cell r="F69" t="str">
            <v>10/06/1993</v>
          </cell>
          <cell r="G69" t="str">
            <v>Nữ</v>
          </cell>
          <cell r="H69" t="str">
            <v>Đã Đăng Ký (chưa học xong)</v>
          </cell>
          <cell r="I69">
            <v>3.33</v>
          </cell>
          <cell r="J69">
            <v>4</v>
          </cell>
          <cell r="K69">
            <v>3.33</v>
          </cell>
          <cell r="L69">
            <v>0</v>
          </cell>
          <cell r="M69" t="str">
            <v>P</v>
          </cell>
          <cell r="N69">
            <v>0</v>
          </cell>
          <cell r="O69">
            <v>0</v>
          </cell>
          <cell r="P69" t="str">
            <v>P</v>
          </cell>
          <cell r="Q69">
            <v>0</v>
          </cell>
          <cell r="R69">
            <v>0</v>
          </cell>
          <cell r="S69">
            <v>4</v>
          </cell>
          <cell r="T69">
            <v>0</v>
          </cell>
          <cell r="U69">
            <v>0</v>
          </cell>
          <cell r="V69">
            <v>4</v>
          </cell>
          <cell r="W69">
            <v>0</v>
          </cell>
          <cell r="X69">
            <v>0</v>
          </cell>
          <cell r="Y69">
            <v>3</v>
          </cell>
          <cell r="Z69">
            <v>0</v>
          </cell>
          <cell r="AA69">
            <v>0</v>
          </cell>
          <cell r="AB69">
            <v>3</v>
          </cell>
          <cell r="AC69">
            <v>0</v>
          </cell>
          <cell r="AD69">
            <v>4</v>
          </cell>
          <cell r="AE69">
            <v>3.33</v>
          </cell>
          <cell r="AF69">
            <v>4</v>
          </cell>
          <cell r="AG69">
            <v>3.65</v>
          </cell>
          <cell r="AH69">
            <v>0</v>
          </cell>
          <cell r="AI69">
            <v>3.65</v>
          </cell>
          <cell r="AJ69">
            <v>3.65</v>
          </cell>
          <cell r="AK69">
            <v>0</v>
          </cell>
          <cell r="AL69">
            <v>4</v>
          </cell>
          <cell r="AM69">
            <v>3.65</v>
          </cell>
          <cell r="AN69">
            <v>4</v>
          </cell>
          <cell r="AO69">
            <v>3.65</v>
          </cell>
          <cell r="AP69">
            <v>3.33</v>
          </cell>
          <cell r="AQ69">
            <v>2.33</v>
          </cell>
          <cell r="AR69">
            <v>3</v>
          </cell>
          <cell r="AS69">
            <v>3.65</v>
          </cell>
          <cell r="AT69">
            <v>4</v>
          </cell>
          <cell r="AU69">
            <v>47</v>
          </cell>
          <cell r="AV69">
            <v>0</v>
          </cell>
          <cell r="AW69">
            <v>3</v>
          </cell>
          <cell r="AX69">
            <v>3</v>
          </cell>
          <cell r="AY69">
            <v>0</v>
          </cell>
          <cell r="AZ69">
            <v>0</v>
          </cell>
          <cell r="BA69">
            <v>2.65</v>
          </cell>
          <cell r="BB69">
            <v>0</v>
          </cell>
          <cell r="BC69">
            <v>0</v>
          </cell>
          <cell r="BD69">
            <v>0</v>
          </cell>
          <cell r="BE69">
            <v>2.65</v>
          </cell>
          <cell r="BF69">
            <v>0</v>
          </cell>
          <cell r="BG69">
            <v>3</v>
          </cell>
          <cell r="BH69">
            <v>5</v>
          </cell>
          <cell r="BI69">
            <v>0</v>
          </cell>
          <cell r="BJ69">
            <v>4</v>
          </cell>
          <cell r="BK69">
            <v>4</v>
          </cell>
          <cell r="BL69">
            <v>3.65</v>
          </cell>
          <cell r="BM69">
            <v>2.33</v>
          </cell>
          <cell r="BN69">
            <v>3</v>
          </cell>
          <cell r="BO69">
            <v>3.65</v>
          </cell>
          <cell r="BP69">
            <v>4</v>
          </cell>
          <cell r="BQ69">
            <v>3.33</v>
          </cell>
          <cell r="BR69">
            <v>3</v>
          </cell>
          <cell r="BS69">
            <v>3.33</v>
          </cell>
          <cell r="BT69">
            <v>4</v>
          </cell>
          <cell r="BU69">
            <v>3.65</v>
          </cell>
          <cell r="BV69">
            <v>3.65</v>
          </cell>
          <cell r="BW69">
            <v>4</v>
          </cell>
          <cell r="BX69">
            <v>2.65</v>
          </cell>
          <cell r="BY69">
            <v>3</v>
          </cell>
          <cell r="BZ69">
            <v>0</v>
          </cell>
          <cell r="CA69">
            <v>3.33</v>
          </cell>
          <cell r="CB69">
            <v>3.33</v>
          </cell>
          <cell r="CC69">
            <v>3</v>
          </cell>
          <cell r="CD69">
            <v>3.65</v>
          </cell>
          <cell r="CE69">
            <v>4</v>
          </cell>
          <cell r="CF69">
            <v>3</v>
          </cell>
          <cell r="CH69">
            <v>56</v>
          </cell>
          <cell r="CI69">
            <v>0</v>
          </cell>
          <cell r="CJ69">
            <v>3.65</v>
          </cell>
          <cell r="CK69">
            <v>3.65</v>
          </cell>
          <cell r="CL69">
            <v>0</v>
          </cell>
          <cell r="CM69">
            <v>4</v>
          </cell>
          <cell r="CN69">
            <v>4</v>
          </cell>
          <cell r="CO69">
            <v>4</v>
          </cell>
          <cell r="CP69">
            <v>3</v>
          </cell>
          <cell r="CQ69">
            <v>3</v>
          </cell>
          <cell r="CR69">
            <v>0</v>
          </cell>
          <cell r="CS69">
            <v>4</v>
          </cell>
          <cell r="CT69">
            <v>0</v>
          </cell>
          <cell r="CU69">
            <v>0</v>
          </cell>
          <cell r="CV69">
            <v>4</v>
          </cell>
          <cell r="CW69">
            <v>3.33</v>
          </cell>
          <cell r="CX69">
            <v>4</v>
          </cell>
          <cell r="CY69">
            <v>0</v>
          </cell>
          <cell r="CZ69">
            <v>4</v>
          </cell>
          <cell r="DA69">
            <v>4</v>
          </cell>
          <cell r="DB69">
            <v>23</v>
          </cell>
          <cell r="DC69">
            <v>0</v>
          </cell>
          <cell r="DD69">
            <v>0</v>
          </cell>
          <cell r="DE69">
            <v>3.65</v>
          </cell>
          <cell r="DF69">
            <v>3.65</v>
          </cell>
          <cell r="DG69">
            <v>5</v>
          </cell>
          <cell r="DH69">
            <v>0</v>
          </cell>
          <cell r="DI69">
            <v>136</v>
          </cell>
          <cell r="DJ69">
            <v>0</v>
          </cell>
          <cell r="DK69">
            <v>135</v>
          </cell>
          <cell r="DL69">
            <v>127</v>
          </cell>
          <cell r="DM69">
            <v>0</v>
          </cell>
          <cell r="DN69">
            <v>126</v>
          </cell>
          <cell r="DO69">
            <v>127</v>
          </cell>
          <cell r="DP69">
            <v>3.51</v>
          </cell>
          <cell r="DR69">
            <v>0</v>
          </cell>
          <cell r="DS69" t="str">
            <v>BVKL</v>
          </cell>
          <cell r="DU69">
            <v>3.52</v>
          </cell>
          <cell r="DV69">
            <v>136</v>
          </cell>
          <cell r="DW69">
            <v>8.09</v>
          </cell>
          <cell r="DX69">
            <v>3.52</v>
          </cell>
          <cell r="DY69" t="str">
            <v>ENG 401</v>
          </cell>
        </row>
        <row r="70">
          <cell r="B70">
            <v>172317865</v>
          </cell>
          <cell r="C70" t="str">
            <v>Phan</v>
          </cell>
          <cell r="D70" t="str">
            <v xml:space="preserve">Thị Ngân </v>
          </cell>
          <cell r="E70" t="str">
            <v>Hà</v>
          </cell>
          <cell r="F70" t="str">
            <v>19/04/1993</v>
          </cell>
          <cell r="G70" t="str">
            <v>Nữ</v>
          </cell>
          <cell r="H70" t="str">
            <v>Đã Đăng Ký (chưa học xong)</v>
          </cell>
          <cell r="I70">
            <v>4</v>
          </cell>
          <cell r="J70">
            <v>4</v>
          </cell>
          <cell r="K70">
            <v>3.33</v>
          </cell>
          <cell r="L70">
            <v>0</v>
          </cell>
          <cell r="M70">
            <v>3.33</v>
          </cell>
          <cell r="N70">
            <v>0</v>
          </cell>
          <cell r="O70">
            <v>0</v>
          </cell>
          <cell r="P70">
            <v>2.33</v>
          </cell>
          <cell r="Q70">
            <v>0</v>
          </cell>
          <cell r="R70">
            <v>0</v>
          </cell>
          <cell r="S70">
            <v>2.65</v>
          </cell>
          <cell r="T70">
            <v>0</v>
          </cell>
          <cell r="U70">
            <v>0</v>
          </cell>
          <cell r="V70">
            <v>2.65</v>
          </cell>
          <cell r="W70">
            <v>0</v>
          </cell>
          <cell r="X70">
            <v>0</v>
          </cell>
          <cell r="Y70">
            <v>2.33</v>
          </cell>
          <cell r="Z70">
            <v>0</v>
          </cell>
          <cell r="AA70">
            <v>0</v>
          </cell>
          <cell r="AB70">
            <v>3</v>
          </cell>
          <cell r="AC70">
            <v>0</v>
          </cell>
          <cell r="AD70">
            <v>4</v>
          </cell>
          <cell r="AE70">
            <v>3.65</v>
          </cell>
          <cell r="AF70">
            <v>4</v>
          </cell>
          <cell r="AG70">
            <v>3.65</v>
          </cell>
          <cell r="AH70">
            <v>0</v>
          </cell>
          <cell r="AI70">
            <v>3.33</v>
          </cell>
          <cell r="AJ70">
            <v>3.33</v>
          </cell>
          <cell r="AK70">
            <v>3.33</v>
          </cell>
          <cell r="AL70">
            <v>3.33</v>
          </cell>
          <cell r="AM70">
            <v>0</v>
          </cell>
          <cell r="AN70">
            <v>3.33</v>
          </cell>
          <cell r="AO70">
            <v>3.33</v>
          </cell>
          <cell r="AP70">
            <v>3.33</v>
          </cell>
          <cell r="AQ70">
            <v>3.33</v>
          </cell>
          <cell r="AR70">
            <v>2</v>
          </cell>
          <cell r="AS70">
            <v>3</v>
          </cell>
          <cell r="AT70">
            <v>4</v>
          </cell>
          <cell r="AU70">
            <v>47</v>
          </cell>
          <cell r="AV70">
            <v>0</v>
          </cell>
          <cell r="AW70">
            <v>3</v>
          </cell>
          <cell r="AX70">
            <v>4</v>
          </cell>
          <cell r="AY70">
            <v>0</v>
          </cell>
          <cell r="AZ70">
            <v>3.33</v>
          </cell>
          <cell r="BA70">
            <v>0</v>
          </cell>
          <cell r="BB70">
            <v>0</v>
          </cell>
          <cell r="BC70">
            <v>0</v>
          </cell>
          <cell r="BD70">
            <v>2.65</v>
          </cell>
          <cell r="BE70">
            <v>0</v>
          </cell>
          <cell r="BF70">
            <v>0</v>
          </cell>
          <cell r="BG70">
            <v>3</v>
          </cell>
          <cell r="BH70">
            <v>5</v>
          </cell>
          <cell r="BI70">
            <v>0</v>
          </cell>
          <cell r="BJ70">
            <v>3</v>
          </cell>
          <cell r="BK70">
            <v>3.33</v>
          </cell>
          <cell r="BL70">
            <v>4</v>
          </cell>
          <cell r="BM70">
            <v>3</v>
          </cell>
          <cell r="BN70">
            <v>3.65</v>
          </cell>
          <cell r="BO70">
            <v>4</v>
          </cell>
          <cell r="BP70">
            <v>4</v>
          </cell>
          <cell r="BQ70">
            <v>3.33</v>
          </cell>
          <cell r="BR70">
            <v>3.33</v>
          </cell>
          <cell r="BS70">
            <v>2.33</v>
          </cell>
          <cell r="BT70">
            <v>4</v>
          </cell>
          <cell r="BU70">
            <v>3.65</v>
          </cell>
          <cell r="BV70">
            <v>4</v>
          </cell>
          <cell r="BW70">
            <v>4</v>
          </cell>
          <cell r="BX70">
            <v>4</v>
          </cell>
          <cell r="BY70">
            <v>3.33</v>
          </cell>
          <cell r="BZ70">
            <v>0</v>
          </cell>
          <cell r="CA70">
            <v>3.33</v>
          </cell>
          <cell r="CB70">
            <v>3.33</v>
          </cell>
          <cell r="CC70">
            <v>3.33</v>
          </cell>
          <cell r="CD70">
            <v>3.33</v>
          </cell>
          <cell r="CE70">
            <v>4</v>
          </cell>
          <cell r="CF70">
            <v>3.65</v>
          </cell>
          <cell r="CH70">
            <v>56</v>
          </cell>
          <cell r="CI70">
            <v>0</v>
          </cell>
          <cell r="CJ70">
            <v>4</v>
          </cell>
          <cell r="CK70">
            <v>4</v>
          </cell>
          <cell r="CL70">
            <v>0</v>
          </cell>
          <cell r="CM70">
            <v>4</v>
          </cell>
          <cell r="CN70">
            <v>4</v>
          </cell>
          <cell r="CO70">
            <v>3</v>
          </cell>
          <cell r="CP70">
            <v>3.65</v>
          </cell>
          <cell r="CQ70">
            <v>4</v>
          </cell>
          <cell r="CR70">
            <v>0</v>
          </cell>
          <cell r="CS70">
            <v>2.65</v>
          </cell>
          <cell r="CT70">
            <v>0</v>
          </cell>
          <cell r="CU70">
            <v>0</v>
          </cell>
          <cell r="CV70">
            <v>2.65</v>
          </cell>
          <cell r="CW70">
            <v>4</v>
          </cell>
          <cell r="CX70">
            <v>4</v>
          </cell>
          <cell r="CY70">
            <v>0</v>
          </cell>
          <cell r="CZ70">
            <v>4</v>
          </cell>
          <cell r="DA70">
            <v>4</v>
          </cell>
          <cell r="DB70">
            <v>23</v>
          </cell>
          <cell r="DC70">
            <v>0</v>
          </cell>
          <cell r="DD70">
            <v>0</v>
          </cell>
          <cell r="DE70">
            <v>3.65</v>
          </cell>
          <cell r="DF70">
            <v>3.65</v>
          </cell>
          <cell r="DG70">
            <v>5</v>
          </cell>
          <cell r="DH70">
            <v>0</v>
          </cell>
          <cell r="DI70">
            <v>136</v>
          </cell>
          <cell r="DJ70">
            <v>0</v>
          </cell>
          <cell r="DK70">
            <v>135</v>
          </cell>
          <cell r="DL70">
            <v>131</v>
          </cell>
          <cell r="DM70">
            <v>0</v>
          </cell>
          <cell r="DN70">
            <v>130</v>
          </cell>
          <cell r="DO70">
            <v>131</v>
          </cell>
          <cell r="DP70">
            <v>3.48</v>
          </cell>
          <cell r="DR70">
            <v>0</v>
          </cell>
          <cell r="DS70" t="str">
            <v>BVKL</v>
          </cell>
          <cell r="DU70">
            <v>3.49</v>
          </cell>
          <cell r="DV70">
            <v>136</v>
          </cell>
          <cell r="DW70">
            <v>8.07</v>
          </cell>
          <cell r="DX70">
            <v>3.49</v>
          </cell>
          <cell r="DY70" t="str">
            <v>OB 251</v>
          </cell>
        </row>
        <row r="71">
          <cell r="B71">
            <v>172317976</v>
          </cell>
          <cell r="C71" t="str">
            <v>Hồ</v>
          </cell>
          <cell r="D71" t="str">
            <v xml:space="preserve">Thị Lệ </v>
          </cell>
          <cell r="E71" t="str">
            <v>Hà</v>
          </cell>
          <cell r="F71" t="str">
            <v>12/09/1991</v>
          </cell>
          <cell r="G71" t="str">
            <v>Nữ</v>
          </cell>
          <cell r="H71" t="str">
            <v>Đã Đăng Ký (chưa học xong)</v>
          </cell>
          <cell r="I71">
            <v>3.65</v>
          </cell>
          <cell r="J71">
            <v>4</v>
          </cell>
          <cell r="K71">
            <v>3.65</v>
          </cell>
          <cell r="L71">
            <v>0</v>
          </cell>
          <cell r="M71">
            <v>3.33</v>
          </cell>
          <cell r="N71">
            <v>0</v>
          </cell>
          <cell r="O71">
            <v>0</v>
          </cell>
          <cell r="P71">
            <v>2.33</v>
          </cell>
          <cell r="Q71">
            <v>0</v>
          </cell>
          <cell r="R71">
            <v>0</v>
          </cell>
          <cell r="S71">
            <v>3</v>
          </cell>
          <cell r="T71">
            <v>0</v>
          </cell>
          <cell r="U71">
            <v>0</v>
          </cell>
          <cell r="V71">
            <v>2</v>
          </cell>
          <cell r="W71">
            <v>0</v>
          </cell>
          <cell r="X71">
            <v>0</v>
          </cell>
          <cell r="Y71">
            <v>2</v>
          </cell>
          <cell r="Z71">
            <v>0</v>
          </cell>
          <cell r="AA71">
            <v>0</v>
          </cell>
          <cell r="AB71">
            <v>2.33</v>
          </cell>
          <cell r="AC71">
            <v>0</v>
          </cell>
          <cell r="AD71">
            <v>4</v>
          </cell>
          <cell r="AE71">
            <v>2.65</v>
          </cell>
          <cell r="AF71">
            <v>3</v>
          </cell>
          <cell r="AG71">
            <v>3.33</v>
          </cell>
          <cell r="AH71">
            <v>0</v>
          </cell>
          <cell r="AI71">
            <v>2.65</v>
          </cell>
          <cell r="AJ71">
            <v>2.65</v>
          </cell>
          <cell r="AK71">
            <v>3.65</v>
          </cell>
          <cell r="AL71">
            <v>3.65</v>
          </cell>
          <cell r="AM71">
            <v>0</v>
          </cell>
          <cell r="AN71">
            <v>3.65</v>
          </cell>
          <cell r="AO71">
            <v>3.65</v>
          </cell>
          <cell r="AP71">
            <v>3</v>
          </cell>
          <cell r="AQ71">
            <v>3.33</v>
          </cell>
          <cell r="AR71">
            <v>3.33</v>
          </cell>
          <cell r="AS71">
            <v>3.33</v>
          </cell>
          <cell r="AT71">
            <v>4</v>
          </cell>
          <cell r="AU71">
            <v>47</v>
          </cell>
          <cell r="AV71">
            <v>0</v>
          </cell>
          <cell r="AW71">
            <v>2.65</v>
          </cell>
          <cell r="AX71">
            <v>1.65</v>
          </cell>
          <cell r="AY71">
            <v>0</v>
          </cell>
          <cell r="AZ71">
            <v>0</v>
          </cell>
          <cell r="BA71">
            <v>1.65</v>
          </cell>
          <cell r="BB71">
            <v>0</v>
          </cell>
          <cell r="BC71">
            <v>0</v>
          </cell>
          <cell r="BD71">
            <v>0</v>
          </cell>
          <cell r="BE71">
            <v>3</v>
          </cell>
          <cell r="BF71">
            <v>0</v>
          </cell>
          <cell r="BG71">
            <v>3.33</v>
          </cell>
          <cell r="BH71">
            <v>5</v>
          </cell>
          <cell r="BI71">
            <v>0</v>
          </cell>
          <cell r="BJ71">
            <v>3</v>
          </cell>
          <cell r="BK71">
            <v>4</v>
          </cell>
          <cell r="BL71">
            <v>3.65</v>
          </cell>
          <cell r="BM71">
            <v>3</v>
          </cell>
          <cell r="BN71">
            <v>3</v>
          </cell>
          <cell r="BO71">
            <v>3</v>
          </cell>
          <cell r="BP71">
            <v>3.33</v>
          </cell>
          <cell r="BQ71">
            <v>3.65</v>
          </cell>
          <cell r="BR71">
            <v>3.65</v>
          </cell>
          <cell r="BS71">
            <v>4</v>
          </cell>
          <cell r="BT71">
            <v>3.33</v>
          </cell>
          <cell r="BU71">
            <v>3.65</v>
          </cell>
          <cell r="BV71">
            <v>4</v>
          </cell>
          <cell r="BW71">
            <v>3.33</v>
          </cell>
          <cell r="BX71">
            <v>3.33</v>
          </cell>
          <cell r="BY71">
            <v>3.33</v>
          </cell>
          <cell r="BZ71">
            <v>0</v>
          </cell>
          <cell r="CA71">
            <v>3.33</v>
          </cell>
          <cell r="CB71">
            <v>3.33</v>
          </cell>
          <cell r="CC71">
            <v>3.65</v>
          </cell>
          <cell r="CD71">
            <v>2.65</v>
          </cell>
          <cell r="CE71">
            <v>4</v>
          </cell>
          <cell r="CF71">
            <v>3.65</v>
          </cell>
          <cell r="CH71">
            <v>56</v>
          </cell>
          <cell r="CI71">
            <v>0</v>
          </cell>
          <cell r="CJ71">
            <v>3.65</v>
          </cell>
          <cell r="CK71">
            <v>3.65</v>
          </cell>
          <cell r="CL71">
            <v>0</v>
          </cell>
          <cell r="CM71">
            <v>4</v>
          </cell>
          <cell r="CN71">
            <v>4</v>
          </cell>
          <cell r="CO71">
            <v>3</v>
          </cell>
          <cell r="CP71">
            <v>2.65</v>
          </cell>
          <cell r="CQ71">
            <v>3</v>
          </cell>
          <cell r="CR71">
            <v>0</v>
          </cell>
          <cell r="CS71">
            <v>4</v>
          </cell>
          <cell r="CT71">
            <v>0</v>
          </cell>
          <cell r="CU71">
            <v>0</v>
          </cell>
          <cell r="CV71">
            <v>4</v>
          </cell>
          <cell r="CW71">
            <v>4</v>
          </cell>
          <cell r="CX71">
            <v>4</v>
          </cell>
          <cell r="CY71">
            <v>0</v>
          </cell>
          <cell r="CZ71">
            <v>3.65</v>
          </cell>
          <cell r="DA71">
            <v>3.65</v>
          </cell>
          <cell r="DB71">
            <v>23</v>
          </cell>
          <cell r="DC71">
            <v>0</v>
          </cell>
          <cell r="DD71">
            <v>0</v>
          </cell>
          <cell r="DE71">
            <v>3.65</v>
          </cell>
          <cell r="DF71">
            <v>3.65</v>
          </cell>
          <cell r="DG71">
            <v>5</v>
          </cell>
          <cell r="DH71">
            <v>0</v>
          </cell>
          <cell r="DI71">
            <v>136</v>
          </cell>
          <cell r="DJ71">
            <v>0</v>
          </cell>
          <cell r="DK71">
            <v>135</v>
          </cell>
          <cell r="DL71">
            <v>131</v>
          </cell>
          <cell r="DM71">
            <v>0</v>
          </cell>
          <cell r="DN71">
            <v>130</v>
          </cell>
          <cell r="DO71">
            <v>131</v>
          </cell>
          <cell r="DP71">
            <v>3.34</v>
          </cell>
          <cell r="DR71">
            <v>0</v>
          </cell>
          <cell r="DS71" t="str">
            <v>BVKL</v>
          </cell>
          <cell r="DU71">
            <v>3.35</v>
          </cell>
          <cell r="DV71">
            <v>136</v>
          </cell>
          <cell r="DW71">
            <v>7.78</v>
          </cell>
          <cell r="DX71">
            <v>3.35</v>
          </cell>
          <cell r="DY71" t="str">
            <v>OB 251</v>
          </cell>
        </row>
        <row r="72">
          <cell r="B72">
            <v>172528527</v>
          </cell>
          <cell r="C72" t="str">
            <v>Đặng</v>
          </cell>
          <cell r="D72" t="str">
            <v>Duy</v>
          </cell>
          <cell r="E72" t="str">
            <v>Hải</v>
          </cell>
          <cell r="F72" t="str">
            <v>29/04/1993</v>
          </cell>
          <cell r="G72" t="str">
            <v>Nam</v>
          </cell>
          <cell r="H72" t="str">
            <v>Đã Đăng Ký (chưa học xong)</v>
          </cell>
          <cell r="I72">
            <v>3.65</v>
          </cell>
          <cell r="J72">
            <v>3</v>
          </cell>
          <cell r="K72">
            <v>2.65</v>
          </cell>
          <cell r="L72">
            <v>0</v>
          </cell>
          <cell r="M72" t="str">
            <v>P</v>
          </cell>
          <cell r="N72">
            <v>0</v>
          </cell>
          <cell r="O72">
            <v>0</v>
          </cell>
          <cell r="P72" t="str">
            <v>P</v>
          </cell>
          <cell r="Q72">
            <v>0</v>
          </cell>
          <cell r="R72">
            <v>0</v>
          </cell>
          <cell r="S72">
            <v>3.65</v>
          </cell>
          <cell r="T72">
            <v>0</v>
          </cell>
          <cell r="U72">
            <v>0</v>
          </cell>
          <cell r="V72">
            <v>2.33</v>
          </cell>
          <cell r="W72">
            <v>0</v>
          </cell>
          <cell r="X72">
            <v>0</v>
          </cell>
          <cell r="Y72">
            <v>1.65</v>
          </cell>
          <cell r="Z72">
            <v>0</v>
          </cell>
          <cell r="AA72">
            <v>0</v>
          </cell>
          <cell r="AB72">
            <v>2.65</v>
          </cell>
          <cell r="AC72">
            <v>0</v>
          </cell>
          <cell r="AD72">
            <v>4</v>
          </cell>
          <cell r="AE72">
            <v>3.65</v>
          </cell>
          <cell r="AF72">
            <v>3.33</v>
          </cell>
          <cell r="AG72">
            <v>3.33</v>
          </cell>
          <cell r="AH72">
            <v>0</v>
          </cell>
          <cell r="AI72">
            <v>2.65</v>
          </cell>
          <cell r="AJ72">
            <v>2.65</v>
          </cell>
          <cell r="AK72">
            <v>0</v>
          </cell>
          <cell r="AL72">
            <v>2</v>
          </cell>
          <cell r="AM72">
            <v>2.33</v>
          </cell>
          <cell r="AN72">
            <v>2.33</v>
          </cell>
          <cell r="AO72">
            <v>2</v>
          </cell>
          <cell r="AP72">
            <v>2</v>
          </cell>
          <cell r="AQ72">
            <v>2</v>
          </cell>
          <cell r="AR72">
            <v>3.33</v>
          </cell>
          <cell r="AS72">
            <v>2</v>
          </cell>
          <cell r="AT72">
            <v>2.33</v>
          </cell>
          <cell r="AU72">
            <v>47</v>
          </cell>
          <cell r="AV72">
            <v>0</v>
          </cell>
          <cell r="AW72">
            <v>1.65</v>
          </cell>
          <cell r="AX72">
            <v>4</v>
          </cell>
          <cell r="AY72">
            <v>0</v>
          </cell>
          <cell r="AZ72">
            <v>2.65</v>
          </cell>
          <cell r="BA72">
            <v>0</v>
          </cell>
          <cell r="BB72">
            <v>0</v>
          </cell>
          <cell r="BC72">
            <v>0</v>
          </cell>
          <cell r="BD72">
            <v>2</v>
          </cell>
          <cell r="BE72">
            <v>0</v>
          </cell>
          <cell r="BF72">
            <v>0</v>
          </cell>
          <cell r="BG72">
            <v>3</v>
          </cell>
          <cell r="BH72">
            <v>5</v>
          </cell>
          <cell r="BI72">
            <v>0</v>
          </cell>
          <cell r="BJ72">
            <v>4</v>
          </cell>
          <cell r="BK72">
            <v>3.65</v>
          </cell>
          <cell r="BL72">
            <v>2.33</v>
          </cell>
          <cell r="BM72">
            <v>2</v>
          </cell>
          <cell r="BN72">
            <v>3</v>
          </cell>
          <cell r="BO72">
            <v>3.65</v>
          </cell>
          <cell r="BP72">
            <v>4</v>
          </cell>
          <cell r="BQ72">
            <v>3.65</v>
          </cell>
          <cell r="BR72">
            <v>2.33</v>
          </cell>
          <cell r="BS72">
            <v>4</v>
          </cell>
          <cell r="BT72">
            <v>3.65</v>
          </cell>
          <cell r="BU72">
            <v>3.65</v>
          </cell>
          <cell r="BV72">
            <v>1.65</v>
          </cell>
          <cell r="BW72">
            <v>3.33</v>
          </cell>
          <cell r="BX72">
            <v>2</v>
          </cell>
          <cell r="BY72">
            <v>3.33</v>
          </cell>
          <cell r="BZ72">
            <v>4</v>
          </cell>
          <cell r="CA72">
            <v>0</v>
          </cell>
          <cell r="CB72">
            <v>4</v>
          </cell>
          <cell r="CC72">
            <v>2.33</v>
          </cell>
          <cell r="CD72">
            <v>3.33</v>
          </cell>
          <cell r="CE72">
            <v>3.33</v>
          </cell>
          <cell r="CF72">
            <v>4</v>
          </cell>
          <cell r="CH72">
            <v>56</v>
          </cell>
          <cell r="CI72">
            <v>0</v>
          </cell>
          <cell r="CJ72">
            <v>2.33</v>
          </cell>
          <cell r="CK72">
            <v>2.33</v>
          </cell>
          <cell r="CL72">
            <v>0</v>
          </cell>
          <cell r="CM72">
            <v>3.65</v>
          </cell>
          <cell r="CN72">
            <v>3.65</v>
          </cell>
          <cell r="CO72">
            <v>4</v>
          </cell>
          <cell r="CP72">
            <v>2.33</v>
          </cell>
          <cell r="CQ72">
            <v>1.65</v>
          </cell>
          <cell r="CR72">
            <v>0</v>
          </cell>
          <cell r="CS72">
            <v>3</v>
          </cell>
          <cell r="CT72">
            <v>0</v>
          </cell>
          <cell r="CU72">
            <v>0</v>
          </cell>
          <cell r="CV72">
            <v>3</v>
          </cell>
          <cell r="CW72">
            <v>4</v>
          </cell>
          <cell r="CX72">
            <v>2.65</v>
          </cell>
          <cell r="CY72">
            <v>0</v>
          </cell>
          <cell r="CZ72">
            <v>3.33</v>
          </cell>
          <cell r="DA72">
            <v>3.33</v>
          </cell>
          <cell r="DB72">
            <v>23</v>
          </cell>
          <cell r="DC72">
            <v>0</v>
          </cell>
          <cell r="DD72">
            <v>2.65</v>
          </cell>
          <cell r="DE72">
            <v>0</v>
          </cell>
          <cell r="DF72">
            <v>2.65</v>
          </cell>
          <cell r="DG72">
            <v>5</v>
          </cell>
          <cell r="DH72">
            <v>0</v>
          </cell>
          <cell r="DI72">
            <v>136</v>
          </cell>
          <cell r="DJ72">
            <v>0</v>
          </cell>
          <cell r="DK72">
            <v>135</v>
          </cell>
          <cell r="DL72">
            <v>127</v>
          </cell>
          <cell r="DM72">
            <v>0</v>
          </cell>
          <cell r="DN72">
            <v>126</v>
          </cell>
          <cell r="DO72">
            <v>127</v>
          </cell>
          <cell r="DP72">
            <v>3</v>
          </cell>
          <cell r="DR72">
            <v>0</v>
          </cell>
          <cell r="DS72" t="str">
            <v>ĐỦ ĐK thi TN</v>
          </cell>
          <cell r="DU72">
            <v>2.99</v>
          </cell>
          <cell r="DV72">
            <v>136</v>
          </cell>
          <cell r="DW72">
            <v>7.21</v>
          </cell>
          <cell r="DX72">
            <v>2.99</v>
          </cell>
          <cell r="DY72" t="str">
            <v>FIN 272; LAW 362; ENG 401</v>
          </cell>
        </row>
        <row r="73">
          <cell r="B73">
            <v>172317883</v>
          </cell>
          <cell r="C73" t="str">
            <v>Hoàng</v>
          </cell>
          <cell r="D73" t="str">
            <v>Thị</v>
          </cell>
          <cell r="E73" t="str">
            <v>Hằng</v>
          </cell>
          <cell r="F73" t="str">
            <v>12/04/1993</v>
          </cell>
          <cell r="G73" t="str">
            <v>Nữ</v>
          </cell>
          <cell r="H73" t="str">
            <v>Đã Đăng Ký (chưa học xong)</v>
          </cell>
          <cell r="I73">
            <v>3.33</v>
          </cell>
          <cell r="J73">
            <v>4</v>
          </cell>
          <cell r="K73">
            <v>3.65</v>
          </cell>
          <cell r="L73">
            <v>0</v>
          </cell>
          <cell r="M73">
            <v>2.65</v>
          </cell>
          <cell r="N73">
            <v>0</v>
          </cell>
          <cell r="O73">
            <v>0</v>
          </cell>
          <cell r="P73">
            <v>2</v>
          </cell>
          <cell r="Q73">
            <v>0</v>
          </cell>
          <cell r="R73">
            <v>0</v>
          </cell>
          <cell r="S73">
            <v>2.33</v>
          </cell>
          <cell r="T73">
            <v>0</v>
          </cell>
          <cell r="U73">
            <v>0</v>
          </cell>
          <cell r="V73">
            <v>2.33</v>
          </cell>
          <cell r="W73">
            <v>0</v>
          </cell>
          <cell r="X73">
            <v>0</v>
          </cell>
          <cell r="Y73">
            <v>2.65</v>
          </cell>
          <cell r="Z73">
            <v>0</v>
          </cell>
          <cell r="AA73">
            <v>0</v>
          </cell>
          <cell r="AB73">
            <v>2.65</v>
          </cell>
          <cell r="AC73">
            <v>0</v>
          </cell>
          <cell r="AD73">
            <v>3.65</v>
          </cell>
          <cell r="AE73">
            <v>3.33</v>
          </cell>
          <cell r="AF73">
            <v>3.65</v>
          </cell>
          <cell r="AG73">
            <v>3</v>
          </cell>
          <cell r="AH73">
            <v>0</v>
          </cell>
          <cell r="AI73">
            <v>3</v>
          </cell>
          <cell r="AJ73">
            <v>3</v>
          </cell>
          <cell r="AK73">
            <v>0</v>
          </cell>
          <cell r="AL73">
            <v>3</v>
          </cell>
          <cell r="AM73">
            <v>4</v>
          </cell>
          <cell r="AN73">
            <v>4</v>
          </cell>
          <cell r="AO73">
            <v>3</v>
          </cell>
          <cell r="AP73">
            <v>4</v>
          </cell>
          <cell r="AQ73">
            <v>2.65</v>
          </cell>
          <cell r="AR73">
            <v>3</v>
          </cell>
          <cell r="AS73">
            <v>3</v>
          </cell>
          <cell r="AT73">
            <v>3.65</v>
          </cell>
          <cell r="AU73">
            <v>47</v>
          </cell>
          <cell r="AV73">
            <v>0</v>
          </cell>
          <cell r="AW73">
            <v>4</v>
          </cell>
          <cell r="AX73">
            <v>4</v>
          </cell>
          <cell r="AY73">
            <v>0</v>
          </cell>
          <cell r="AZ73">
            <v>0</v>
          </cell>
          <cell r="BA73">
            <v>4</v>
          </cell>
          <cell r="BB73">
            <v>0</v>
          </cell>
          <cell r="BC73">
            <v>0</v>
          </cell>
          <cell r="BD73">
            <v>0</v>
          </cell>
          <cell r="BE73">
            <v>4</v>
          </cell>
          <cell r="BF73">
            <v>0</v>
          </cell>
          <cell r="BG73">
            <v>4</v>
          </cell>
          <cell r="BH73">
            <v>5</v>
          </cell>
          <cell r="BI73">
            <v>0</v>
          </cell>
          <cell r="BJ73">
            <v>3.33</v>
          </cell>
          <cell r="BK73">
            <v>4</v>
          </cell>
          <cell r="BL73">
            <v>3.65</v>
          </cell>
          <cell r="BM73">
            <v>2.65</v>
          </cell>
          <cell r="BN73">
            <v>3.65</v>
          </cell>
          <cell r="BO73">
            <v>2.33</v>
          </cell>
          <cell r="BP73">
            <v>3.65</v>
          </cell>
          <cell r="BQ73">
            <v>3.65</v>
          </cell>
          <cell r="BR73">
            <v>2</v>
          </cell>
          <cell r="BS73">
            <v>3</v>
          </cell>
          <cell r="BT73">
            <v>4</v>
          </cell>
          <cell r="BU73">
            <v>3</v>
          </cell>
          <cell r="BV73">
            <v>3</v>
          </cell>
          <cell r="BW73">
            <v>3.33</v>
          </cell>
          <cell r="BX73">
            <v>2.65</v>
          </cell>
          <cell r="BY73">
            <v>2.33</v>
          </cell>
          <cell r="BZ73">
            <v>0</v>
          </cell>
          <cell r="CA73">
            <v>4</v>
          </cell>
          <cell r="CB73">
            <v>4</v>
          </cell>
          <cell r="CC73">
            <v>3.33</v>
          </cell>
          <cell r="CD73">
            <v>4</v>
          </cell>
          <cell r="CE73">
            <v>3</v>
          </cell>
          <cell r="CF73">
            <v>3</v>
          </cell>
          <cell r="CH73">
            <v>56</v>
          </cell>
          <cell r="CI73">
            <v>0</v>
          </cell>
          <cell r="CJ73">
            <v>4</v>
          </cell>
          <cell r="CK73">
            <v>3</v>
          </cell>
          <cell r="CL73">
            <v>0</v>
          </cell>
          <cell r="CM73">
            <v>3</v>
          </cell>
          <cell r="CN73">
            <v>3</v>
          </cell>
          <cell r="CO73">
            <v>3.65</v>
          </cell>
          <cell r="CP73">
            <v>3</v>
          </cell>
          <cell r="CQ73">
            <v>3.65</v>
          </cell>
          <cell r="CR73">
            <v>4</v>
          </cell>
          <cell r="CS73">
            <v>0</v>
          </cell>
          <cell r="CT73">
            <v>0</v>
          </cell>
          <cell r="CU73">
            <v>0</v>
          </cell>
          <cell r="CV73">
            <v>4</v>
          </cell>
          <cell r="CW73">
            <v>3.33</v>
          </cell>
          <cell r="CX73">
            <v>4</v>
          </cell>
          <cell r="CY73">
            <v>0</v>
          </cell>
          <cell r="CZ73">
            <v>4</v>
          </cell>
          <cell r="DA73">
            <v>4</v>
          </cell>
          <cell r="DB73">
            <v>23</v>
          </cell>
          <cell r="DC73">
            <v>0</v>
          </cell>
          <cell r="DD73">
            <v>0</v>
          </cell>
          <cell r="DE73">
            <v>3.65</v>
          </cell>
          <cell r="DF73">
            <v>3.65</v>
          </cell>
          <cell r="DG73">
            <v>5</v>
          </cell>
          <cell r="DH73">
            <v>0</v>
          </cell>
          <cell r="DI73">
            <v>136</v>
          </cell>
          <cell r="DJ73">
            <v>0</v>
          </cell>
          <cell r="DK73">
            <v>135</v>
          </cell>
          <cell r="DL73">
            <v>131</v>
          </cell>
          <cell r="DM73">
            <v>0</v>
          </cell>
          <cell r="DN73">
            <v>130</v>
          </cell>
          <cell r="DO73">
            <v>131</v>
          </cell>
          <cell r="DP73">
            <v>3.24</v>
          </cell>
          <cell r="DR73">
            <v>0</v>
          </cell>
          <cell r="DS73" t="str">
            <v>BVKL</v>
          </cell>
          <cell r="DU73">
            <v>3.26</v>
          </cell>
          <cell r="DV73">
            <v>136</v>
          </cell>
          <cell r="DW73">
            <v>7.6</v>
          </cell>
          <cell r="DX73">
            <v>3.26</v>
          </cell>
          <cell r="DY73" t="str">
            <v/>
          </cell>
        </row>
        <row r="74">
          <cell r="B74">
            <v>172317916</v>
          </cell>
          <cell r="C74" t="str">
            <v>Lê</v>
          </cell>
          <cell r="D74" t="str">
            <v xml:space="preserve">Thị Thuý </v>
          </cell>
          <cell r="E74" t="str">
            <v>Hằng</v>
          </cell>
          <cell r="F74" t="str">
            <v>12/07/1993</v>
          </cell>
          <cell r="G74" t="str">
            <v>Nữ</v>
          </cell>
          <cell r="H74" t="str">
            <v>Đã Đăng Ký (chưa học xong)</v>
          </cell>
          <cell r="I74">
            <v>3.33</v>
          </cell>
          <cell r="J74">
            <v>4</v>
          </cell>
          <cell r="K74">
            <v>3.65</v>
          </cell>
          <cell r="L74">
            <v>0</v>
          </cell>
          <cell r="M74">
            <v>3.33</v>
          </cell>
          <cell r="N74">
            <v>0</v>
          </cell>
          <cell r="O74">
            <v>0</v>
          </cell>
          <cell r="P74">
            <v>2.33</v>
          </cell>
          <cell r="Q74">
            <v>0</v>
          </cell>
          <cell r="R74">
            <v>0</v>
          </cell>
          <cell r="S74">
            <v>2.65</v>
          </cell>
          <cell r="T74">
            <v>0</v>
          </cell>
          <cell r="U74">
            <v>0</v>
          </cell>
          <cell r="V74">
            <v>3</v>
          </cell>
          <cell r="W74">
            <v>0</v>
          </cell>
          <cell r="X74">
            <v>0</v>
          </cell>
          <cell r="Y74">
            <v>2.33</v>
          </cell>
          <cell r="Z74">
            <v>0</v>
          </cell>
          <cell r="AA74">
            <v>0</v>
          </cell>
          <cell r="AB74">
            <v>2.65</v>
          </cell>
          <cell r="AC74">
            <v>0</v>
          </cell>
          <cell r="AD74">
            <v>4</v>
          </cell>
          <cell r="AE74">
            <v>3</v>
          </cell>
          <cell r="AF74">
            <v>4</v>
          </cell>
          <cell r="AG74">
            <v>3.65</v>
          </cell>
          <cell r="AH74">
            <v>0</v>
          </cell>
          <cell r="AI74">
            <v>2.65</v>
          </cell>
          <cell r="AJ74">
            <v>2.65</v>
          </cell>
          <cell r="AK74">
            <v>0</v>
          </cell>
          <cell r="AL74">
            <v>3.65</v>
          </cell>
          <cell r="AM74">
            <v>4</v>
          </cell>
          <cell r="AN74">
            <v>4</v>
          </cell>
          <cell r="AO74">
            <v>3.65</v>
          </cell>
          <cell r="AP74">
            <v>3.33</v>
          </cell>
          <cell r="AQ74">
            <v>3</v>
          </cell>
          <cell r="AR74">
            <v>2.65</v>
          </cell>
          <cell r="AS74">
            <v>3.65</v>
          </cell>
          <cell r="AT74">
            <v>4</v>
          </cell>
          <cell r="AU74">
            <v>47</v>
          </cell>
          <cell r="AV74">
            <v>0</v>
          </cell>
          <cell r="AW74">
            <v>3</v>
          </cell>
          <cell r="AX74">
            <v>3.33</v>
          </cell>
          <cell r="AY74">
            <v>0</v>
          </cell>
          <cell r="AZ74">
            <v>0</v>
          </cell>
          <cell r="BA74">
            <v>3.33</v>
          </cell>
          <cell r="BB74">
            <v>0</v>
          </cell>
          <cell r="BC74">
            <v>0</v>
          </cell>
          <cell r="BD74">
            <v>0</v>
          </cell>
          <cell r="BE74">
            <v>4</v>
          </cell>
          <cell r="BF74">
            <v>0</v>
          </cell>
          <cell r="BG74">
            <v>2.65</v>
          </cell>
          <cell r="BH74">
            <v>5</v>
          </cell>
          <cell r="BI74">
            <v>0</v>
          </cell>
          <cell r="BJ74">
            <v>4</v>
          </cell>
          <cell r="BK74">
            <v>3.33</v>
          </cell>
          <cell r="BL74">
            <v>3</v>
          </cell>
          <cell r="BM74">
            <v>4</v>
          </cell>
          <cell r="BN74">
            <v>3.33</v>
          </cell>
          <cell r="BO74">
            <v>3.65</v>
          </cell>
          <cell r="BP74">
            <v>3.65</v>
          </cell>
          <cell r="BQ74">
            <v>3.33</v>
          </cell>
          <cell r="BR74">
            <v>3</v>
          </cell>
          <cell r="BS74">
            <v>3.65</v>
          </cell>
          <cell r="BT74">
            <v>4</v>
          </cell>
          <cell r="BU74">
            <v>3.65</v>
          </cell>
          <cell r="BV74">
            <v>2</v>
          </cell>
          <cell r="BW74">
            <v>3.65</v>
          </cell>
          <cell r="BX74">
            <v>3.65</v>
          </cell>
          <cell r="BY74">
            <v>2.33</v>
          </cell>
          <cell r="BZ74">
            <v>0</v>
          </cell>
          <cell r="CA74">
            <v>2.65</v>
          </cell>
          <cell r="CB74">
            <v>2.65</v>
          </cell>
          <cell r="CC74">
            <v>3.33</v>
          </cell>
          <cell r="CD74">
            <v>4</v>
          </cell>
          <cell r="CE74">
            <v>2.65</v>
          </cell>
          <cell r="CF74">
            <v>3</v>
          </cell>
          <cell r="CH74">
            <v>56</v>
          </cell>
          <cell r="CI74">
            <v>0</v>
          </cell>
          <cell r="CJ74">
            <v>3.65</v>
          </cell>
          <cell r="CK74">
            <v>3</v>
          </cell>
          <cell r="CL74">
            <v>0</v>
          </cell>
          <cell r="CM74">
            <v>4</v>
          </cell>
          <cell r="CN74">
            <v>4</v>
          </cell>
          <cell r="CO74">
            <v>2.65</v>
          </cell>
          <cell r="CP74">
            <v>2.33</v>
          </cell>
          <cell r="CQ74">
            <v>3</v>
          </cell>
          <cell r="CR74">
            <v>3</v>
          </cell>
          <cell r="CS74">
            <v>0</v>
          </cell>
          <cell r="CT74">
            <v>0</v>
          </cell>
          <cell r="CU74">
            <v>0</v>
          </cell>
          <cell r="CV74">
            <v>3</v>
          </cell>
          <cell r="CW74">
            <v>3.65</v>
          </cell>
          <cell r="CX74">
            <v>3.65</v>
          </cell>
          <cell r="CY74">
            <v>0</v>
          </cell>
          <cell r="CZ74">
            <v>4</v>
          </cell>
          <cell r="DA74">
            <v>4</v>
          </cell>
          <cell r="DB74">
            <v>23</v>
          </cell>
          <cell r="DC74">
            <v>0</v>
          </cell>
          <cell r="DD74">
            <v>0</v>
          </cell>
          <cell r="DE74">
            <v>3.65</v>
          </cell>
          <cell r="DF74">
            <v>3.65</v>
          </cell>
          <cell r="DG74">
            <v>5</v>
          </cell>
          <cell r="DH74">
            <v>0</v>
          </cell>
          <cell r="DI74">
            <v>136</v>
          </cell>
          <cell r="DJ74">
            <v>0</v>
          </cell>
          <cell r="DK74">
            <v>135</v>
          </cell>
          <cell r="DL74">
            <v>131</v>
          </cell>
          <cell r="DM74">
            <v>0</v>
          </cell>
          <cell r="DN74">
            <v>130</v>
          </cell>
          <cell r="DO74">
            <v>131</v>
          </cell>
          <cell r="DP74">
            <v>3.31</v>
          </cell>
          <cell r="DR74">
            <v>0</v>
          </cell>
          <cell r="DS74" t="str">
            <v>BVKL</v>
          </cell>
          <cell r="DU74">
            <v>3.32</v>
          </cell>
          <cell r="DV74">
            <v>136</v>
          </cell>
          <cell r="DW74">
            <v>7.73</v>
          </cell>
          <cell r="DX74">
            <v>3.32</v>
          </cell>
          <cell r="DY74" t="str">
            <v>OB 251</v>
          </cell>
        </row>
        <row r="75">
          <cell r="B75">
            <v>172528528</v>
          </cell>
          <cell r="C75" t="str">
            <v>Hoàng</v>
          </cell>
          <cell r="D75" t="str">
            <v>Thị Thu</v>
          </cell>
          <cell r="E75" t="str">
            <v>Hằng</v>
          </cell>
          <cell r="F75" t="str">
            <v>20/01/1993</v>
          </cell>
          <cell r="G75" t="str">
            <v>Nữ</v>
          </cell>
          <cell r="H75" t="str">
            <v>Đã Đăng Ký (chưa học xong)</v>
          </cell>
          <cell r="I75">
            <v>4</v>
          </cell>
          <cell r="J75">
            <v>3.33</v>
          </cell>
          <cell r="K75">
            <v>3.33</v>
          </cell>
          <cell r="L75">
            <v>0</v>
          </cell>
          <cell r="M75" t="str">
            <v>P</v>
          </cell>
          <cell r="N75">
            <v>0</v>
          </cell>
          <cell r="O75">
            <v>0</v>
          </cell>
          <cell r="P75" t="str">
            <v>P</v>
          </cell>
          <cell r="Q75">
            <v>0</v>
          </cell>
          <cell r="R75">
            <v>0</v>
          </cell>
          <cell r="S75">
            <v>3.33</v>
          </cell>
          <cell r="T75">
            <v>0</v>
          </cell>
          <cell r="U75">
            <v>0</v>
          </cell>
          <cell r="V75">
            <v>3</v>
          </cell>
          <cell r="W75">
            <v>0</v>
          </cell>
          <cell r="X75">
            <v>0</v>
          </cell>
          <cell r="Y75">
            <v>3</v>
          </cell>
          <cell r="Z75">
            <v>0</v>
          </cell>
          <cell r="AA75">
            <v>0</v>
          </cell>
          <cell r="AB75">
            <v>3</v>
          </cell>
          <cell r="AC75">
            <v>0</v>
          </cell>
          <cell r="AD75">
            <v>4</v>
          </cell>
          <cell r="AE75">
            <v>3.33</v>
          </cell>
          <cell r="AF75">
            <v>1.65</v>
          </cell>
          <cell r="AG75">
            <v>2.33</v>
          </cell>
          <cell r="AH75">
            <v>0</v>
          </cell>
          <cell r="AI75">
            <v>3.65</v>
          </cell>
          <cell r="AJ75">
            <v>3.65</v>
          </cell>
          <cell r="AK75">
            <v>0</v>
          </cell>
          <cell r="AL75">
            <v>3.65</v>
          </cell>
          <cell r="AM75">
            <v>4</v>
          </cell>
          <cell r="AN75">
            <v>4</v>
          </cell>
          <cell r="AO75">
            <v>3.65</v>
          </cell>
          <cell r="AP75">
            <v>3.33</v>
          </cell>
          <cell r="AQ75">
            <v>3.65</v>
          </cell>
          <cell r="AR75">
            <v>2.65</v>
          </cell>
          <cell r="AS75">
            <v>2.65</v>
          </cell>
          <cell r="AT75">
            <v>3.65</v>
          </cell>
          <cell r="AU75">
            <v>47</v>
          </cell>
          <cell r="AV75">
            <v>0</v>
          </cell>
          <cell r="AW75">
            <v>4</v>
          </cell>
          <cell r="AX75">
            <v>4</v>
          </cell>
          <cell r="AY75">
            <v>4</v>
          </cell>
          <cell r="AZ75">
            <v>0</v>
          </cell>
          <cell r="BA75">
            <v>0</v>
          </cell>
          <cell r="BB75">
            <v>0</v>
          </cell>
          <cell r="BC75">
            <v>3.65</v>
          </cell>
          <cell r="BD75">
            <v>0</v>
          </cell>
          <cell r="BE75">
            <v>0</v>
          </cell>
          <cell r="BF75">
            <v>0</v>
          </cell>
          <cell r="BG75">
            <v>2.65</v>
          </cell>
          <cell r="BH75">
            <v>5</v>
          </cell>
          <cell r="BI75">
            <v>0</v>
          </cell>
          <cell r="BJ75">
            <v>2.65</v>
          </cell>
          <cell r="BK75">
            <v>3.65</v>
          </cell>
          <cell r="BL75">
            <v>3</v>
          </cell>
          <cell r="BM75">
            <v>4</v>
          </cell>
          <cell r="BN75">
            <v>2.33</v>
          </cell>
          <cell r="BO75">
            <v>4</v>
          </cell>
          <cell r="BP75">
            <v>1.65</v>
          </cell>
          <cell r="BQ75">
            <v>3.33</v>
          </cell>
          <cell r="BR75">
            <v>3.33</v>
          </cell>
          <cell r="BS75">
            <v>4</v>
          </cell>
          <cell r="BT75">
            <v>3.33</v>
          </cell>
          <cell r="BU75">
            <v>3.33</v>
          </cell>
          <cell r="BV75">
            <v>4</v>
          </cell>
          <cell r="BW75">
            <v>3.33</v>
          </cell>
          <cell r="BX75">
            <v>3.65</v>
          </cell>
          <cell r="BY75">
            <v>2.33</v>
          </cell>
          <cell r="BZ75">
            <v>0</v>
          </cell>
          <cell r="CA75">
            <v>4</v>
          </cell>
          <cell r="CB75">
            <v>4</v>
          </cell>
          <cell r="CC75">
            <v>3</v>
          </cell>
          <cell r="CD75">
            <v>3</v>
          </cell>
          <cell r="CE75">
            <v>3</v>
          </cell>
          <cell r="CF75">
            <v>3.33</v>
          </cell>
          <cell r="CH75">
            <v>56</v>
          </cell>
          <cell r="CI75">
            <v>0</v>
          </cell>
          <cell r="CJ75">
            <v>4</v>
          </cell>
          <cell r="CK75">
            <v>3</v>
          </cell>
          <cell r="CL75">
            <v>0</v>
          </cell>
          <cell r="CM75">
            <v>3.65</v>
          </cell>
          <cell r="CN75">
            <v>3.65</v>
          </cell>
          <cell r="CO75">
            <v>4</v>
          </cell>
          <cell r="CP75">
            <v>2.33</v>
          </cell>
          <cell r="CQ75">
            <v>2</v>
          </cell>
          <cell r="CR75">
            <v>0</v>
          </cell>
          <cell r="CS75">
            <v>3</v>
          </cell>
          <cell r="CT75">
            <v>0</v>
          </cell>
          <cell r="CU75">
            <v>0</v>
          </cell>
          <cell r="CV75">
            <v>3</v>
          </cell>
          <cell r="CW75">
            <v>4</v>
          </cell>
          <cell r="CX75">
            <v>3.65</v>
          </cell>
          <cell r="CY75">
            <v>0</v>
          </cell>
          <cell r="CZ75">
            <v>3.33</v>
          </cell>
          <cell r="DA75">
            <v>3.33</v>
          </cell>
          <cell r="DB75">
            <v>23</v>
          </cell>
          <cell r="DC75">
            <v>0</v>
          </cell>
          <cell r="DD75">
            <v>0</v>
          </cell>
          <cell r="DE75">
            <v>3.65</v>
          </cell>
          <cell r="DF75">
            <v>3.65</v>
          </cell>
          <cell r="DG75">
            <v>5</v>
          </cell>
          <cell r="DH75">
            <v>0</v>
          </cell>
          <cell r="DI75">
            <v>136</v>
          </cell>
          <cell r="DJ75">
            <v>0</v>
          </cell>
          <cell r="DK75">
            <v>135</v>
          </cell>
          <cell r="DL75">
            <v>127</v>
          </cell>
          <cell r="DM75">
            <v>0</v>
          </cell>
          <cell r="DN75">
            <v>126</v>
          </cell>
          <cell r="DO75">
            <v>127</v>
          </cell>
          <cell r="DP75">
            <v>3.24</v>
          </cell>
          <cell r="DR75">
            <v>0</v>
          </cell>
          <cell r="DS75" t="str">
            <v>BVKL</v>
          </cell>
          <cell r="DU75">
            <v>3.25</v>
          </cell>
          <cell r="DV75">
            <v>136</v>
          </cell>
          <cell r="DW75">
            <v>7.58</v>
          </cell>
          <cell r="DX75">
            <v>3.25</v>
          </cell>
          <cell r="DY75" t="str">
            <v>LAW 362; OB 251; ENG 401</v>
          </cell>
        </row>
        <row r="76">
          <cell r="B76">
            <v>172317808</v>
          </cell>
          <cell r="C76" t="str">
            <v>Hoàng</v>
          </cell>
          <cell r="D76" t="str">
            <v xml:space="preserve">Thị Hồng </v>
          </cell>
          <cell r="E76" t="str">
            <v>Hạnh</v>
          </cell>
          <cell r="F76" t="str">
            <v>24/03/1993</v>
          </cell>
          <cell r="G76" t="str">
            <v>Nữ</v>
          </cell>
          <cell r="H76" t="str">
            <v>Đã Đăng Ký (chưa học xong)</v>
          </cell>
          <cell r="I76">
            <v>4</v>
          </cell>
          <cell r="J76">
            <v>4</v>
          </cell>
          <cell r="K76">
            <v>3.33</v>
          </cell>
          <cell r="L76">
            <v>0</v>
          </cell>
          <cell r="M76" t="str">
            <v>P</v>
          </cell>
          <cell r="N76">
            <v>0</v>
          </cell>
          <cell r="O76">
            <v>0</v>
          </cell>
          <cell r="P76" t="str">
            <v>P</v>
          </cell>
          <cell r="Q76">
            <v>0</v>
          </cell>
          <cell r="R76">
            <v>0</v>
          </cell>
          <cell r="S76">
            <v>3.65</v>
          </cell>
          <cell r="T76">
            <v>0</v>
          </cell>
          <cell r="U76">
            <v>0</v>
          </cell>
          <cell r="V76">
            <v>3</v>
          </cell>
          <cell r="W76">
            <v>0</v>
          </cell>
          <cell r="X76">
            <v>0</v>
          </cell>
          <cell r="Y76">
            <v>2.33</v>
          </cell>
          <cell r="Z76">
            <v>0</v>
          </cell>
          <cell r="AA76">
            <v>0</v>
          </cell>
          <cell r="AB76">
            <v>2.65</v>
          </cell>
          <cell r="AC76">
            <v>0</v>
          </cell>
          <cell r="AD76">
            <v>3.65</v>
          </cell>
          <cell r="AE76">
            <v>2.65</v>
          </cell>
          <cell r="AF76">
            <v>3.65</v>
          </cell>
          <cell r="AG76">
            <v>3.33</v>
          </cell>
          <cell r="AH76">
            <v>0</v>
          </cell>
          <cell r="AI76">
            <v>3</v>
          </cell>
          <cell r="AJ76">
            <v>3</v>
          </cell>
          <cell r="AK76">
            <v>3.65</v>
          </cell>
          <cell r="AL76">
            <v>4</v>
          </cell>
          <cell r="AM76">
            <v>0</v>
          </cell>
          <cell r="AN76">
            <v>4</v>
          </cell>
          <cell r="AO76">
            <v>3.65</v>
          </cell>
          <cell r="AP76">
            <v>3.33</v>
          </cell>
          <cell r="AQ76">
            <v>4</v>
          </cell>
          <cell r="AR76">
            <v>3</v>
          </cell>
          <cell r="AS76">
            <v>2.65</v>
          </cell>
          <cell r="AT76">
            <v>4</v>
          </cell>
          <cell r="AU76">
            <v>47</v>
          </cell>
          <cell r="AV76">
            <v>0</v>
          </cell>
          <cell r="AW76">
            <v>3.65</v>
          </cell>
          <cell r="AX76">
            <v>4</v>
          </cell>
          <cell r="AY76">
            <v>3.65</v>
          </cell>
          <cell r="AZ76">
            <v>0</v>
          </cell>
          <cell r="BA76">
            <v>0</v>
          </cell>
          <cell r="BB76">
            <v>0</v>
          </cell>
          <cell r="BC76">
            <v>2.65</v>
          </cell>
          <cell r="BD76">
            <v>0</v>
          </cell>
          <cell r="BE76">
            <v>0</v>
          </cell>
          <cell r="BF76">
            <v>0</v>
          </cell>
          <cell r="BG76">
            <v>4</v>
          </cell>
          <cell r="BH76">
            <v>5</v>
          </cell>
          <cell r="BI76">
            <v>0</v>
          </cell>
          <cell r="BJ76">
            <v>2</v>
          </cell>
          <cell r="BK76">
            <v>4</v>
          </cell>
          <cell r="BL76">
            <v>3.65</v>
          </cell>
          <cell r="BM76">
            <v>4</v>
          </cell>
          <cell r="BN76">
            <v>4</v>
          </cell>
          <cell r="BO76">
            <v>3.65</v>
          </cell>
          <cell r="BP76">
            <v>4</v>
          </cell>
          <cell r="BQ76">
            <v>2.65</v>
          </cell>
          <cell r="BR76">
            <v>3.65</v>
          </cell>
          <cell r="BS76">
            <v>1.65</v>
          </cell>
          <cell r="BT76">
            <v>4</v>
          </cell>
          <cell r="BU76">
            <v>3.65</v>
          </cell>
          <cell r="BV76">
            <v>3.65</v>
          </cell>
          <cell r="BW76">
            <v>4</v>
          </cell>
          <cell r="BX76">
            <v>3.65</v>
          </cell>
          <cell r="BY76">
            <v>3.33</v>
          </cell>
          <cell r="BZ76">
            <v>0</v>
          </cell>
          <cell r="CA76">
            <v>3.65</v>
          </cell>
          <cell r="CB76">
            <v>3.65</v>
          </cell>
          <cell r="CC76">
            <v>4</v>
          </cell>
          <cell r="CD76">
            <v>2.65</v>
          </cell>
          <cell r="CE76">
            <v>3.65</v>
          </cell>
          <cell r="CF76">
            <v>3.65</v>
          </cell>
          <cell r="CH76">
            <v>56</v>
          </cell>
          <cell r="CI76">
            <v>0</v>
          </cell>
          <cell r="CJ76">
            <v>4</v>
          </cell>
          <cell r="CK76">
            <v>4</v>
          </cell>
          <cell r="CL76">
            <v>0</v>
          </cell>
          <cell r="CM76">
            <v>4</v>
          </cell>
          <cell r="CN76">
            <v>4</v>
          </cell>
          <cell r="CO76">
            <v>4</v>
          </cell>
          <cell r="CP76">
            <v>3.65</v>
          </cell>
          <cell r="CQ76">
            <v>3</v>
          </cell>
          <cell r="CR76">
            <v>3.33</v>
          </cell>
          <cell r="CS76">
            <v>0</v>
          </cell>
          <cell r="CT76">
            <v>0</v>
          </cell>
          <cell r="CU76">
            <v>0</v>
          </cell>
          <cell r="CV76">
            <v>3.33</v>
          </cell>
          <cell r="CW76">
            <v>3.65</v>
          </cell>
          <cell r="CX76">
            <v>4</v>
          </cell>
          <cell r="CY76">
            <v>0</v>
          </cell>
          <cell r="CZ76">
            <v>4</v>
          </cell>
          <cell r="DA76">
            <v>4</v>
          </cell>
          <cell r="DB76">
            <v>23</v>
          </cell>
          <cell r="DC76">
            <v>0</v>
          </cell>
          <cell r="DD76">
            <v>4</v>
          </cell>
          <cell r="DE76">
            <v>0</v>
          </cell>
          <cell r="DF76">
            <v>4</v>
          </cell>
          <cell r="DG76">
            <v>5</v>
          </cell>
          <cell r="DH76">
            <v>0</v>
          </cell>
          <cell r="DI76">
            <v>136</v>
          </cell>
          <cell r="DJ76">
            <v>0</v>
          </cell>
          <cell r="DK76">
            <v>135</v>
          </cell>
          <cell r="DL76">
            <v>127</v>
          </cell>
          <cell r="DM76">
            <v>0</v>
          </cell>
          <cell r="DN76">
            <v>126</v>
          </cell>
          <cell r="DO76">
            <v>127</v>
          </cell>
          <cell r="DP76">
            <v>3.48</v>
          </cell>
          <cell r="DR76">
            <v>0</v>
          </cell>
          <cell r="DS76" t="str">
            <v>BVKL</v>
          </cell>
          <cell r="DU76">
            <v>3.5</v>
          </cell>
          <cell r="DV76">
            <v>136</v>
          </cell>
          <cell r="DW76">
            <v>8.08</v>
          </cell>
          <cell r="DX76">
            <v>3.5</v>
          </cell>
          <cell r="DY76" t="str">
            <v>OB 251; ENG 401</v>
          </cell>
        </row>
        <row r="77">
          <cell r="B77">
            <v>172317920</v>
          </cell>
          <cell r="C77" t="str">
            <v>Mai</v>
          </cell>
          <cell r="D77" t="str">
            <v>Thị Hồng</v>
          </cell>
          <cell r="E77" t="str">
            <v>Hạnh</v>
          </cell>
          <cell r="F77" t="str">
            <v>13/08/1993</v>
          </cell>
          <cell r="G77" t="str">
            <v>Nữ</v>
          </cell>
          <cell r="H77" t="str">
            <v>Đã Đăng Ký (chưa học xong)</v>
          </cell>
          <cell r="I77">
            <v>3.33</v>
          </cell>
          <cell r="J77">
            <v>3.65</v>
          </cell>
          <cell r="K77">
            <v>3.33</v>
          </cell>
          <cell r="L77">
            <v>0</v>
          </cell>
          <cell r="M77">
            <v>3.65</v>
          </cell>
          <cell r="N77">
            <v>0</v>
          </cell>
          <cell r="O77">
            <v>0</v>
          </cell>
          <cell r="P77">
            <v>2.65</v>
          </cell>
          <cell r="Q77">
            <v>0</v>
          </cell>
          <cell r="R77">
            <v>0</v>
          </cell>
          <cell r="S77">
            <v>2.65</v>
          </cell>
          <cell r="T77">
            <v>0</v>
          </cell>
          <cell r="U77">
            <v>0</v>
          </cell>
          <cell r="V77">
            <v>2.65</v>
          </cell>
          <cell r="W77">
            <v>0</v>
          </cell>
          <cell r="X77">
            <v>0</v>
          </cell>
          <cell r="Y77">
            <v>3</v>
          </cell>
          <cell r="Z77">
            <v>0</v>
          </cell>
          <cell r="AA77">
            <v>0</v>
          </cell>
          <cell r="AB77">
            <v>3</v>
          </cell>
          <cell r="AC77">
            <v>0</v>
          </cell>
          <cell r="AD77">
            <v>4</v>
          </cell>
          <cell r="AE77">
            <v>4</v>
          </cell>
          <cell r="AF77">
            <v>3.65</v>
          </cell>
          <cell r="AG77">
            <v>2.33</v>
          </cell>
          <cell r="AH77">
            <v>0</v>
          </cell>
          <cell r="AI77">
            <v>2.33</v>
          </cell>
          <cell r="AJ77">
            <v>2.33</v>
          </cell>
          <cell r="AK77">
            <v>0</v>
          </cell>
          <cell r="AL77">
            <v>2.65</v>
          </cell>
          <cell r="AM77">
            <v>3.65</v>
          </cell>
          <cell r="AN77">
            <v>3.65</v>
          </cell>
          <cell r="AO77">
            <v>2.65</v>
          </cell>
          <cell r="AP77">
            <v>3</v>
          </cell>
          <cell r="AQ77">
            <v>2</v>
          </cell>
          <cell r="AR77">
            <v>2.33</v>
          </cell>
          <cell r="AS77">
            <v>3.33</v>
          </cell>
          <cell r="AT77">
            <v>2.65</v>
          </cell>
          <cell r="AU77">
            <v>47</v>
          </cell>
          <cell r="AV77">
            <v>0</v>
          </cell>
          <cell r="AW77">
            <v>3</v>
          </cell>
          <cell r="AX77">
            <v>3.65</v>
          </cell>
          <cell r="AY77">
            <v>0</v>
          </cell>
          <cell r="AZ77">
            <v>0</v>
          </cell>
          <cell r="BA77">
            <v>2.65</v>
          </cell>
          <cell r="BB77">
            <v>0</v>
          </cell>
          <cell r="BC77">
            <v>0</v>
          </cell>
          <cell r="BD77">
            <v>0</v>
          </cell>
          <cell r="BE77">
            <v>1.65</v>
          </cell>
          <cell r="BF77">
            <v>0</v>
          </cell>
          <cell r="BG77">
            <v>2.65</v>
          </cell>
          <cell r="BH77">
            <v>5</v>
          </cell>
          <cell r="BI77">
            <v>0</v>
          </cell>
          <cell r="BJ77">
            <v>3</v>
          </cell>
          <cell r="BK77">
            <v>4</v>
          </cell>
          <cell r="BL77">
            <v>3</v>
          </cell>
          <cell r="BM77">
            <v>4</v>
          </cell>
          <cell r="BN77">
            <v>4</v>
          </cell>
          <cell r="BO77">
            <v>3.65</v>
          </cell>
          <cell r="BP77">
            <v>4</v>
          </cell>
          <cell r="BQ77">
            <v>3.65</v>
          </cell>
          <cell r="BR77">
            <v>3</v>
          </cell>
          <cell r="BS77">
            <v>3</v>
          </cell>
          <cell r="BT77">
            <v>4</v>
          </cell>
          <cell r="BU77">
            <v>3.65</v>
          </cell>
          <cell r="BV77">
            <v>2.33</v>
          </cell>
          <cell r="BW77">
            <v>3.65</v>
          </cell>
          <cell r="BX77">
            <v>2.65</v>
          </cell>
          <cell r="BY77">
            <v>3</v>
          </cell>
          <cell r="BZ77">
            <v>0</v>
          </cell>
          <cell r="CA77">
            <v>3.33</v>
          </cell>
          <cell r="CB77">
            <v>3.33</v>
          </cell>
          <cell r="CC77">
            <v>3</v>
          </cell>
          <cell r="CD77">
            <v>3.65</v>
          </cell>
          <cell r="CE77">
            <v>3.65</v>
          </cell>
          <cell r="CF77">
            <v>2.65</v>
          </cell>
          <cell r="CH77">
            <v>56</v>
          </cell>
          <cell r="CI77">
            <v>0</v>
          </cell>
          <cell r="CJ77">
            <v>4</v>
          </cell>
          <cell r="CK77">
            <v>3.33</v>
          </cell>
          <cell r="CL77">
            <v>0</v>
          </cell>
          <cell r="CM77">
            <v>3.65</v>
          </cell>
          <cell r="CN77">
            <v>3.65</v>
          </cell>
          <cell r="CO77">
            <v>4</v>
          </cell>
          <cell r="CP77">
            <v>4</v>
          </cell>
          <cell r="CQ77">
            <v>2.33</v>
          </cell>
          <cell r="CR77">
            <v>0</v>
          </cell>
          <cell r="CS77">
            <v>4</v>
          </cell>
          <cell r="CT77">
            <v>0</v>
          </cell>
          <cell r="CU77">
            <v>0</v>
          </cell>
          <cell r="CV77">
            <v>4</v>
          </cell>
          <cell r="CW77">
            <v>3.33</v>
          </cell>
          <cell r="CX77">
            <v>3.65</v>
          </cell>
          <cell r="CY77">
            <v>0</v>
          </cell>
          <cell r="CZ77">
            <v>4</v>
          </cell>
          <cell r="DA77">
            <v>4</v>
          </cell>
          <cell r="DB77">
            <v>23</v>
          </cell>
          <cell r="DC77">
            <v>0</v>
          </cell>
          <cell r="DD77">
            <v>0</v>
          </cell>
          <cell r="DE77">
            <v>3.65</v>
          </cell>
          <cell r="DF77">
            <v>3.65</v>
          </cell>
          <cell r="DG77">
            <v>5</v>
          </cell>
          <cell r="DH77">
            <v>0</v>
          </cell>
          <cell r="DI77">
            <v>136</v>
          </cell>
          <cell r="DJ77">
            <v>0</v>
          </cell>
          <cell r="DK77">
            <v>135</v>
          </cell>
          <cell r="DL77">
            <v>131</v>
          </cell>
          <cell r="DM77">
            <v>0</v>
          </cell>
          <cell r="DN77">
            <v>130</v>
          </cell>
          <cell r="DO77">
            <v>131</v>
          </cell>
          <cell r="DP77">
            <v>3.31</v>
          </cell>
          <cell r="DR77">
            <v>0</v>
          </cell>
          <cell r="DS77" t="str">
            <v>BVKL</v>
          </cell>
          <cell r="DU77">
            <v>3.33</v>
          </cell>
          <cell r="DV77">
            <v>136</v>
          </cell>
          <cell r="DW77">
            <v>7.74</v>
          </cell>
          <cell r="DX77">
            <v>3.33</v>
          </cell>
          <cell r="DY77" t="str">
            <v/>
          </cell>
        </row>
        <row r="78">
          <cell r="B78">
            <v>172317738</v>
          </cell>
          <cell r="C78" t="str">
            <v>Lê</v>
          </cell>
          <cell r="D78" t="str">
            <v>Thị Thu</v>
          </cell>
          <cell r="E78" t="str">
            <v>Hiền</v>
          </cell>
          <cell r="F78" t="str">
            <v>20/06/1993</v>
          </cell>
          <cell r="G78" t="str">
            <v>Nữ</v>
          </cell>
          <cell r="H78" t="str">
            <v>Đã Đăng Ký (chưa học xong)</v>
          </cell>
          <cell r="I78">
            <v>4</v>
          </cell>
          <cell r="J78">
            <v>3.33</v>
          </cell>
          <cell r="K78">
            <v>3.65</v>
          </cell>
          <cell r="L78">
            <v>0</v>
          </cell>
          <cell r="M78">
            <v>3.65</v>
          </cell>
          <cell r="N78">
            <v>0</v>
          </cell>
          <cell r="O78">
            <v>0</v>
          </cell>
          <cell r="P78">
            <v>2.65</v>
          </cell>
          <cell r="Q78">
            <v>0</v>
          </cell>
          <cell r="R78">
            <v>0</v>
          </cell>
          <cell r="S78">
            <v>2.65</v>
          </cell>
          <cell r="T78">
            <v>0</v>
          </cell>
          <cell r="U78">
            <v>0</v>
          </cell>
          <cell r="V78">
            <v>2.65</v>
          </cell>
          <cell r="W78">
            <v>0</v>
          </cell>
          <cell r="X78">
            <v>0</v>
          </cell>
          <cell r="Y78">
            <v>2.33</v>
          </cell>
          <cell r="Z78">
            <v>0</v>
          </cell>
          <cell r="AA78">
            <v>0</v>
          </cell>
          <cell r="AB78">
            <v>2.65</v>
          </cell>
          <cell r="AC78">
            <v>0</v>
          </cell>
          <cell r="AD78">
            <v>3.65</v>
          </cell>
          <cell r="AE78">
            <v>3</v>
          </cell>
          <cell r="AF78">
            <v>3</v>
          </cell>
          <cell r="AG78">
            <v>1.65</v>
          </cell>
          <cell r="AH78">
            <v>0</v>
          </cell>
          <cell r="AI78">
            <v>3</v>
          </cell>
          <cell r="AJ78">
            <v>3</v>
          </cell>
          <cell r="AK78">
            <v>0</v>
          </cell>
          <cell r="AL78">
            <v>3.65</v>
          </cell>
          <cell r="AM78">
            <v>4</v>
          </cell>
          <cell r="AN78">
            <v>4</v>
          </cell>
          <cell r="AO78">
            <v>3.65</v>
          </cell>
          <cell r="AP78">
            <v>3.33</v>
          </cell>
          <cell r="AQ78">
            <v>2.65</v>
          </cell>
          <cell r="AR78">
            <v>1.65</v>
          </cell>
          <cell r="AS78">
            <v>2.65</v>
          </cell>
          <cell r="AT78">
            <v>3.65</v>
          </cell>
          <cell r="AU78">
            <v>47</v>
          </cell>
          <cell r="AV78">
            <v>0</v>
          </cell>
          <cell r="AW78">
            <v>2.33</v>
          </cell>
          <cell r="AX78">
            <v>4</v>
          </cell>
          <cell r="AY78">
            <v>0</v>
          </cell>
          <cell r="AZ78">
            <v>0</v>
          </cell>
          <cell r="BA78">
            <v>2.33</v>
          </cell>
          <cell r="BB78">
            <v>0</v>
          </cell>
          <cell r="BC78">
            <v>0</v>
          </cell>
          <cell r="BD78">
            <v>0</v>
          </cell>
          <cell r="BE78">
            <v>3</v>
          </cell>
          <cell r="BF78">
            <v>0</v>
          </cell>
          <cell r="BG78">
            <v>1.65</v>
          </cell>
          <cell r="BH78">
            <v>5</v>
          </cell>
          <cell r="BI78">
            <v>0</v>
          </cell>
          <cell r="BJ78">
            <v>2</v>
          </cell>
          <cell r="BK78">
            <v>2.65</v>
          </cell>
          <cell r="BL78">
            <v>3.65</v>
          </cell>
          <cell r="BM78">
            <v>3.65</v>
          </cell>
          <cell r="BN78">
            <v>2</v>
          </cell>
          <cell r="BO78">
            <v>3</v>
          </cell>
          <cell r="BP78">
            <v>3.33</v>
          </cell>
          <cell r="BQ78">
            <v>3.33</v>
          </cell>
          <cell r="BR78">
            <v>2.65</v>
          </cell>
          <cell r="BS78">
            <v>1.65</v>
          </cell>
          <cell r="BT78">
            <v>3.65</v>
          </cell>
          <cell r="BU78">
            <v>3.65</v>
          </cell>
          <cell r="BV78">
            <v>2.33</v>
          </cell>
          <cell r="BW78">
            <v>3.65</v>
          </cell>
          <cell r="BX78">
            <v>3</v>
          </cell>
          <cell r="BY78">
            <v>2.33</v>
          </cell>
          <cell r="BZ78">
            <v>0</v>
          </cell>
          <cell r="CA78">
            <v>2</v>
          </cell>
          <cell r="CB78">
            <v>2</v>
          </cell>
          <cell r="CC78">
            <v>3</v>
          </cell>
          <cell r="CD78">
            <v>2.33</v>
          </cell>
          <cell r="CE78">
            <v>3.33</v>
          </cell>
          <cell r="CF78">
            <v>2.33</v>
          </cell>
          <cell r="CH78">
            <v>56</v>
          </cell>
          <cell r="CI78">
            <v>0</v>
          </cell>
          <cell r="CJ78">
            <v>4</v>
          </cell>
          <cell r="CK78">
            <v>3</v>
          </cell>
          <cell r="CL78">
            <v>0</v>
          </cell>
          <cell r="CM78">
            <v>3.33</v>
          </cell>
          <cell r="CN78">
            <v>3.33</v>
          </cell>
          <cell r="CO78">
            <v>3.33</v>
          </cell>
          <cell r="CP78">
            <v>2.33</v>
          </cell>
          <cell r="CQ78">
            <v>2</v>
          </cell>
          <cell r="CR78">
            <v>0</v>
          </cell>
          <cell r="CS78">
            <v>4</v>
          </cell>
          <cell r="CT78">
            <v>0</v>
          </cell>
          <cell r="CU78">
            <v>0</v>
          </cell>
          <cell r="CV78">
            <v>4</v>
          </cell>
          <cell r="CW78">
            <v>4</v>
          </cell>
          <cell r="CX78">
            <v>3.33</v>
          </cell>
          <cell r="CY78">
            <v>0</v>
          </cell>
          <cell r="CZ78">
            <v>4</v>
          </cell>
          <cell r="DA78">
            <v>4</v>
          </cell>
          <cell r="DB78">
            <v>23</v>
          </cell>
          <cell r="DC78">
            <v>0</v>
          </cell>
          <cell r="DD78">
            <v>3.65</v>
          </cell>
          <cell r="DE78">
            <v>0</v>
          </cell>
          <cell r="DF78">
            <v>3.65</v>
          </cell>
          <cell r="DG78">
            <v>5</v>
          </cell>
          <cell r="DH78">
            <v>0</v>
          </cell>
          <cell r="DI78">
            <v>136</v>
          </cell>
          <cell r="DJ78">
            <v>0</v>
          </cell>
          <cell r="DK78">
            <v>135</v>
          </cell>
          <cell r="DL78">
            <v>131</v>
          </cell>
          <cell r="DM78">
            <v>0</v>
          </cell>
          <cell r="DN78">
            <v>130</v>
          </cell>
          <cell r="DO78">
            <v>131</v>
          </cell>
          <cell r="DP78">
            <v>2.96</v>
          </cell>
          <cell r="DR78">
            <v>0</v>
          </cell>
          <cell r="DS78" t="str">
            <v>ĐỦ ĐK thi TN</v>
          </cell>
          <cell r="DU78">
            <v>2.98</v>
          </cell>
          <cell r="DV78">
            <v>136</v>
          </cell>
          <cell r="DW78">
            <v>7.19</v>
          </cell>
          <cell r="DX78">
            <v>2.98</v>
          </cell>
          <cell r="DY78" t="str">
            <v/>
          </cell>
        </row>
        <row r="79">
          <cell r="B79">
            <v>172317760</v>
          </cell>
          <cell r="C79" t="str">
            <v>Nguyễn</v>
          </cell>
          <cell r="D79" t="str">
            <v xml:space="preserve">Tấn </v>
          </cell>
          <cell r="E79" t="str">
            <v>Hiền</v>
          </cell>
          <cell r="F79" t="str">
            <v>20/07/1993</v>
          </cell>
          <cell r="G79" t="str">
            <v>Nam</v>
          </cell>
          <cell r="H79" t="str">
            <v>Đã Đăng Ký (chưa học xong)</v>
          </cell>
          <cell r="I79">
            <v>4</v>
          </cell>
          <cell r="J79">
            <v>4</v>
          </cell>
          <cell r="K79">
            <v>2.65</v>
          </cell>
          <cell r="L79">
            <v>0</v>
          </cell>
          <cell r="M79" t="str">
            <v>P</v>
          </cell>
          <cell r="N79">
            <v>0</v>
          </cell>
          <cell r="O79">
            <v>0</v>
          </cell>
          <cell r="P79" t="str">
            <v>P</v>
          </cell>
          <cell r="Q79">
            <v>0</v>
          </cell>
          <cell r="R79">
            <v>0</v>
          </cell>
          <cell r="S79">
            <v>3</v>
          </cell>
          <cell r="T79">
            <v>0</v>
          </cell>
          <cell r="U79">
            <v>0</v>
          </cell>
          <cell r="V79">
            <v>2.33</v>
          </cell>
          <cell r="W79">
            <v>0</v>
          </cell>
          <cell r="X79">
            <v>0</v>
          </cell>
          <cell r="Y79">
            <v>2.65</v>
          </cell>
          <cell r="Z79">
            <v>0</v>
          </cell>
          <cell r="AA79">
            <v>0</v>
          </cell>
          <cell r="AB79">
            <v>2.65</v>
          </cell>
          <cell r="AC79">
            <v>0</v>
          </cell>
          <cell r="AD79">
            <v>4</v>
          </cell>
          <cell r="AE79">
            <v>4</v>
          </cell>
          <cell r="AF79">
            <v>4</v>
          </cell>
          <cell r="AG79">
            <v>3</v>
          </cell>
          <cell r="AH79">
            <v>0</v>
          </cell>
          <cell r="AI79">
            <v>3.33</v>
          </cell>
          <cell r="AJ79">
            <v>3.33</v>
          </cell>
          <cell r="AK79">
            <v>0</v>
          </cell>
          <cell r="AL79">
            <v>2.33</v>
          </cell>
          <cell r="AM79">
            <v>2.65</v>
          </cell>
          <cell r="AN79">
            <v>2.65</v>
          </cell>
          <cell r="AO79">
            <v>2.33</v>
          </cell>
          <cell r="AP79">
            <v>3.65</v>
          </cell>
          <cell r="AQ79">
            <v>2.33</v>
          </cell>
          <cell r="AR79">
            <v>3</v>
          </cell>
          <cell r="AS79">
            <v>3</v>
          </cell>
          <cell r="AT79">
            <v>3.65</v>
          </cell>
          <cell r="AU79">
            <v>47</v>
          </cell>
          <cell r="AV79">
            <v>0</v>
          </cell>
          <cell r="AW79">
            <v>4</v>
          </cell>
          <cell r="AX79">
            <v>4</v>
          </cell>
          <cell r="AY79">
            <v>0</v>
          </cell>
          <cell r="AZ79">
            <v>2.33</v>
          </cell>
          <cell r="BA79">
            <v>0</v>
          </cell>
          <cell r="BB79">
            <v>0</v>
          </cell>
          <cell r="BC79">
            <v>0</v>
          </cell>
          <cell r="BD79">
            <v>1.65</v>
          </cell>
          <cell r="BE79">
            <v>0</v>
          </cell>
          <cell r="BF79">
            <v>0</v>
          </cell>
          <cell r="BG79">
            <v>2.65</v>
          </cell>
          <cell r="BH79">
            <v>5</v>
          </cell>
          <cell r="BI79">
            <v>0</v>
          </cell>
          <cell r="BJ79">
            <v>2.65</v>
          </cell>
          <cell r="BK79">
            <v>3</v>
          </cell>
          <cell r="BL79">
            <v>2.65</v>
          </cell>
          <cell r="BM79">
            <v>2.65</v>
          </cell>
          <cell r="BN79">
            <v>3</v>
          </cell>
          <cell r="BO79">
            <v>1.65</v>
          </cell>
          <cell r="BP79">
            <v>3</v>
          </cell>
          <cell r="BQ79">
            <v>2.33</v>
          </cell>
          <cell r="BR79">
            <v>2</v>
          </cell>
          <cell r="BS79">
            <v>2</v>
          </cell>
          <cell r="BT79">
            <v>3.33</v>
          </cell>
          <cell r="BU79">
            <v>3.65</v>
          </cell>
          <cell r="BV79">
            <v>3.65</v>
          </cell>
          <cell r="BW79">
            <v>2</v>
          </cell>
          <cell r="BX79">
            <v>3.65</v>
          </cell>
          <cell r="BY79">
            <v>2.65</v>
          </cell>
          <cell r="BZ79">
            <v>0</v>
          </cell>
          <cell r="CA79">
            <v>2.65</v>
          </cell>
          <cell r="CB79">
            <v>2.65</v>
          </cell>
          <cell r="CC79">
            <v>3</v>
          </cell>
          <cell r="CD79">
            <v>2.33</v>
          </cell>
          <cell r="CE79">
            <v>3.33</v>
          </cell>
          <cell r="CF79">
            <v>3</v>
          </cell>
          <cell r="CH79">
            <v>56</v>
          </cell>
          <cell r="CI79">
            <v>0</v>
          </cell>
          <cell r="CJ79">
            <v>3.65</v>
          </cell>
          <cell r="CK79">
            <v>2</v>
          </cell>
          <cell r="CL79">
            <v>0</v>
          </cell>
          <cell r="CM79">
            <v>3.65</v>
          </cell>
          <cell r="CN79">
            <v>3.65</v>
          </cell>
          <cell r="CO79">
            <v>2</v>
          </cell>
          <cell r="CP79">
            <v>3</v>
          </cell>
          <cell r="CQ79">
            <v>2.65</v>
          </cell>
          <cell r="CR79">
            <v>3</v>
          </cell>
          <cell r="CS79">
            <v>0</v>
          </cell>
          <cell r="CT79">
            <v>0</v>
          </cell>
          <cell r="CU79">
            <v>0</v>
          </cell>
          <cell r="CV79">
            <v>3</v>
          </cell>
          <cell r="CW79">
            <v>4</v>
          </cell>
          <cell r="CX79">
            <v>3.33</v>
          </cell>
          <cell r="CY79">
            <v>0</v>
          </cell>
          <cell r="CZ79">
            <v>3.33</v>
          </cell>
          <cell r="DA79">
            <v>3.33</v>
          </cell>
          <cell r="DB79">
            <v>23</v>
          </cell>
          <cell r="DC79">
            <v>0</v>
          </cell>
          <cell r="DD79">
            <v>3</v>
          </cell>
          <cell r="DE79">
            <v>0</v>
          </cell>
          <cell r="DF79">
            <v>3</v>
          </cell>
          <cell r="DG79">
            <v>5</v>
          </cell>
          <cell r="DH79">
            <v>0</v>
          </cell>
          <cell r="DI79">
            <v>136</v>
          </cell>
          <cell r="DJ79">
            <v>0</v>
          </cell>
          <cell r="DK79">
            <v>135</v>
          </cell>
          <cell r="DL79">
            <v>127</v>
          </cell>
          <cell r="DM79">
            <v>0</v>
          </cell>
          <cell r="DN79">
            <v>126</v>
          </cell>
          <cell r="DO79">
            <v>127</v>
          </cell>
          <cell r="DP79">
            <v>2.95</v>
          </cell>
          <cell r="DR79">
            <v>0</v>
          </cell>
          <cell r="DS79" t="str">
            <v>ĐỦ ĐK thi TN</v>
          </cell>
          <cell r="DU79">
            <v>2.95</v>
          </cell>
          <cell r="DV79">
            <v>136</v>
          </cell>
          <cell r="DW79">
            <v>7.2</v>
          </cell>
          <cell r="DX79">
            <v>2.95</v>
          </cell>
          <cell r="DY79" t="str">
            <v>OB 251; ENG 401</v>
          </cell>
        </row>
        <row r="80">
          <cell r="B80">
            <v>172317842</v>
          </cell>
          <cell r="C80" t="str">
            <v>Phan</v>
          </cell>
          <cell r="D80" t="str">
            <v xml:space="preserve">Thị Ngọc </v>
          </cell>
          <cell r="E80" t="str">
            <v>Hiền</v>
          </cell>
          <cell r="F80" t="str">
            <v>10/11/1993</v>
          </cell>
          <cell r="G80" t="str">
            <v>Nữ</v>
          </cell>
          <cell r="H80" t="str">
            <v>Đã Đăng Ký (chưa học xong)</v>
          </cell>
          <cell r="I80">
            <v>3.33</v>
          </cell>
          <cell r="J80">
            <v>4</v>
          </cell>
          <cell r="K80">
            <v>3</v>
          </cell>
          <cell r="L80">
            <v>0</v>
          </cell>
          <cell r="M80" t="str">
            <v>P</v>
          </cell>
          <cell r="N80">
            <v>0</v>
          </cell>
          <cell r="O80">
            <v>0</v>
          </cell>
          <cell r="P80" t="str">
            <v>P</v>
          </cell>
          <cell r="Q80">
            <v>0</v>
          </cell>
          <cell r="R80">
            <v>0</v>
          </cell>
          <cell r="S80">
            <v>4</v>
          </cell>
          <cell r="T80">
            <v>0</v>
          </cell>
          <cell r="U80">
            <v>0</v>
          </cell>
          <cell r="V80">
            <v>3.65</v>
          </cell>
          <cell r="W80">
            <v>0</v>
          </cell>
          <cell r="X80">
            <v>0</v>
          </cell>
          <cell r="Y80">
            <v>3.65</v>
          </cell>
          <cell r="Z80">
            <v>0</v>
          </cell>
          <cell r="AA80">
            <v>0</v>
          </cell>
          <cell r="AB80">
            <v>3.65</v>
          </cell>
          <cell r="AC80">
            <v>0</v>
          </cell>
          <cell r="AD80">
            <v>3.33</v>
          </cell>
          <cell r="AE80">
            <v>2.65</v>
          </cell>
          <cell r="AF80">
            <v>4</v>
          </cell>
          <cell r="AG80">
            <v>3.33</v>
          </cell>
          <cell r="AH80">
            <v>0</v>
          </cell>
          <cell r="AI80">
            <v>3</v>
          </cell>
          <cell r="AJ80">
            <v>3</v>
          </cell>
          <cell r="AK80">
            <v>0</v>
          </cell>
          <cell r="AL80">
            <v>4</v>
          </cell>
          <cell r="AM80">
            <v>3.33</v>
          </cell>
          <cell r="AN80">
            <v>4</v>
          </cell>
          <cell r="AO80">
            <v>3.33</v>
          </cell>
          <cell r="AP80">
            <v>4</v>
          </cell>
          <cell r="AQ80">
            <v>2.65</v>
          </cell>
          <cell r="AR80">
            <v>2.65</v>
          </cell>
          <cell r="AS80">
            <v>2.33</v>
          </cell>
          <cell r="AT80">
            <v>4</v>
          </cell>
          <cell r="AU80">
            <v>47</v>
          </cell>
          <cell r="AV80">
            <v>0</v>
          </cell>
          <cell r="AW80">
            <v>3</v>
          </cell>
          <cell r="AX80">
            <v>3</v>
          </cell>
          <cell r="AY80">
            <v>0</v>
          </cell>
          <cell r="AZ80">
            <v>0</v>
          </cell>
          <cell r="BA80">
            <v>3.65</v>
          </cell>
          <cell r="BB80">
            <v>0</v>
          </cell>
          <cell r="BC80">
            <v>0</v>
          </cell>
          <cell r="BD80">
            <v>0</v>
          </cell>
          <cell r="BE80">
            <v>4</v>
          </cell>
          <cell r="BF80">
            <v>0</v>
          </cell>
          <cell r="BG80">
            <v>3</v>
          </cell>
          <cell r="BH80">
            <v>5</v>
          </cell>
          <cell r="BI80">
            <v>0</v>
          </cell>
          <cell r="BJ80">
            <v>3.33</v>
          </cell>
          <cell r="BK80">
            <v>3.33</v>
          </cell>
          <cell r="BL80">
            <v>3.33</v>
          </cell>
          <cell r="BM80">
            <v>2.65</v>
          </cell>
          <cell r="BN80">
            <v>3</v>
          </cell>
          <cell r="BO80">
            <v>2.65</v>
          </cell>
          <cell r="BP80">
            <v>4</v>
          </cell>
          <cell r="BQ80">
            <v>3.33</v>
          </cell>
          <cell r="BR80">
            <v>3.65</v>
          </cell>
          <cell r="BS80">
            <v>3</v>
          </cell>
          <cell r="BT80">
            <v>3.65</v>
          </cell>
          <cell r="BU80">
            <v>3</v>
          </cell>
          <cell r="BV80">
            <v>3.65</v>
          </cell>
          <cell r="BW80">
            <v>3.65</v>
          </cell>
          <cell r="BX80">
            <v>3.33</v>
          </cell>
          <cell r="BY80">
            <v>2.33</v>
          </cell>
          <cell r="BZ80">
            <v>0</v>
          </cell>
          <cell r="CA80">
            <v>2.33</v>
          </cell>
          <cell r="CB80">
            <v>2.33</v>
          </cell>
          <cell r="CC80">
            <v>3</v>
          </cell>
          <cell r="CD80">
            <v>2.33</v>
          </cell>
          <cell r="CE80">
            <v>3.65</v>
          </cell>
          <cell r="CF80">
            <v>3.65</v>
          </cell>
          <cell r="CH80">
            <v>56</v>
          </cell>
          <cell r="CI80">
            <v>0</v>
          </cell>
          <cell r="CJ80">
            <v>3.33</v>
          </cell>
          <cell r="CK80">
            <v>2.65</v>
          </cell>
          <cell r="CL80">
            <v>0</v>
          </cell>
          <cell r="CM80">
            <v>4</v>
          </cell>
          <cell r="CN80">
            <v>4</v>
          </cell>
          <cell r="CO80">
            <v>1.65</v>
          </cell>
          <cell r="CP80">
            <v>3.33</v>
          </cell>
          <cell r="CQ80">
            <v>3.65</v>
          </cell>
          <cell r="CR80">
            <v>0</v>
          </cell>
          <cell r="CS80">
            <v>3.33</v>
          </cell>
          <cell r="CT80">
            <v>0</v>
          </cell>
          <cell r="CU80">
            <v>0</v>
          </cell>
          <cell r="CV80">
            <v>3.33</v>
          </cell>
          <cell r="CW80">
            <v>3.33</v>
          </cell>
          <cell r="CX80">
            <v>3</v>
          </cell>
          <cell r="CY80">
            <v>0</v>
          </cell>
          <cell r="CZ80">
            <v>2.65</v>
          </cell>
          <cell r="DA80">
            <v>2.65</v>
          </cell>
          <cell r="DB80">
            <v>23</v>
          </cell>
          <cell r="DC80">
            <v>0</v>
          </cell>
          <cell r="DD80">
            <v>3</v>
          </cell>
          <cell r="DE80">
            <v>0</v>
          </cell>
          <cell r="DF80">
            <v>3</v>
          </cell>
          <cell r="DG80">
            <v>5</v>
          </cell>
          <cell r="DH80">
            <v>0</v>
          </cell>
          <cell r="DI80">
            <v>136</v>
          </cell>
          <cell r="DJ80">
            <v>0</v>
          </cell>
          <cell r="DK80">
            <v>135</v>
          </cell>
          <cell r="DL80">
            <v>127</v>
          </cell>
          <cell r="DM80">
            <v>0</v>
          </cell>
          <cell r="DN80">
            <v>126</v>
          </cell>
          <cell r="DO80">
            <v>127</v>
          </cell>
          <cell r="DP80">
            <v>3.22</v>
          </cell>
          <cell r="DR80">
            <v>0</v>
          </cell>
          <cell r="DS80" t="str">
            <v>BVKL</v>
          </cell>
          <cell r="DU80">
            <v>3.21</v>
          </cell>
          <cell r="DV80">
            <v>136</v>
          </cell>
          <cell r="DW80">
            <v>7.56</v>
          </cell>
          <cell r="DX80">
            <v>3.21</v>
          </cell>
          <cell r="DY80" t="str">
            <v>ENG 401</v>
          </cell>
        </row>
        <row r="81">
          <cell r="B81">
            <v>172317781</v>
          </cell>
          <cell r="C81" t="str">
            <v>Nguyễn</v>
          </cell>
          <cell r="D81" t="str">
            <v>Sỹ</v>
          </cell>
          <cell r="E81" t="str">
            <v>Hiệp</v>
          </cell>
          <cell r="F81" t="str">
            <v>29/11/1993</v>
          </cell>
          <cell r="G81" t="str">
            <v>Nam</v>
          </cell>
          <cell r="H81" t="str">
            <v>Đã Đăng Ký (chưa học xong)</v>
          </cell>
          <cell r="I81">
            <v>3.33</v>
          </cell>
          <cell r="J81">
            <v>3.65</v>
          </cell>
          <cell r="K81">
            <v>3</v>
          </cell>
          <cell r="L81">
            <v>0</v>
          </cell>
          <cell r="M81" t="str">
            <v>P</v>
          </cell>
          <cell r="N81">
            <v>0</v>
          </cell>
          <cell r="O81">
            <v>0</v>
          </cell>
          <cell r="P81" t="str">
            <v>P</v>
          </cell>
          <cell r="Q81">
            <v>0</v>
          </cell>
          <cell r="R81">
            <v>0</v>
          </cell>
          <cell r="S81">
            <v>2.65</v>
          </cell>
          <cell r="T81">
            <v>0</v>
          </cell>
          <cell r="U81">
            <v>0</v>
          </cell>
          <cell r="V81">
            <v>2.33</v>
          </cell>
          <cell r="W81">
            <v>0</v>
          </cell>
          <cell r="X81">
            <v>0</v>
          </cell>
          <cell r="Y81">
            <v>2</v>
          </cell>
          <cell r="Z81">
            <v>0</v>
          </cell>
          <cell r="AA81">
            <v>0</v>
          </cell>
          <cell r="AB81">
            <v>2</v>
          </cell>
          <cell r="AC81">
            <v>0</v>
          </cell>
          <cell r="AD81">
            <v>4</v>
          </cell>
          <cell r="AE81">
            <v>2</v>
          </cell>
          <cell r="AF81">
            <v>2</v>
          </cell>
          <cell r="AG81">
            <v>2.65</v>
          </cell>
          <cell r="AH81">
            <v>0</v>
          </cell>
          <cell r="AI81">
            <v>2</v>
          </cell>
          <cell r="AJ81">
            <v>2</v>
          </cell>
          <cell r="AK81">
            <v>3.65</v>
          </cell>
          <cell r="AL81">
            <v>3.33</v>
          </cell>
          <cell r="AM81">
            <v>0</v>
          </cell>
          <cell r="AN81">
            <v>3.65</v>
          </cell>
          <cell r="AO81">
            <v>3.33</v>
          </cell>
          <cell r="AP81">
            <v>3</v>
          </cell>
          <cell r="AQ81">
            <v>2.33</v>
          </cell>
          <cell r="AR81">
            <v>2</v>
          </cell>
          <cell r="AS81">
            <v>3</v>
          </cell>
          <cell r="AT81">
            <v>2.65</v>
          </cell>
          <cell r="AU81">
            <v>47</v>
          </cell>
          <cell r="AV81">
            <v>0</v>
          </cell>
          <cell r="AW81">
            <v>3.33</v>
          </cell>
          <cell r="AX81">
            <v>3</v>
          </cell>
          <cell r="AY81">
            <v>1.65</v>
          </cell>
          <cell r="AZ81">
            <v>0</v>
          </cell>
          <cell r="BA81">
            <v>0</v>
          </cell>
          <cell r="BB81">
            <v>0</v>
          </cell>
          <cell r="BC81">
            <v>1.65</v>
          </cell>
          <cell r="BD81">
            <v>0</v>
          </cell>
          <cell r="BE81">
            <v>0</v>
          </cell>
          <cell r="BF81">
            <v>0</v>
          </cell>
          <cell r="BG81">
            <v>2.33</v>
          </cell>
          <cell r="BH81">
            <v>5</v>
          </cell>
          <cell r="BI81">
            <v>0</v>
          </cell>
          <cell r="BJ81">
            <v>2</v>
          </cell>
          <cell r="BK81">
            <v>2.33</v>
          </cell>
          <cell r="BL81">
            <v>4</v>
          </cell>
          <cell r="BM81">
            <v>3</v>
          </cell>
          <cell r="BN81">
            <v>3.65</v>
          </cell>
          <cell r="BO81">
            <v>2.65</v>
          </cell>
          <cell r="BP81">
            <v>3.65</v>
          </cell>
          <cell r="BQ81">
            <v>3</v>
          </cell>
          <cell r="BR81">
            <v>1</v>
          </cell>
          <cell r="BS81">
            <v>2</v>
          </cell>
          <cell r="BT81">
            <v>3.33</v>
          </cell>
          <cell r="BU81">
            <v>2.65</v>
          </cell>
          <cell r="BV81">
            <v>2.33</v>
          </cell>
          <cell r="BW81">
            <v>2</v>
          </cell>
          <cell r="BX81">
            <v>1.65</v>
          </cell>
          <cell r="BY81">
            <v>1.65</v>
          </cell>
          <cell r="BZ81">
            <v>0</v>
          </cell>
          <cell r="CA81">
            <v>2.33</v>
          </cell>
          <cell r="CB81">
            <v>2.33</v>
          </cell>
          <cell r="CC81">
            <v>3.33</v>
          </cell>
          <cell r="CD81">
            <v>2</v>
          </cell>
          <cell r="CE81">
            <v>2.65</v>
          </cell>
          <cell r="CF81">
            <v>2</v>
          </cell>
          <cell r="CH81">
            <v>56</v>
          </cell>
          <cell r="CI81">
            <v>0</v>
          </cell>
          <cell r="CJ81">
            <v>3</v>
          </cell>
          <cell r="CK81">
            <v>1.65</v>
          </cell>
          <cell r="CL81">
            <v>0</v>
          </cell>
          <cell r="CM81">
            <v>3</v>
          </cell>
          <cell r="CN81">
            <v>3</v>
          </cell>
          <cell r="CO81">
            <v>2.65</v>
          </cell>
          <cell r="CP81">
            <v>1.65</v>
          </cell>
          <cell r="CQ81">
            <v>2.33</v>
          </cell>
          <cell r="CR81">
            <v>0</v>
          </cell>
          <cell r="CS81">
            <v>1.65</v>
          </cell>
          <cell r="CT81">
            <v>0</v>
          </cell>
          <cell r="CU81">
            <v>0</v>
          </cell>
          <cell r="CV81">
            <v>1.65</v>
          </cell>
          <cell r="CW81">
            <v>3.33</v>
          </cell>
          <cell r="CX81">
            <v>3.33</v>
          </cell>
          <cell r="CY81">
            <v>0</v>
          </cell>
          <cell r="CZ81">
            <v>2.33</v>
          </cell>
          <cell r="DA81">
            <v>2.33</v>
          </cell>
          <cell r="DB81">
            <v>23</v>
          </cell>
          <cell r="DC81">
            <v>0</v>
          </cell>
          <cell r="DD81">
            <v>2.33</v>
          </cell>
          <cell r="DE81">
            <v>0</v>
          </cell>
          <cell r="DF81">
            <v>2.33</v>
          </cell>
          <cell r="DG81">
            <v>5</v>
          </cell>
          <cell r="DH81">
            <v>0</v>
          </cell>
          <cell r="DI81">
            <v>136</v>
          </cell>
          <cell r="DJ81">
            <v>0</v>
          </cell>
          <cell r="DK81">
            <v>135</v>
          </cell>
          <cell r="DL81">
            <v>127</v>
          </cell>
          <cell r="DM81">
            <v>0</v>
          </cell>
          <cell r="DN81">
            <v>126</v>
          </cell>
          <cell r="DO81">
            <v>127</v>
          </cell>
          <cell r="DP81">
            <v>2.5499999999999998</v>
          </cell>
          <cell r="DR81">
            <v>0</v>
          </cell>
          <cell r="DS81" t="str">
            <v>ĐỦ ĐK thi TN</v>
          </cell>
          <cell r="DU81">
            <v>2.54</v>
          </cell>
          <cell r="DV81">
            <v>136</v>
          </cell>
          <cell r="DW81">
            <v>6.51</v>
          </cell>
          <cell r="DX81">
            <v>2.54</v>
          </cell>
          <cell r="DY81" t="str">
            <v/>
          </cell>
        </row>
        <row r="82">
          <cell r="B82">
            <v>172317887</v>
          </cell>
          <cell r="C82" t="str">
            <v>Phạm</v>
          </cell>
          <cell r="D82" t="str">
            <v xml:space="preserve">Ngọc </v>
          </cell>
          <cell r="E82" t="str">
            <v>Hiếu</v>
          </cell>
          <cell r="F82" t="str">
            <v>28/08/1993</v>
          </cell>
          <cell r="G82" t="str">
            <v>Nam</v>
          </cell>
          <cell r="H82" t="str">
            <v>Đã Đăng Ký (chưa học xong)</v>
          </cell>
          <cell r="I82">
            <v>3.33</v>
          </cell>
          <cell r="J82">
            <v>3</v>
          </cell>
          <cell r="K82">
            <v>3.65</v>
          </cell>
          <cell r="L82">
            <v>0</v>
          </cell>
          <cell r="M82" t="str">
            <v>P</v>
          </cell>
          <cell r="N82">
            <v>0</v>
          </cell>
          <cell r="O82">
            <v>0</v>
          </cell>
          <cell r="P82" t="str">
            <v>P</v>
          </cell>
          <cell r="Q82">
            <v>0</v>
          </cell>
          <cell r="R82">
            <v>0</v>
          </cell>
          <cell r="S82">
            <v>3</v>
          </cell>
          <cell r="T82">
            <v>0</v>
          </cell>
          <cell r="U82">
            <v>0</v>
          </cell>
          <cell r="V82">
            <v>2</v>
          </cell>
          <cell r="W82">
            <v>0</v>
          </cell>
          <cell r="X82">
            <v>0</v>
          </cell>
          <cell r="Y82">
            <v>2.65</v>
          </cell>
          <cell r="Z82">
            <v>0</v>
          </cell>
          <cell r="AA82">
            <v>0</v>
          </cell>
          <cell r="AB82">
            <v>2.65</v>
          </cell>
          <cell r="AC82">
            <v>0</v>
          </cell>
          <cell r="AD82">
            <v>4</v>
          </cell>
          <cell r="AE82">
            <v>2.65</v>
          </cell>
          <cell r="AF82">
            <v>3.33</v>
          </cell>
          <cell r="AG82">
            <v>2.65</v>
          </cell>
          <cell r="AH82">
            <v>0</v>
          </cell>
          <cell r="AI82">
            <v>2.33</v>
          </cell>
          <cell r="AJ82">
            <v>2.33</v>
          </cell>
          <cell r="AK82">
            <v>0</v>
          </cell>
          <cell r="AL82">
            <v>3.33</v>
          </cell>
          <cell r="AM82">
            <v>3.65</v>
          </cell>
          <cell r="AN82">
            <v>3.65</v>
          </cell>
          <cell r="AO82">
            <v>3.33</v>
          </cell>
          <cell r="AP82">
            <v>2.33</v>
          </cell>
          <cell r="AQ82">
            <v>2</v>
          </cell>
          <cell r="AR82">
            <v>2</v>
          </cell>
          <cell r="AS82">
            <v>2.33</v>
          </cell>
          <cell r="AT82">
            <v>2.65</v>
          </cell>
          <cell r="AU82">
            <v>47</v>
          </cell>
          <cell r="AV82">
            <v>0</v>
          </cell>
          <cell r="AW82">
            <v>3.65</v>
          </cell>
          <cell r="AX82">
            <v>3.33</v>
          </cell>
          <cell r="AY82">
            <v>0</v>
          </cell>
          <cell r="AZ82">
            <v>0</v>
          </cell>
          <cell r="BA82">
            <v>3</v>
          </cell>
          <cell r="BB82">
            <v>0</v>
          </cell>
          <cell r="BC82">
            <v>0</v>
          </cell>
          <cell r="BD82">
            <v>0</v>
          </cell>
          <cell r="BE82">
            <v>4</v>
          </cell>
          <cell r="BF82">
            <v>0</v>
          </cell>
          <cell r="BG82">
            <v>2.65</v>
          </cell>
          <cell r="BH82">
            <v>5</v>
          </cell>
          <cell r="BI82">
            <v>0</v>
          </cell>
          <cell r="BJ82">
            <v>3</v>
          </cell>
          <cell r="BK82">
            <v>4</v>
          </cell>
          <cell r="BL82">
            <v>3</v>
          </cell>
          <cell r="BM82">
            <v>2.33</v>
          </cell>
          <cell r="BN82">
            <v>4</v>
          </cell>
          <cell r="BO82">
            <v>4</v>
          </cell>
          <cell r="BP82">
            <v>3.65</v>
          </cell>
          <cell r="BQ82">
            <v>2.65</v>
          </cell>
          <cell r="BR82">
            <v>3.65</v>
          </cell>
          <cell r="BS82">
            <v>2.33</v>
          </cell>
          <cell r="BT82">
            <v>4</v>
          </cell>
          <cell r="BU82">
            <v>3.33</v>
          </cell>
          <cell r="BV82">
            <v>2.33</v>
          </cell>
          <cell r="BW82">
            <v>3.33</v>
          </cell>
          <cell r="BX82">
            <v>4</v>
          </cell>
          <cell r="BY82">
            <v>2</v>
          </cell>
          <cell r="BZ82">
            <v>0</v>
          </cell>
          <cell r="CA82">
            <v>4</v>
          </cell>
          <cell r="CB82">
            <v>4</v>
          </cell>
          <cell r="CC82">
            <v>3.65</v>
          </cell>
          <cell r="CD82">
            <v>3.65</v>
          </cell>
          <cell r="CE82">
            <v>3.65</v>
          </cell>
          <cell r="CF82">
            <v>3.33</v>
          </cell>
          <cell r="CH82">
            <v>56</v>
          </cell>
          <cell r="CI82">
            <v>0</v>
          </cell>
          <cell r="CJ82">
            <v>3.65</v>
          </cell>
          <cell r="CK82">
            <v>3</v>
          </cell>
          <cell r="CL82">
            <v>0</v>
          </cell>
          <cell r="CM82">
            <v>4</v>
          </cell>
          <cell r="CN82">
            <v>4</v>
          </cell>
          <cell r="CO82">
            <v>4</v>
          </cell>
          <cell r="CP82">
            <v>4</v>
          </cell>
          <cell r="CQ82">
            <v>4</v>
          </cell>
          <cell r="CR82">
            <v>0</v>
          </cell>
          <cell r="CS82">
            <v>3.65</v>
          </cell>
          <cell r="CT82">
            <v>0</v>
          </cell>
          <cell r="CU82">
            <v>0</v>
          </cell>
          <cell r="CV82">
            <v>3.65</v>
          </cell>
          <cell r="CW82">
            <v>4</v>
          </cell>
          <cell r="CX82">
            <v>3.33</v>
          </cell>
          <cell r="CY82">
            <v>0</v>
          </cell>
          <cell r="CZ82">
            <v>4</v>
          </cell>
          <cell r="DA82">
            <v>4</v>
          </cell>
          <cell r="DB82">
            <v>23</v>
          </cell>
          <cell r="DC82">
            <v>0</v>
          </cell>
          <cell r="DD82">
            <v>0</v>
          </cell>
          <cell r="DE82">
            <v>3.65</v>
          </cell>
          <cell r="DF82">
            <v>3.65</v>
          </cell>
          <cell r="DG82">
            <v>5</v>
          </cell>
          <cell r="DH82">
            <v>0</v>
          </cell>
          <cell r="DI82">
            <v>136</v>
          </cell>
          <cell r="DJ82">
            <v>0</v>
          </cell>
          <cell r="DK82">
            <v>135</v>
          </cell>
          <cell r="DL82">
            <v>127</v>
          </cell>
          <cell r="DM82">
            <v>0</v>
          </cell>
          <cell r="DN82">
            <v>126</v>
          </cell>
          <cell r="DO82">
            <v>127</v>
          </cell>
          <cell r="DP82">
            <v>3.26</v>
          </cell>
          <cell r="DR82">
            <v>0</v>
          </cell>
          <cell r="DS82" t="str">
            <v>BVKL</v>
          </cell>
          <cell r="DU82">
            <v>3.28</v>
          </cell>
          <cell r="DV82">
            <v>136</v>
          </cell>
          <cell r="DW82">
            <v>7.66</v>
          </cell>
          <cell r="DX82">
            <v>3.28</v>
          </cell>
          <cell r="DY82" t="str">
            <v>ENG 401</v>
          </cell>
        </row>
        <row r="83">
          <cell r="B83">
            <v>172318922</v>
          </cell>
          <cell r="C83" t="str">
            <v>Nguyễn</v>
          </cell>
          <cell r="D83" t="str">
            <v xml:space="preserve">Thị </v>
          </cell>
          <cell r="E83" t="str">
            <v>Hiếu</v>
          </cell>
          <cell r="F83" t="str">
            <v>24/04/1993</v>
          </cell>
          <cell r="G83" t="str">
            <v>Nữ</v>
          </cell>
          <cell r="H83" t="str">
            <v>Đã Đăng Ký (chưa học xong)</v>
          </cell>
          <cell r="I83">
            <v>3.65</v>
          </cell>
          <cell r="J83">
            <v>4</v>
          </cell>
          <cell r="K83">
            <v>3.33</v>
          </cell>
          <cell r="L83">
            <v>0</v>
          </cell>
          <cell r="M83">
            <v>3.33</v>
          </cell>
          <cell r="N83">
            <v>0</v>
          </cell>
          <cell r="O83">
            <v>0</v>
          </cell>
          <cell r="P83">
            <v>2</v>
          </cell>
          <cell r="Q83">
            <v>0</v>
          </cell>
          <cell r="R83">
            <v>0</v>
          </cell>
          <cell r="S83">
            <v>2.33</v>
          </cell>
          <cell r="T83">
            <v>0</v>
          </cell>
          <cell r="U83">
            <v>0</v>
          </cell>
          <cell r="V83">
            <v>2</v>
          </cell>
          <cell r="W83">
            <v>0</v>
          </cell>
          <cell r="X83">
            <v>0</v>
          </cell>
          <cell r="Y83">
            <v>2</v>
          </cell>
          <cell r="Z83">
            <v>0</v>
          </cell>
          <cell r="AA83">
            <v>0</v>
          </cell>
          <cell r="AB83">
            <v>2.65</v>
          </cell>
          <cell r="AC83">
            <v>0</v>
          </cell>
          <cell r="AD83">
            <v>3.65</v>
          </cell>
          <cell r="AE83">
            <v>3</v>
          </cell>
          <cell r="AF83">
            <v>2</v>
          </cell>
          <cell r="AG83">
            <v>2.33</v>
          </cell>
          <cell r="AH83">
            <v>0</v>
          </cell>
          <cell r="AI83">
            <v>3.65</v>
          </cell>
          <cell r="AJ83">
            <v>3.65</v>
          </cell>
          <cell r="AK83">
            <v>0</v>
          </cell>
          <cell r="AL83">
            <v>3.65</v>
          </cell>
          <cell r="AM83">
            <v>3.65</v>
          </cell>
          <cell r="AN83">
            <v>3.65</v>
          </cell>
          <cell r="AO83">
            <v>3.65</v>
          </cell>
          <cell r="AP83">
            <v>3.33</v>
          </cell>
          <cell r="AQ83">
            <v>2</v>
          </cell>
          <cell r="AR83">
            <v>1.65</v>
          </cell>
          <cell r="AS83">
            <v>2.33</v>
          </cell>
          <cell r="AT83">
            <v>3.33</v>
          </cell>
          <cell r="AU83">
            <v>47</v>
          </cell>
          <cell r="AV83">
            <v>0</v>
          </cell>
          <cell r="AW83">
            <v>2.33</v>
          </cell>
          <cell r="AX83">
            <v>2</v>
          </cell>
          <cell r="AY83">
            <v>4</v>
          </cell>
          <cell r="AZ83">
            <v>0</v>
          </cell>
          <cell r="BA83">
            <v>0</v>
          </cell>
          <cell r="BB83">
            <v>0</v>
          </cell>
          <cell r="BC83">
            <v>2.33</v>
          </cell>
          <cell r="BD83">
            <v>0</v>
          </cell>
          <cell r="BE83">
            <v>0</v>
          </cell>
          <cell r="BF83">
            <v>0</v>
          </cell>
          <cell r="BG83">
            <v>3.65</v>
          </cell>
          <cell r="BH83">
            <v>5</v>
          </cell>
          <cell r="BI83">
            <v>0</v>
          </cell>
          <cell r="BJ83">
            <v>2.33</v>
          </cell>
          <cell r="BK83">
            <v>2.65</v>
          </cell>
          <cell r="BL83">
            <v>2.33</v>
          </cell>
          <cell r="BM83">
            <v>3</v>
          </cell>
          <cell r="BN83">
            <v>2.65</v>
          </cell>
          <cell r="BO83">
            <v>2.65</v>
          </cell>
          <cell r="BP83">
            <v>2.33</v>
          </cell>
          <cell r="BQ83">
            <v>2.33</v>
          </cell>
          <cell r="BR83">
            <v>1.65</v>
          </cell>
          <cell r="BS83">
            <v>2.65</v>
          </cell>
          <cell r="BT83">
            <v>2.65</v>
          </cell>
          <cell r="BU83">
            <v>2.33</v>
          </cell>
          <cell r="BV83">
            <v>4</v>
          </cell>
          <cell r="BW83">
            <v>3.33</v>
          </cell>
          <cell r="BX83">
            <v>3.33</v>
          </cell>
          <cell r="BY83">
            <v>2.65</v>
          </cell>
          <cell r="BZ83">
            <v>0</v>
          </cell>
          <cell r="CA83">
            <v>2.65</v>
          </cell>
          <cell r="CB83">
            <v>2.65</v>
          </cell>
          <cell r="CC83">
            <v>3.33</v>
          </cell>
          <cell r="CD83">
            <v>2.65</v>
          </cell>
          <cell r="CE83">
            <v>3.33</v>
          </cell>
          <cell r="CF83">
            <v>2.33</v>
          </cell>
          <cell r="CH83">
            <v>56</v>
          </cell>
          <cell r="CI83">
            <v>0</v>
          </cell>
          <cell r="CJ83">
            <v>3.33</v>
          </cell>
          <cell r="CK83">
            <v>2.65</v>
          </cell>
          <cell r="CL83">
            <v>0</v>
          </cell>
          <cell r="CM83">
            <v>3.33</v>
          </cell>
          <cell r="CN83">
            <v>3.33</v>
          </cell>
          <cell r="CO83">
            <v>2.65</v>
          </cell>
          <cell r="CP83">
            <v>2.33</v>
          </cell>
          <cell r="CQ83">
            <v>2.33</v>
          </cell>
          <cell r="CR83">
            <v>0</v>
          </cell>
          <cell r="CS83">
            <v>3.65</v>
          </cell>
          <cell r="CT83">
            <v>0</v>
          </cell>
          <cell r="CU83">
            <v>0</v>
          </cell>
          <cell r="CV83">
            <v>3.65</v>
          </cell>
          <cell r="CW83">
            <v>3.33</v>
          </cell>
          <cell r="CX83">
            <v>3.33</v>
          </cell>
          <cell r="CY83">
            <v>0</v>
          </cell>
          <cell r="CZ83">
            <v>3</v>
          </cell>
          <cell r="DA83">
            <v>3</v>
          </cell>
          <cell r="DB83">
            <v>23</v>
          </cell>
          <cell r="DC83">
            <v>0</v>
          </cell>
          <cell r="DD83">
            <v>3.33</v>
          </cell>
          <cell r="DE83">
            <v>0</v>
          </cell>
          <cell r="DF83">
            <v>3.33</v>
          </cell>
          <cell r="DG83">
            <v>5</v>
          </cell>
          <cell r="DH83">
            <v>0</v>
          </cell>
          <cell r="DI83">
            <v>136</v>
          </cell>
          <cell r="DJ83">
            <v>0</v>
          </cell>
          <cell r="DK83">
            <v>135</v>
          </cell>
          <cell r="DL83">
            <v>131</v>
          </cell>
          <cell r="DM83">
            <v>0</v>
          </cell>
          <cell r="DN83">
            <v>130</v>
          </cell>
          <cell r="DO83">
            <v>131</v>
          </cell>
          <cell r="DP83">
            <v>2.8</v>
          </cell>
          <cell r="DR83">
            <v>0</v>
          </cell>
          <cell r="DS83" t="str">
            <v>ĐỦ ĐK thi TN</v>
          </cell>
          <cell r="DU83">
            <v>2.82</v>
          </cell>
          <cell r="DV83">
            <v>136</v>
          </cell>
          <cell r="DW83">
            <v>6.94</v>
          </cell>
          <cell r="DX83">
            <v>2.82</v>
          </cell>
          <cell r="DY83" t="str">
            <v>OB 251</v>
          </cell>
        </row>
        <row r="84">
          <cell r="B84">
            <v>172317947</v>
          </cell>
          <cell r="C84" t="str">
            <v>Phùng</v>
          </cell>
          <cell r="D84" t="str">
            <v xml:space="preserve">Thị Tuyết </v>
          </cell>
          <cell r="E84" t="str">
            <v>Hoà</v>
          </cell>
          <cell r="F84" t="str">
            <v>15/01/1992</v>
          </cell>
          <cell r="G84" t="str">
            <v>Nữ</v>
          </cell>
          <cell r="H84" t="str">
            <v>Đã Đăng Ký (chưa học xong)</v>
          </cell>
          <cell r="I84">
            <v>3.33</v>
          </cell>
          <cell r="J84">
            <v>4</v>
          </cell>
          <cell r="K84">
            <v>3.33</v>
          </cell>
          <cell r="L84">
            <v>0</v>
          </cell>
          <cell r="M84" t="str">
            <v>P</v>
          </cell>
          <cell r="N84">
            <v>0</v>
          </cell>
          <cell r="O84">
            <v>0</v>
          </cell>
          <cell r="P84" t="str">
            <v>P</v>
          </cell>
          <cell r="Q84">
            <v>0</v>
          </cell>
          <cell r="R84">
            <v>0</v>
          </cell>
          <cell r="S84">
            <v>2.33</v>
          </cell>
          <cell r="T84">
            <v>0</v>
          </cell>
          <cell r="U84">
            <v>0</v>
          </cell>
          <cell r="V84">
            <v>2.33</v>
          </cell>
          <cell r="W84">
            <v>0</v>
          </cell>
          <cell r="X84">
            <v>0</v>
          </cell>
          <cell r="Y84">
            <v>2.65</v>
          </cell>
          <cell r="Z84">
            <v>0</v>
          </cell>
          <cell r="AA84">
            <v>0</v>
          </cell>
          <cell r="AB84">
            <v>2.33</v>
          </cell>
          <cell r="AC84">
            <v>0</v>
          </cell>
          <cell r="AD84">
            <v>4</v>
          </cell>
          <cell r="AE84">
            <v>3</v>
          </cell>
          <cell r="AF84">
            <v>2.65</v>
          </cell>
          <cell r="AG84">
            <v>2</v>
          </cell>
          <cell r="AH84">
            <v>0</v>
          </cell>
          <cell r="AI84">
            <v>2.65</v>
          </cell>
          <cell r="AJ84">
            <v>2.65</v>
          </cell>
          <cell r="AK84">
            <v>0</v>
          </cell>
          <cell r="AL84">
            <v>3</v>
          </cell>
          <cell r="AM84">
            <v>3</v>
          </cell>
          <cell r="AN84">
            <v>3</v>
          </cell>
          <cell r="AO84">
            <v>3</v>
          </cell>
          <cell r="AP84">
            <v>4</v>
          </cell>
          <cell r="AQ84">
            <v>3</v>
          </cell>
          <cell r="AR84">
            <v>2.33</v>
          </cell>
          <cell r="AS84">
            <v>2.65</v>
          </cell>
          <cell r="AT84">
            <v>3.33</v>
          </cell>
          <cell r="AU84">
            <v>47</v>
          </cell>
          <cell r="AV84">
            <v>0</v>
          </cell>
          <cell r="AW84">
            <v>3.65</v>
          </cell>
          <cell r="AX84">
            <v>4</v>
          </cell>
          <cell r="AY84">
            <v>0</v>
          </cell>
          <cell r="AZ84">
            <v>1.65</v>
          </cell>
          <cell r="BA84">
            <v>0</v>
          </cell>
          <cell r="BB84">
            <v>0</v>
          </cell>
          <cell r="BC84">
            <v>0</v>
          </cell>
          <cell r="BD84">
            <v>3.65</v>
          </cell>
          <cell r="BE84">
            <v>0</v>
          </cell>
          <cell r="BF84">
            <v>0</v>
          </cell>
          <cell r="BG84">
            <v>2.65</v>
          </cell>
          <cell r="BH84">
            <v>5</v>
          </cell>
          <cell r="BI84">
            <v>0</v>
          </cell>
          <cell r="BJ84">
            <v>2.65</v>
          </cell>
          <cell r="BK84">
            <v>2.33</v>
          </cell>
          <cell r="BL84">
            <v>3</v>
          </cell>
          <cell r="BM84">
            <v>2.33</v>
          </cell>
          <cell r="BN84">
            <v>3</v>
          </cell>
          <cell r="BO84">
            <v>2.33</v>
          </cell>
          <cell r="BP84">
            <v>2</v>
          </cell>
          <cell r="BQ84">
            <v>2.33</v>
          </cell>
          <cell r="BR84">
            <v>2</v>
          </cell>
          <cell r="BS84">
            <v>3</v>
          </cell>
          <cell r="BT84">
            <v>4</v>
          </cell>
          <cell r="BU84">
            <v>2.65</v>
          </cell>
          <cell r="BV84">
            <v>2.33</v>
          </cell>
          <cell r="BW84">
            <v>3</v>
          </cell>
          <cell r="BX84">
            <v>2.33</v>
          </cell>
          <cell r="BY84">
            <v>2.65</v>
          </cell>
          <cell r="BZ84">
            <v>0</v>
          </cell>
          <cell r="CA84">
            <v>3</v>
          </cell>
          <cell r="CB84">
            <v>3</v>
          </cell>
          <cell r="CC84">
            <v>3.65</v>
          </cell>
          <cell r="CD84">
            <v>2.33</v>
          </cell>
          <cell r="CE84">
            <v>2.65</v>
          </cell>
          <cell r="CF84">
            <v>2.65</v>
          </cell>
          <cell r="CH84">
            <v>56</v>
          </cell>
          <cell r="CI84">
            <v>0</v>
          </cell>
          <cell r="CJ84">
            <v>2.33</v>
          </cell>
          <cell r="CK84">
            <v>3.65</v>
          </cell>
          <cell r="CL84">
            <v>0</v>
          </cell>
          <cell r="CM84">
            <v>4</v>
          </cell>
          <cell r="CN84">
            <v>4</v>
          </cell>
          <cell r="CO84">
            <v>3</v>
          </cell>
          <cell r="CP84">
            <v>1.65</v>
          </cell>
          <cell r="CQ84">
            <v>3</v>
          </cell>
          <cell r="CR84">
            <v>0</v>
          </cell>
          <cell r="CS84">
            <v>4</v>
          </cell>
          <cell r="CT84">
            <v>0</v>
          </cell>
          <cell r="CU84">
            <v>0</v>
          </cell>
          <cell r="CV84">
            <v>4</v>
          </cell>
          <cell r="CW84">
            <v>3.33</v>
          </cell>
          <cell r="CX84">
            <v>4</v>
          </cell>
          <cell r="CY84">
            <v>0</v>
          </cell>
          <cell r="CZ84">
            <v>4</v>
          </cell>
          <cell r="DA84">
            <v>4</v>
          </cell>
          <cell r="DB84">
            <v>23</v>
          </cell>
          <cell r="DC84">
            <v>0</v>
          </cell>
          <cell r="DD84">
            <v>3</v>
          </cell>
          <cell r="DE84">
            <v>0</v>
          </cell>
          <cell r="DF84">
            <v>3</v>
          </cell>
          <cell r="DG84">
            <v>5</v>
          </cell>
          <cell r="DH84">
            <v>0</v>
          </cell>
          <cell r="DI84">
            <v>136</v>
          </cell>
          <cell r="DJ84">
            <v>0</v>
          </cell>
          <cell r="DK84">
            <v>135</v>
          </cell>
          <cell r="DL84">
            <v>127</v>
          </cell>
          <cell r="DM84">
            <v>0</v>
          </cell>
          <cell r="DN84">
            <v>126</v>
          </cell>
          <cell r="DO84">
            <v>127</v>
          </cell>
          <cell r="DP84">
            <v>2.88</v>
          </cell>
          <cell r="DR84">
            <v>0</v>
          </cell>
          <cell r="DS84" t="str">
            <v>ĐỦ ĐK thi TN</v>
          </cell>
          <cell r="DU84">
            <v>2.88</v>
          </cell>
          <cell r="DV84">
            <v>136</v>
          </cell>
          <cell r="DW84">
            <v>7.09</v>
          </cell>
          <cell r="DX84">
            <v>2.88</v>
          </cell>
          <cell r="DY84" t="str">
            <v>ACC 403; ENG 401</v>
          </cell>
        </row>
        <row r="85">
          <cell r="B85">
            <v>172317770</v>
          </cell>
          <cell r="C85" t="str">
            <v>Nguyễn</v>
          </cell>
          <cell r="D85" t="str">
            <v xml:space="preserve">Khánh </v>
          </cell>
          <cell r="E85" t="str">
            <v>Hòa</v>
          </cell>
          <cell r="F85" t="str">
            <v>02/05/1993</v>
          </cell>
          <cell r="G85" t="str">
            <v>Nam</v>
          </cell>
          <cell r="H85" t="str">
            <v>Đã Đăng Ký (chưa học xong)</v>
          </cell>
          <cell r="I85">
            <v>4</v>
          </cell>
          <cell r="J85">
            <v>3.65</v>
          </cell>
          <cell r="K85">
            <v>3</v>
          </cell>
          <cell r="L85">
            <v>0</v>
          </cell>
          <cell r="M85" t="str">
            <v>P</v>
          </cell>
          <cell r="N85">
            <v>0</v>
          </cell>
          <cell r="O85">
            <v>0</v>
          </cell>
          <cell r="P85" t="str">
            <v>P</v>
          </cell>
          <cell r="Q85">
            <v>0</v>
          </cell>
          <cell r="R85">
            <v>0</v>
          </cell>
          <cell r="S85">
            <v>3.33</v>
          </cell>
          <cell r="T85">
            <v>0</v>
          </cell>
          <cell r="U85">
            <v>0</v>
          </cell>
          <cell r="V85">
            <v>2</v>
          </cell>
          <cell r="W85">
            <v>0</v>
          </cell>
          <cell r="X85">
            <v>0</v>
          </cell>
          <cell r="Y85">
            <v>2.65</v>
          </cell>
          <cell r="Z85">
            <v>0</v>
          </cell>
          <cell r="AA85">
            <v>0</v>
          </cell>
          <cell r="AB85">
            <v>1.65</v>
          </cell>
          <cell r="AC85">
            <v>0</v>
          </cell>
          <cell r="AD85">
            <v>4</v>
          </cell>
          <cell r="AE85">
            <v>3.65</v>
          </cell>
          <cell r="AF85">
            <v>4</v>
          </cell>
          <cell r="AG85">
            <v>3</v>
          </cell>
          <cell r="AH85">
            <v>0</v>
          </cell>
          <cell r="AI85">
            <v>2.65</v>
          </cell>
          <cell r="AJ85">
            <v>2.65</v>
          </cell>
          <cell r="AK85">
            <v>3.33</v>
          </cell>
          <cell r="AL85">
            <v>3</v>
          </cell>
          <cell r="AM85">
            <v>0</v>
          </cell>
          <cell r="AN85">
            <v>3.33</v>
          </cell>
          <cell r="AO85">
            <v>3</v>
          </cell>
          <cell r="AP85">
            <v>2.33</v>
          </cell>
          <cell r="AQ85">
            <v>2.33</v>
          </cell>
          <cell r="AR85">
            <v>3</v>
          </cell>
          <cell r="AS85">
            <v>1.65</v>
          </cell>
          <cell r="AT85">
            <v>3</v>
          </cell>
          <cell r="AU85">
            <v>47</v>
          </cell>
          <cell r="AV85">
            <v>0</v>
          </cell>
          <cell r="AW85">
            <v>2.65</v>
          </cell>
          <cell r="AX85">
            <v>3</v>
          </cell>
          <cell r="AY85">
            <v>0</v>
          </cell>
          <cell r="AZ85">
            <v>3.65</v>
          </cell>
          <cell r="BA85">
            <v>0</v>
          </cell>
          <cell r="BB85">
            <v>0</v>
          </cell>
          <cell r="BC85">
            <v>0</v>
          </cell>
          <cell r="BD85">
            <v>2</v>
          </cell>
          <cell r="BE85">
            <v>0</v>
          </cell>
          <cell r="BF85">
            <v>0</v>
          </cell>
          <cell r="BG85">
            <v>1.65</v>
          </cell>
          <cell r="BH85">
            <v>5</v>
          </cell>
          <cell r="BI85">
            <v>0</v>
          </cell>
          <cell r="BJ85">
            <v>1.65</v>
          </cell>
          <cell r="BK85">
            <v>2.65</v>
          </cell>
          <cell r="BL85">
            <v>2</v>
          </cell>
          <cell r="BM85">
            <v>2.65</v>
          </cell>
          <cell r="BN85">
            <v>3.33</v>
          </cell>
          <cell r="BO85">
            <v>2.65</v>
          </cell>
          <cell r="BP85">
            <v>3.33</v>
          </cell>
          <cell r="BQ85">
            <v>3.33</v>
          </cell>
          <cell r="BR85">
            <v>2</v>
          </cell>
          <cell r="BS85">
            <v>3.33</v>
          </cell>
          <cell r="BT85">
            <v>4</v>
          </cell>
          <cell r="BU85">
            <v>4</v>
          </cell>
          <cell r="BV85">
            <v>1.65</v>
          </cell>
          <cell r="BW85">
            <v>3.33</v>
          </cell>
          <cell r="BX85">
            <v>2</v>
          </cell>
          <cell r="BY85">
            <v>3</v>
          </cell>
          <cell r="BZ85">
            <v>0</v>
          </cell>
          <cell r="CA85">
            <v>3</v>
          </cell>
          <cell r="CB85">
            <v>3</v>
          </cell>
          <cell r="CC85">
            <v>2.33</v>
          </cell>
          <cell r="CD85">
            <v>3.65</v>
          </cell>
          <cell r="CE85">
            <v>3</v>
          </cell>
          <cell r="CF85">
            <v>2.65</v>
          </cell>
          <cell r="CH85">
            <v>56</v>
          </cell>
          <cell r="CI85">
            <v>0</v>
          </cell>
          <cell r="CJ85">
            <v>2.33</v>
          </cell>
          <cell r="CK85">
            <v>2.33</v>
          </cell>
          <cell r="CL85">
            <v>0</v>
          </cell>
          <cell r="CM85">
            <v>3</v>
          </cell>
          <cell r="CN85">
            <v>3</v>
          </cell>
          <cell r="CO85">
            <v>3</v>
          </cell>
          <cell r="CP85">
            <v>3.33</v>
          </cell>
          <cell r="CQ85">
            <v>3</v>
          </cell>
          <cell r="CR85">
            <v>0</v>
          </cell>
          <cell r="CS85">
            <v>3.65</v>
          </cell>
          <cell r="CT85">
            <v>0</v>
          </cell>
          <cell r="CU85">
            <v>0</v>
          </cell>
          <cell r="CV85">
            <v>3.65</v>
          </cell>
          <cell r="CW85">
            <v>3.65</v>
          </cell>
          <cell r="CX85">
            <v>3.65</v>
          </cell>
          <cell r="CY85">
            <v>0</v>
          </cell>
          <cell r="CZ85">
            <v>3.33</v>
          </cell>
          <cell r="DA85">
            <v>3.33</v>
          </cell>
          <cell r="DB85">
            <v>23</v>
          </cell>
          <cell r="DC85">
            <v>0</v>
          </cell>
          <cell r="DD85">
            <v>3.33</v>
          </cell>
          <cell r="DE85">
            <v>0</v>
          </cell>
          <cell r="DF85">
            <v>3.33</v>
          </cell>
          <cell r="DG85">
            <v>5</v>
          </cell>
          <cell r="DH85">
            <v>0</v>
          </cell>
          <cell r="DI85">
            <v>136</v>
          </cell>
          <cell r="DJ85">
            <v>0</v>
          </cell>
          <cell r="DK85">
            <v>135</v>
          </cell>
          <cell r="DL85">
            <v>127</v>
          </cell>
          <cell r="DM85">
            <v>0</v>
          </cell>
          <cell r="DN85">
            <v>126</v>
          </cell>
          <cell r="DO85">
            <v>127</v>
          </cell>
          <cell r="DP85">
            <v>2.93</v>
          </cell>
          <cell r="DR85">
            <v>0</v>
          </cell>
          <cell r="DS85" t="str">
            <v>ĐỦ ĐK thi TN</v>
          </cell>
          <cell r="DU85">
            <v>2.94</v>
          </cell>
          <cell r="DV85">
            <v>136</v>
          </cell>
          <cell r="DW85">
            <v>7.22</v>
          </cell>
          <cell r="DX85">
            <v>2.94</v>
          </cell>
          <cell r="DY85" t="str">
            <v>OB 251; ENG 401</v>
          </cell>
        </row>
        <row r="86">
          <cell r="B86">
            <v>172317815</v>
          </cell>
          <cell r="C86" t="str">
            <v>Nguyễn</v>
          </cell>
          <cell r="D86" t="str">
            <v>Thị Như</v>
          </cell>
          <cell r="E86" t="str">
            <v>Hòa</v>
          </cell>
          <cell r="F86" t="str">
            <v>19/04/1993</v>
          </cell>
          <cell r="G86" t="str">
            <v>Nữ</v>
          </cell>
          <cell r="H86" t="str">
            <v>Đã Đăng Ký (chưa học xong)</v>
          </cell>
          <cell r="I86">
            <v>4</v>
          </cell>
          <cell r="J86">
            <v>4</v>
          </cell>
          <cell r="K86">
            <v>3.33</v>
          </cell>
          <cell r="L86">
            <v>0</v>
          </cell>
          <cell r="M86">
            <v>3.33</v>
          </cell>
          <cell r="N86">
            <v>0</v>
          </cell>
          <cell r="O86">
            <v>0</v>
          </cell>
          <cell r="P86">
            <v>2.65</v>
          </cell>
          <cell r="Q86">
            <v>0</v>
          </cell>
          <cell r="R86">
            <v>0</v>
          </cell>
          <cell r="S86">
            <v>3</v>
          </cell>
          <cell r="T86">
            <v>0</v>
          </cell>
          <cell r="U86">
            <v>0</v>
          </cell>
          <cell r="V86">
            <v>2.65</v>
          </cell>
          <cell r="W86">
            <v>0</v>
          </cell>
          <cell r="X86">
            <v>0</v>
          </cell>
          <cell r="Y86">
            <v>3</v>
          </cell>
          <cell r="Z86">
            <v>0</v>
          </cell>
          <cell r="AA86">
            <v>0</v>
          </cell>
          <cell r="AB86">
            <v>3</v>
          </cell>
          <cell r="AC86">
            <v>0</v>
          </cell>
          <cell r="AD86">
            <v>4</v>
          </cell>
          <cell r="AE86">
            <v>3.65</v>
          </cell>
          <cell r="AF86">
            <v>3.65</v>
          </cell>
          <cell r="AG86">
            <v>2.65</v>
          </cell>
          <cell r="AH86">
            <v>0</v>
          </cell>
          <cell r="AI86">
            <v>3</v>
          </cell>
          <cell r="AJ86">
            <v>3</v>
          </cell>
          <cell r="AK86">
            <v>0</v>
          </cell>
          <cell r="AL86">
            <v>3.65</v>
          </cell>
          <cell r="AM86">
            <v>3.33</v>
          </cell>
          <cell r="AN86">
            <v>3.65</v>
          </cell>
          <cell r="AO86">
            <v>3.33</v>
          </cell>
          <cell r="AP86">
            <v>3.33</v>
          </cell>
          <cell r="AQ86">
            <v>3</v>
          </cell>
          <cell r="AR86">
            <v>2</v>
          </cell>
          <cell r="AS86">
            <v>2.65</v>
          </cell>
          <cell r="AT86">
            <v>3.65</v>
          </cell>
          <cell r="AU86">
            <v>47</v>
          </cell>
          <cell r="AV86">
            <v>0</v>
          </cell>
          <cell r="AW86">
            <v>3.33</v>
          </cell>
          <cell r="AX86">
            <v>4</v>
          </cell>
          <cell r="AY86">
            <v>0</v>
          </cell>
          <cell r="AZ86">
            <v>0</v>
          </cell>
          <cell r="BA86">
            <v>3.33</v>
          </cell>
          <cell r="BB86">
            <v>0</v>
          </cell>
          <cell r="BC86">
            <v>0</v>
          </cell>
          <cell r="BD86">
            <v>0</v>
          </cell>
          <cell r="BE86">
            <v>3.65</v>
          </cell>
          <cell r="BF86">
            <v>0</v>
          </cell>
          <cell r="BG86">
            <v>2</v>
          </cell>
          <cell r="BH86">
            <v>5</v>
          </cell>
          <cell r="BI86">
            <v>0</v>
          </cell>
          <cell r="BJ86">
            <v>2</v>
          </cell>
          <cell r="BK86">
            <v>3.65</v>
          </cell>
          <cell r="BL86">
            <v>3</v>
          </cell>
          <cell r="BM86">
            <v>4</v>
          </cell>
          <cell r="BN86">
            <v>4</v>
          </cell>
          <cell r="BO86">
            <v>3.65</v>
          </cell>
          <cell r="BP86">
            <v>4</v>
          </cell>
          <cell r="BQ86">
            <v>3.33</v>
          </cell>
          <cell r="BR86">
            <v>3.33</v>
          </cell>
          <cell r="BS86">
            <v>2.33</v>
          </cell>
          <cell r="BT86">
            <v>4</v>
          </cell>
          <cell r="BU86">
            <v>4</v>
          </cell>
          <cell r="BV86">
            <v>3.33</v>
          </cell>
          <cell r="BW86">
            <v>3.65</v>
          </cell>
          <cell r="BX86">
            <v>3.33</v>
          </cell>
          <cell r="BY86">
            <v>2</v>
          </cell>
          <cell r="BZ86">
            <v>0</v>
          </cell>
          <cell r="CA86">
            <v>3</v>
          </cell>
          <cell r="CB86">
            <v>3</v>
          </cell>
          <cell r="CC86">
            <v>3</v>
          </cell>
          <cell r="CD86">
            <v>3.65</v>
          </cell>
          <cell r="CE86">
            <v>3.33</v>
          </cell>
          <cell r="CF86">
            <v>3</v>
          </cell>
          <cell r="CH86">
            <v>56</v>
          </cell>
          <cell r="CI86">
            <v>0</v>
          </cell>
          <cell r="CJ86">
            <v>3.65</v>
          </cell>
          <cell r="CK86">
            <v>3.33</v>
          </cell>
          <cell r="CL86">
            <v>0</v>
          </cell>
          <cell r="CM86">
            <v>4</v>
          </cell>
          <cell r="CN86">
            <v>4</v>
          </cell>
          <cell r="CO86">
            <v>4</v>
          </cell>
          <cell r="CP86">
            <v>3</v>
          </cell>
          <cell r="CQ86">
            <v>3.65</v>
          </cell>
          <cell r="CR86">
            <v>0</v>
          </cell>
          <cell r="CS86">
            <v>4</v>
          </cell>
          <cell r="CT86">
            <v>0</v>
          </cell>
          <cell r="CU86">
            <v>0</v>
          </cell>
          <cell r="CV86">
            <v>4</v>
          </cell>
          <cell r="CW86">
            <v>3.65</v>
          </cell>
          <cell r="CX86">
            <v>4</v>
          </cell>
          <cell r="CY86">
            <v>0</v>
          </cell>
          <cell r="CZ86">
            <v>3.65</v>
          </cell>
          <cell r="DA86">
            <v>3.65</v>
          </cell>
          <cell r="DB86">
            <v>23</v>
          </cell>
          <cell r="DC86">
            <v>0</v>
          </cell>
          <cell r="DD86">
            <v>3.65</v>
          </cell>
          <cell r="DE86">
            <v>0</v>
          </cell>
          <cell r="DF86">
            <v>3.65</v>
          </cell>
          <cell r="DG86">
            <v>5</v>
          </cell>
          <cell r="DH86">
            <v>0</v>
          </cell>
          <cell r="DI86">
            <v>136</v>
          </cell>
          <cell r="DJ86">
            <v>0</v>
          </cell>
          <cell r="DK86">
            <v>135</v>
          </cell>
          <cell r="DL86">
            <v>131</v>
          </cell>
          <cell r="DM86">
            <v>0</v>
          </cell>
          <cell r="DN86">
            <v>130</v>
          </cell>
          <cell r="DO86">
            <v>131</v>
          </cell>
          <cell r="DP86">
            <v>3.34</v>
          </cell>
          <cell r="DR86">
            <v>0</v>
          </cell>
          <cell r="DS86" t="str">
            <v>BVKL</v>
          </cell>
          <cell r="DU86">
            <v>3.35</v>
          </cell>
          <cell r="DV86">
            <v>136</v>
          </cell>
          <cell r="DW86">
            <v>7.77</v>
          </cell>
          <cell r="DX86">
            <v>3.35</v>
          </cell>
          <cell r="DY86" t="str">
            <v/>
          </cell>
        </row>
        <row r="87">
          <cell r="B87">
            <v>172317971</v>
          </cell>
          <cell r="C87" t="str">
            <v>Nguyễn</v>
          </cell>
          <cell r="D87" t="str">
            <v>Thị Thu</v>
          </cell>
          <cell r="E87" t="str">
            <v>Hoài</v>
          </cell>
          <cell r="F87" t="str">
            <v>03/08/1993</v>
          </cell>
          <cell r="G87" t="str">
            <v>Nữ</v>
          </cell>
          <cell r="H87" t="str">
            <v>Đã Đăng Ký (chưa học xong)</v>
          </cell>
          <cell r="I87">
            <v>3.33</v>
          </cell>
          <cell r="J87">
            <v>3.65</v>
          </cell>
          <cell r="K87">
            <v>3.65</v>
          </cell>
          <cell r="L87">
            <v>0</v>
          </cell>
          <cell r="M87" t="str">
            <v>P</v>
          </cell>
          <cell r="N87">
            <v>0</v>
          </cell>
          <cell r="O87">
            <v>0</v>
          </cell>
          <cell r="P87" t="str">
            <v>P</v>
          </cell>
          <cell r="Q87">
            <v>0</v>
          </cell>
          <cell r="R87">
            <v>0</v>
          </cell>
          <cell r="S87">
            <v>3.65</v>
          </cell>
          <cell r="T87">
            <v>0</v>
          </cell>
          <cell r="U87">
            <v>0</v>
          </cell>
          <cell r="V87">
            <v>3</v>
          </cell>
          <cell r="W87">
            <v>0</v>
          </cell>
          <cell r="X87">
            <v>0</v>
          </cell>
          <cell r="Y87">
            <v>2</v>
          </cell>
          <cell r="Z87">
            <v>0</v>
          </cell>
          <cell r="AA87">
            <v>0</v>
          </cell>
          <cell r="AB87">
            <v>2.65</v>
          </cell>
          <cell r="AC87">
            <v>0</v>
          </cell>
          <cell r="AD87">
            <v>4</v>
          </cell>
          <cell r="AE87">
            <v>2.65</v>
          </cell>
          <cell r="AF87">
            <v>2.65</v>
          </cell>
          <cell r="AG87">
            <v>3</v>
          </cell>
          <cell r="AH87">
            <v>0</v>
          </cell>
          <cell r="AI87">
            <v>2.65</v>
          </cell>
          <cell r="AJ87">
            <v>2.65</v>
          </cell>
          <cell r="AK87">
            <v>3.65</v>
          </cell>
          <cell r="AL87">
            <v>4</v>
          </cell>
          <cell r="AM87">
            <v>0</v>
          </cell>
          <cell r="AN87">
            <v>4</v>
          </cell>
          <cell r="AO87">
            <v>3.65</v>
          </cell>
          <cell r="AP87">
            <v>3</v>
          </cell>
          <cell r="AQ87">
            <v>3</v>
          </cell>
          <cell r="AR87">
            <v>2.33</v>
          </cell>
          <cell r="AS87">
            <v>2.65</v>
          </cell>
          <cell r="AT87">
            <v>3.65</v>
          </cell>
          <cell r="AU87">
            <v>47</v>
          </cell>
          <cell r="AV87">
            <v>0</v>
          </cell>
          <cell r="AW87">
            <v>2.65</v>
          </cell>
          <cell r="AX87">
            <v>2.65</v>
          </cell>
          <cell r="AY87">
            <v>4</v>
          </cell>
          <cell r="AZ87">
            <v>0</v>
          </cell>
          <cell r="BA87">
            <v>0</v>
          </cell>
          <cell r="BB87">
            <v>0</v>
          </cell>
          <cell r="BC87">
            <v>3.33</v>
          </cell>
          <cell r="BD87">
            <v>0</v>
          </cell>
          <cell r="BE87">
            <v>0</v>
          </cell>
          <cell r="BF87">
            <v>0</v>
          </cell>
          <cell r="BG87">
            <v>3.33</v>
          </cell>
          <cell r="BH87">
            <v>5</v>
          </cell>
          <cell r="BI87">
            <v>0</v>
          </cell>
          <cell r="BJ87">
            <v>2.33</v>
          </cell>
          <cell r="BK87">
            <v>4</v>
          </cell>
          <cell r="BL87">
            <v>2.65</v>
          </cell>
          <cell r="BM87">
            <v>4</v>
          </cell>
          <cell r="BN87">
            <v>4</v>
          </cell>
          <cell r="BO87">
            <v>3.65</v>
          </cell>
          <cell r="BP87">
            <v>2.65</v>
          </cell>
          <cell r="BQ87">
            <v>3.65</v>
          </cell>
          <cell r="BR87">
            <v>3.65</v>
          </cell>
          <cell r="BS87">
            <v>2.33</v>
          </cell>
          <cell r="BT87">
            <v>4</v>
          </cell>
          <cell r="BU87">
            <v>3.33</v>
          </cell>
          <cell r="BV87">
            <v>2.65</v>
          </cell>
          <cell r="BW87">
            <v>3.33</v>
          </cell>
          <cell r="BX87">
            <v>3.65</v>
          </cell>
          <cell r="BY87">
            <v>3</v>
          </cell>
          <cell r="BZ87">
            <v>0</v>
          </cell>
          <cell r="CA87">
            <v>3.33</v>
          </cell>
          <cell r="CB87">
            <v>3.33</v>
          </cell>
          <cell r="CC87">
            <v>4</v>
          </cell>
          <cell r="CD87">
            <v>4</v>
          </cell>
          <cell r="CE87">
            <v>3</v>
          </cell>
          <cell r="CF87">
            <v>3</v>
          </cell>
          <cell r="CH87">
            <v>56</v>
          </cell>
          <cell r="CI87">
            <v>0</v>
          </cell>
          <cell r="CJ87">
            <v>3.65</v>
          </cell>
          <cell r="CK87">
            <v>3</v>
          </cell>
          <cell r="CL87">
            <v>0</v>
          </cell>
          <cell r="CM87">
            <v>4</v>
          </cell>
          <cell r="CN87">
            <v>4</v>
          </cell>
          <cell r="CO87">
            <v>3.65</v>
          </cell>
          <cell r="CP87">
            <v>3</v>
          </cell>
          <cell r="CQ87">
            <v>3.33</v>
          </cell>
          <cell r="CR87">
            <v>0</v>
          </cell>
          <cell r="CS87">
            <v>3.65</v>
          </cell>
          <cell r="CT87">
            <v>0</v>
          </cell>
          <cell r="CU87">
            <v>0</v>
          </cell>
          <cell r="CV87">
            <v>3.65</v>
          </cell>
          <cell r="CW87">
            <v>3.65</v>
          </cell>
          <cell r="CX87">
            <v>4</v>
          </cell>
          <cell r="CY87">
            <v>0</v>
          </cell>
          <cell r="CZ87">
            <v>3.65</v>
          </cell>
          <cell r="DA87">
            <v>3.65</v>
          </cell>
          <cell r="DB87">
            <v>23</v>
          </cell>
          <cell r="DC87">
            <v>0</v>
          </cell>
          <cell r="DD87">
            <v>0</v>
          </cell>
          <cell r="DE87">
            <v>3.65</v>
          </cell>
          <cell r="DF87">
            <v>3.65</v>
          </cell>
          <cell r="DG87">
            <v>5</v>
          </cell>
          <cell r="DH87">
            <v>0</v>
          </cell>
          <cell r="DI87">
            <v>136</v>
          </cell>
          <cell r="DJ87">
            <v>0</v>
          </cell>
          <cell r="DK87">
            <v>135</v>
          </cell>
          <cell r="DL87">
            <v>127</v>
          </cell>
          <cell r="DM87">
            <v>0</v>
          </cell>
          <cell r="DN87">
            <v>126</v>
          </cell>
          <cell r="DO87">
            <v>127</v>
          </cell>
          <cell r="DP87">
            <v>3.3</v>
          </cell>
          <cell r="DR87">
            <v>0</v>
          </cell>
          <cell r="DS87" t="str">
            <v>BVKL</v>
          </cell>
          <cell r="DU87">
            <v>3.32</v>
          </cell>
          <cell r="DV87">
            <v>136</v>
          </cell>
          <cell r="DW87">
            <v>7.67</v>
          </cell>
          <cell r="DX87">
            <v>3.32</v>
          </cell>
          <cell r="DY87" t="str">
            <v>ENG 401</v>
          </cell>
        </row>
        <row r="88">
          <cell r="B88">
            <v>172317774</v>
          </cell>
          <cell r="C88" t="str">
            <v>Ngô</v>
          </cell>
          <cell r="D88" t="str">
            <v xml:space="preserve">Bá Ngọc </v>
          </cell>
          <cell r="E88" t="str">
            <v>Hoàng</v>
          </cell>
          <cell r="F88" t="str">
            <v>24/08/1993</v>
          </cell>
          <cell r="G88" t="str">
            <v>Nam</v>
          </cell>
          <cell r="H88" t="str">
            <v>Đã Đăng Ký (chưa học xong)</v>
          </cell>
          <cell r="I88">
            <v>2.65</v>
          </cell>
          <cell r="J88">
            <v>3</v>
          </cell>
          <cell r="K88">
            <v>3.65</v>
          </cell>
          <cell r="L88">
            <v>0</v>
          </cell>
          <cell r="M88" t="str">
            <v>P</v>
          </cell>
          <cell r="N88">
            <v>0</v>
          </cell>
          <cell r="O88">
            <v>0</v>
          </cell>
          <cell r="P88" t="str">
            <v>P</v>
          </cell>
          <cell r="Q88">
            <v>0</v>
          </cell>
          <cell r="R88">
            <v>0</v>
          </cell>
          <cell r="S88">
            <v>3</v>
          </cell>
          <cell r="T88">
            <v>0</v>
          </cell>
          <cell r="U88">
            <v>0</v>
          </cell>
          <cell r="V88">
            <v>2.65</v>
          </cell>
          <cell r="W88">
            <v>0</v>
          </cell>
          <cell r="X88">
            <v>0</v>
          </cell>
          <cell r="Y88">
            <v>1.65</v>
          </cell>
          <cell r="Z88">
            <v>0</v>
          </cell>
          <cell r="AA88">
            <v>0</v>
          </cell>
          <cell r="AB88">
            <v>2</v>
          </cell>
          <cell r="AC88">
            <v>0</v>
          </cell>
          <cell r="AD88">
            <v>4</v>
          </cell>
          <cell r="AE88">
            <v>4</v>
          </cell>
          <cell r="AF88">
            <v>4</v>
          </cell>
          <cell r="AG88">
            <v>3.33</v>
          </cell>
          <cell r="AH88">
            <v>0</v>
          </cell>
          <cell r="AI88">
            <v>1.65</v>
          </cell>
          <cell r="AJ88">
            <v>1.65</v>
          </cell>
          <cell r="AK88">
            <v>0</v>
          </cell>
          <cell r="AL88">
            <v>4</v>
          </cell>
          <cell r="AM88">
            <v>2</v>
          </cell>
          <cell r="AN88">
            <v>4</v>
          </cell>
          <cell r="AO88">
            <v>2</v>
          </cell>
          <cell r="AP88">
            <v>2.33</v>
          </cell>
          <cell r="AQ88">
            <v>2.65</v>
          </cell>
          <cell r="AR88">
            <v>3</v>
          </cell>
          <cell r="AS88">
            <v>3.33</v>
          </cell>
          <cell r="AT88">
            <v>1.65</v>
          </cell>
          <cell r="AU88">
            <v>47</v>
          </cell>
          <cell r="AV88">
            <v>0</v>
          </cell>
          <cell r="AW88">
            <v>4</v>
          </cell>
          <cell r="AX88">
            <v>3.33</v>
          </cell>
          <cell r="AY88">
            <v>0</v>
          </cell>
          <cell r="AZ88">
            <v>0</v>
          </cell>
          <cell r="BA88">
            <v>1.65</v>
          </cell>
          <cell r="BB88">
            <v>0</v>
          </cell>
          <cell r="BC88">
            <v>0</v>
          </cell>
          <cell r="BD88">
            <v>2.33</v>
          </cell>
          <cell r="BE88">
            <v>0</v>
          </cell>
          <cell r="BF88">
            <v>0</v>
          </cell>
          <cell r="BG88">
            <v>2.65</v>
          </cell>
          <cell r="BH88">
            <v>5</v>
          </cell>
          <cell r="BI88">
            <v>0</v>
          </cell>
          <cell r="BJ88">
            <v>2</v>
          </cell>
          <cell r="BK88">
            <v>3.33</v>
          </cell>
          <cell r="BL88">
            <v>3</v>
          </cell>
          <cell r="BM88">
            <v>2.65</v>
          </cell>
          <cell r="BN88">
            <v>3.65</v>
          </cell>
          <cell r="BO88">
            <v>4</v>
          </cell>
          <cell r="BP88">
            <v>4</v>
          </cell>
          <cell r="BQ88">
            <v>2.33</v>
          </cell>
          <cell r="BR88">
            <v>0</v>
          </cell>
          <cell r="BS88">
            <v>2.65</v>
          </cell>
          <cell r="BT88">
            <v>3.65</v>
          </cell>
          <cell r="BU88">
            <v>3.65</v>
          </cell>
          <cell r="BV88">
            <v>2</v>
          </cell>
          <cell r="BW88" t="str">
            <v>X</v>
          </cell>
          <cell r="BX88">
            <v>3.33</v>
          </cell>
          <cell r="BY88">
            <v>1.65</v>
          </cell>
          <cell r="BZ88">
            <v>0</v>
          </cell>
          <cell r="CA88">
            <v>1.65</v>
          </cell>
          <cell r="CB88">
            <v>1.65</v>
          </cell>
          <cell r="CC88">
            <v>3.33</v>
          </cell>
          <cell r="CD88">
            <v>1.65</v>
          </cell>
          <cell r="CE88">
            <v>3</v>
          </cell>
          <cell r="CF88">
            <v>2.65</v>
          </cell>
          <cell r="CH88">
            <v>50</v>
          </cell>
          <cell r="CI88">
            <v>6</v>
          </cell>
          <cell r="CJ88">
            <v>1.65</v>
          </cell>
          <cell r="CK88">
            <v>3.33</v>
          </cell>
          <cell r="CL88">
            <v>0</v>
          </cell>
          <cell r="CM88">
            <v>3.65</v>
          </cell>
          <cell r="CN88">
            <v>3.65</v>
          </cell>
          <cell r="CO88">
            <v>1.65</v>
          </cell>
          <cell r="CP88">
            <v>3</v>
          </cell>
          <cell r="CQ88">
            <v>2.65</v>
          </cell>
          <cell r="CR88">
            <v>0</v>
          </cell>
          <cell r="CS88">
            <v>2</v>
          </cell>
          <cell r="CT88">
            <v>0</v>
          </cell>
          <cell r="CU88">
            <v>0</v>
          </cell>
          <cell r="CV88">
            <v>2</v>
          </cell>
          <cell r="CW88">
            <v>4</v>
          </cell>
          <cell r="CX88">
            <v>3.33</v>
          </cell>
          <cell r="CY88">
            <v>0</v>
          </cell>
          <cell r="CZ88">
            <v>3.33</v>
          </cell>
          <cell r="DA88">
            <v>3.33</v>
          </cell>
          <cell r="DB88">
            <v>23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5</v>
          </cell>
          <cell r="DI88">
            <v>125</v>
          </cell>
          <cell r="DJ88">
            <v>11</v>
          </cell>
          <cell r="DK88">
            <v>135</v>
          </cell>
          <cell r="DL88">
            <v>116</v>
          </cell>
          <cell r="DM88">
            <v>6</v>
          </cell>
          <cell r="DN88">
            <v>126</v>
          </cell>
          <cell r="DO88">
            <v>122</v>
          </cell>
          <cell r="DP88">
            <v>2.84</v>
          </cell>
          <cell r="DR88">
            <v>4.7619047619047616E-2</v>
          </cell>
          <cell r="DS88" t="str">
            <v>xet vot</v>
          </cell>
          <cell r="DU88">
            <v>2.72</v>
          </cell>
          <cell r="DV88">
            <v>133</v>
          </cell>
          <cell r="DW88">
            <v>6.56</v>
          </cell>
          <cell r="DX88">
            <v>2.68</v>
          </cell>
          <cell r="DY88" t="str">
            <v/>
          </cell>
        </row>
        <row r="89">
          <cell r="B89">
            <v>172317800</v>
          </cell>
          <cell r="C89" t="str">
            <v>Nguyễn</v>
          </cell>
          <cell r="D89" t="str">
            <v xml:space="preserve">Huy </v>
          </cell>
          <cell r="E89" t="str">
            <v>Hoàng</v>
          </cell>
          <cell r="F89" t="str">
            <v>24/10/1993</v>
          </cell>
          <cell r="G89" t="str">
            <v>Nam</v>
          </cell>
          <cell r="H89" t="str">
            <v>Đã Đăng Ký (chưa học xong)</v>
          </cell>
          <cell r="I89">
            <v>3.33</v>
          </cell>
          <cell r="J89">
            <v>4</v>
          </cell>
          <cell r="K89">
            <v>3.33</v>
          </cell>
          <cell r="L89">
            <v>0</v>
          </cell>
          <cell r="M89">
            <v>3</v>
          </cell>
          <cell r="N89">
            <v>0</v>
          </cell>
          <cell r="O89">
            <v>0</v>
          </cell>
          <cell r="P89">
            <v>3.33</v>
          </cell>
          <cell r="Q89">
            <v>0</v>
          </cell>
          <cell r="R89">
            <v>0</v>
          </cell>
          <cell r="S89">
            <v>2.33</v>
          </cell>
          <cell r="T89">
            <v>0</v>
          </cell>
          <cell r="U89">
            <v>0</v>
          </cell>
          <cell r="V89">
            <v>3</v>
          </cell>
          <cell r="W89">
            <v>0</v>
          </cell>
          <cell r="X89">
            <v>0</v>
          </cell>
          <cell r="Y89">
            <v>3</v>
          </cell>
          <cell r="Z89">
            <v>0</v>
          </cell>
          <cell r="AA89">
            <v>0</v>
          </cell>
          <cell r="AB89">
            <v>3</v>
          </cell>
          <cell r="AC89">
            <v>0</v>
          </cell>
          <cell r="AD89">
            <v>4</v>
          </cell>
          <cell r="AE89">
            <v>4</v>
          </cell>
          <cell r="AF89">
            <v>2</v>
          </cell>
          <cell r="AG89">
            <v>3</v>
          </cell>
          <cell r="AH89">
            <v>0</v>
          </cell>
          <cell r="AI89">
            <v>2</v>
          </cell>
          <cell r="AJ89">
            <v>2</v>
          </cell>
          <cell r="AK89">
            <v>2.65</v>
          </cell>
          <cell r="AL89">
            <v>2.33</v>
          </cell>
          <cell r="AM89">
            <v>0</v>
          </cell>
          <cell r="AN89">
            <v>2.65</v>
          </cell>
          <cell r="AO89">
            <v>2.33</v>
          </cell>
          <cell r="AP89">
            <v>4</v>
          </cell>
          <cell r="AQ89">
            <v>2</v>
          </cell>
          <cell r="AR89">
            <v>2</v>
          </cell>
          <cell r="AS89">
            <v>2.33</v>
          </cell>
          <cell r="AT89">
            <v>1.65</v>
          </cell>
          <cell r="AU89">
            <v>47</v>
          </cell>
          <cell r="AV89">
            <v>0</v>
          </cell>
          <cell r="AW89">
            <v>1.65</v>
          </cell>
          <cell r="AX89">
            <v>1.65</v>
          </cell>
          <cell r="AY89">
            <v>0</v>
          </cell>
          <cell r="AZ89">
            <v>3.65</v>
          </cell>
          <cell r="BA89">
            <v>0</v>
          </cell>
          <cell r="BB89">
            <v>0</v>
          </cell>
          <cell r="BC89">
            <v>0</v>
          </cell>
          <cell r="BD89">
            <v>2.33</v>
          </cell>
          <cell r="BE89">
            <v>0</v>
          </cell>
          <cell r="BF89">
            <v>0</v>
          </cell>
          <cell r="BG89">
            <v>1.65</v>
          </cell>
          <cell r="BH89">
            <v>5</v>
          </cell>
          <cell r="BI89">
            <v>0</v>
          </cell>
          <cell r="BJ89">
            <v>1.65</v>
          </cell>
          <cell r="BK89">
            <v>2.33</v>
          </cell>
          <cell r="BL89">
            <v>1.65</v>
          </cell>
          <cell r="BM89">
            <v>1.65</v>
          </cell>
          <cell r="BN89">
            <v>3.33</v>
          </cell>
          <cell r="BO89">
            <v>2.65</v>
          </cell>
          <cell r="BP89">
            <v>3.33</v>
          </cell>
          <cell r="BQ89">
            <v>2</v>
          </cell>
          <cell r="BR89">
            <v>2.33</v>
          </cell>
          <cell r="BS89">
            <v>1.65</v>
          </cell>
          <cell r="BT89">
            <v>4</v>
          </cell>
          <cell r="BU89">
            <v>3</v>
          </cell>
          <cell r="BV89">
            <v>3.33</v>
          </cell>
          <cell r="BW89">
            <v>3</v>
          </cell>
          <cell r="BX89">
            <v>4</v>
          </cell>
          <cell r="BY89">
            <v>2.65</v>
          </cell>
          <cell r="BZ89">
            <v>3.65</v>
          </cell>
          <cell r="CA89">
            <v>0</v>
          </cell>
          <cell r="CB89">
            <v>3.65</v>
          </cell>
          <cell r="CC89">
            <v>1.65</v>
          </cell>
          <cell r="CD89">
            <v>1.65</v>
          </cell>
          <cell r="CE89">
            <v>2.65</v>
          </cell>
          <cell r="CF89">
            <v>2.33</v>
          </cell>
          <cell r="CH89">
            <v>56</v>
          </cell>
          <cell r="CI89">
            <v>0</v>
          </cell>
          <cell r="CJ89">
            <v>3</v>
          </cell>
          <cell r="CK89">
            <v>2.65</v>
          </cell>
          <cell r="CL89">
            <v>0</v>
          </cell>
          <cell r="CM89">
            <v>3</v>
          </cell>
          <cell r="CN89">
            <v>3</v>
          </cell>
          <cell r="CO89">
            <v>4</v>
          </cell>
          <cell r="CP89">
            <v>3</v>
          </cell>
          <cell r="CQ89">
            <v>3</v>
          </cell>
          <cell r="CR89">
            <v>0</v>
          </cell>
          <cell r="CS89">
            <v>2</v>
          </cell>
          <cell r="CT89">
            <v>0</v>
          </cell>
          <cell r="CU89">
            <v>0</v>
          </cell>
          <cell r="CV89">
            <v>2</v>
          </cell>
          <cell r="CW89">
            <v>3.65</v>
          </cell>
          <cell r="CX89">
            <v>3.33</v>
          </cell>
          <cell r="CY89">
            <v>0</v>
          </cell>
          <cell r="CZ89">
            <v>3.65</v>
          </cell>
          <cell r="DA89">
            <v>3.65</v>
          </cell>
          <cell r="DB89">
            <v>23</v>
          </cell>
          <cell r="DC89">
            <v>0</v>
          </cell>
          <cell r="DD89">
            <v>3.33</v>
          </cell>
          <cell r="DE89">
            <v>0</v>
          </cell>
          <cell r="DF89">
            <v>3.33</v>
          </cell>
          <cell r="DG89">
            <v>5</v>
          </cell>
          <cell r="DH89">
            <v>0</v>
          </cell>
          <cell r="DI89">
            <v>136</v>
          </cell>
          <cell r="DJ89">
            <v>0</v>
          </cell>
          <cell r="DK89">
            <v>135</v>
          </cell>
          <cell r="DL89">
            <v>131</v>
          </cell>
          <cell r="DM89">
            <v>0</v>
          </cell>
          <cell r="DN89">
            <v>130</v>
          </cell>
          <cell r="DO89">
            <v>131</v>
          </cell>
          <cell r="DP89">
            <v>2.8</v>
          </cell>
          <cell r="DR89">
            <v>0</v>
          </cell>
          <cell r="DS89" t="str">
            <v>ĐỦ ĐK thi TN</v>
          </cell>
          <cell r="DU89">
            <v>2.82</v>
          </cell>
          <cell r="DV89">
            <v>136</v>
          </cell>
          <cell r="DW89">
            <v>6.9</v>
          </cell>
          <cell r="DX89">
            <v>2.82</v>
          </cell>
          <cell r="DY89" t="str">
            <v>OB 251</v>
          </cell>
        </row>
        <row r="90">
          <cell r="B90">
            <v>172317925</v>
          </cell>
          <cell r="C90" t="str">
            <v>Nguyễn</v>
          </cell>
          <cell r="D90" t="str">
            <v xml:space="preserve">Đức Minh </v>
          </cell>
          <cell r="E90" t="str">
            <v>Hoàng</v>
          </cell>
          <cell r="F90" t="str">
            <v>30/03/1993</v>
          </cell>
          <cell r="G90" t="str">
            <v>Nam</v>
          </cell>
          <cell r="H90" t="str">
            <v>Đã Đăng Ký (chưa học xong)</v>
          </cell>
          <cell r="I90">
            <v>3.65</v>
          </cell>
          <cell r="J90">
            <v>4</v>
          </cell>
          <cell r="K90">
            <v>3</v>
          </cell>
          <cell r="L90">
            <v>0</v>
          </cell>
          <cell r="M90" t="str">
            <v>P</v>
          </cell>
          <cell r="N90">
            <v>0</v>
          </cell>
          <cell r="O90">
            <v>0</v>
          </cell>
          <cell r="P90" t="str">
            <v>P</v>
          </cell>
          <cell r="Q90">
            <v>0</v>
          </cell>
          <cell r="R90">
            <v>0</v>
          </cell>
          <cell r="S90">
            <v>3.33</v>
          </cell>
          <cell r="T90">
            <v>0</v>
          </cell>
          <cell r="U90">
            <v>0</v>
          </cell>
          <cell r="V90">
            <v>3.33</v>
          </cell>
          <cell r="W90">
            <v>0</v>
          </cell>
          <cell r="X90">
            <v>0</v>
          </cell>
          <cell r="Y90">
            <v>2.65</v>
          </cell>
          <cell r="Z90">
            <v>0</v>
          </cell>
          <cell r="AA90">
            <v>0</v>
          </cell>
          <cell r="AB90">
            <v>2.33</v>
          </cell>
          <cell r="AC90">
            <v>0</v>
          </cell>
          <cell r="AD90">
            <v>3.33</v>
          </cell>
          <cell r="AE90">
            <v>3</v>
          </cell>
          <cell r="AF90">
            <v>3.33</v>
          </cell>
          <cell r="AG90">
            <v>3</v>
          </cell>
          <cell r="AH90">
            <v>3</v>
          </cell>
          <cell r="AI90">
            <v>0</v>
          </cell>
          <cell r="AJ90">
            <v>3</v>
          </cell>
          <cell r="AK90">
            <v>3</v>
          </cell>
          <cell r="AL90">
            <v>4</v>
          </cell>
          <cell r="AM90">
            <v>0</v>
          </cell>
          <cell r="AN90">
            <v>4</v>
          </cell>
          <cell r="AO90">
            <v>3</v>
          </cell>
          <cell r="AP90">
            <v>3.65</v>
          </cell>
          <cell r="AQ90">
            <v>3</v>
          </cell>
          <cell r="AR90">
            <v>2.33</v>
          </cell>
          <cell r="AS90">
            <v>2.65</v>
          </cell>
          <cell r="AT90">
            <v>2.65</v>
          </cell>
          <cell r="AU90">
            <v>47</v>
          </cell>
          <cell r="AV90">
            <v>0</v>
          </cell>
          <cell r="AW90">
            <v>3</v>
          </cell>
          <cell r="AX90">
            <v>1.65</v>
          </cell>
          <cell r="AY90">
            <v>3.65</v>
          </cell>
          <cell r="AZ90">
            <v>0</v>
          </cell>
          <cell r="BA90">
            <v>0</v>
          </cell>
          <cell r="BB90">
            <v>0</v>
          </cell>
          <cell r="BC90">
            <v>3</v>
          </cell>
          <cell r="BD90">
            <v>0</v>
          </cell>
          <cell r="BE90">
            <v>0</v>
          </cell>
          <cell r="BF90">
            <v>0</v>
          </cell>
          <cell r="BG90">
            <v>2.65</v>
          </cell>
          <cell r="BH90">
            <v>5</v>
          </cell>
          <cell r="BI90">
            <v>0</v>
          </cell>
          <cell r="BJ90">
            <v>2.33</v>
          </cell>
          <cell r="BK90">
            <v>3.65</v>
          </cell>
          <cell r="BL90">
            <v>2</v>
          </cell>
          <cell r="BM90">
            <v>4</v>
          </cell>
          <cell r="BN90">
            <v>2.65</v>
          </cell>
          <cell r="BO90">
            <v>2.65</v>
          </cell>
          <cell r="BP90">
            <v>3.33</v>
          </cell>
          <cell r="BQ90">
            <v>3</v>
          </cell>
          <cell r="BR90">
            <v>2.65</v>
          </cell>
          <cell r="BS90">
            <v>1.65</v>
          </cell>
          <cell r="BT90">
            <v>4</v>
          </cell>
          <cell r="BU90">
            <v>3</v>
          </cell>
          <cell r="BV90">
            <v>3</v>
          </cell>
          <cell r="BW90">
            <v>2.65</v>
          </cell>
          <cell r="BX90">
            <v>2</v>
          </cell>
          <cell r="BY90">
            <v>3.33</v>
          </cell>
          <cell r="BZ90">
            <v>0</v>
          </cell>
          <cell r="CA90">
            <v>2.65</v>
          </cell>
          <cell r="CB90">
            <v>2.65</v>
          </cell>
          <cell r="CC90">
            <v>3</v>
          </cell>
          <cell r="CD90">
            <v>2.65</v>
          </cell>
          <cell r="CE90">
            <v>3.65</v>
          </cell>
          <cell r="CF90">
            <v>3</v>
          </cell>
          <cell r="CH90">
            <v>56</v>
          </cell>
          <cell r="CI90">
            <v>0</v>
          </cell>
          <cell r="CJ90">
            <v>3.33</v>
          </cell>
          <cell r="CK90">
            <v>3</v>
          </cell>
          <cell r="CL90">
            <v>0</v>
          </cell>
          <cell r="CM90">
            <v>3</v>
          </cell>
          <cell r="CN90">
            <v>3</v>
          </cell>
          <cell r="CO90">
            <v>3</v>
          </cell>
          <cell r="CP90">
            <v>3</v>
          </cell>
          <cell r="CQ90">
            <v>2.65</v>
          </cell>
          <cell r="CR90">
            <v>2.65</v>
          </cell>
          <cell r="CS90">
            <v>0</v>
          </cell>
          <cell r="CT90">
            <v>0</v>
          </cell>
          <cell r="CU90">
            <v>0</v>
          </cell>
          <cell r="CV90">
            <v>2.65</v>
          </cell>
          <cell r="CW90">
            <v>3.33</v>
          </cell>
          <cell r="CX90">
            <v>4</v>
          </cell>
          <cell r="CY90">
            <v>0</v>
          </cell>
          <cell r="CZ90">
            <v>3.33</v>
          </cell>
          <cell r="DA90">
            <v>3.33</v>
          </cell>
          <cell r="DB90">
            <v>23</v>
          </cell>
          <cell r="DC90">
            <v>0</v>
          </cell>
          <cell r="DD90">
            <v>3</v>
          </cell>
          <cell r="DE90">
            <v>0</v>
          </cell>
          <cell r="DF90">
            <v>3</v>
          </cell>
          <cell r="DG90">
            <v>5</v>
          </cell>
          <cell r="DH90">
            <v>0</v>
          </cell>
          <cell r="DI90">
            <v>136</v>
          </cell>
          <cell r="DJ90">
            <v>0</v>
          </cell>
          <cell r="DK90">
            <v>135</v>
          </cell>
          <cell r="DL90">
            <v>127</v>
          </cell>
          <cell r="DM90">
            <v>0</v>
          </cell>
          <cell r="DN90">
            <v>126</v>
          </cell>
          <cell r="DO90">
            <v>127</v>
          </cell>
          <cell r="DP90">
            <v>2.99</v>
          </cell>
          <cell r="DR90">
            <v>0</v>
          </cell>
          <cell r="DS90" t="str">
            <v>ĐỦ ĐK thi TN</v>
          </cell>
          <cell r="DU90">
            <v>2.99</v>
          </cell>
          <cell r="DV90">
            <v>136</v>
          </cell>
          <cell r="DW90">
            <v>7.17</v>
          </cell>
          <cell r="DX90">
            <v>2.99</v>
          </cell>
          <cell r="DY90" t="str">
            <v>ENG 401</v>
          </cell>
        </row>
        <row r="91">
          <cell r="B91">
            <v>172317780</v>
          </cell>
          <cell r="C91" t="str">
            <v>Nguyễn</v>
          </cell>
          <cell r="D91" t="str">
            <v>Thị Minh</v>
          </cell>
          <cell r="E91" t="str">
            <v>Hồng</v>
          </cell>
          <cell r="F91" t="str">
            <v>24/09/1993</v>
          </cell>
          <cell r="G91" t="str">
            <v>Nữ</v>
          </cell>
          <cell r="H91" t="str">
            <v>Đã Đăng Ký (chưa học xong)</v>
          </cell>
          <cell r="I91">
            <v>3.33</v>
          </cell>
          <cell r="J91">
            <v>4</v>
          </cell>
          <cell r="K91">
            <v>3</v>
          </cell>
          <cell r="L91">
            <v>0</v>
          </cell>
          <cell r="M91" t="str">
            <v>P</v>
          </cell>
          <cell r="N91">
            <v>0</v>
          </cell>
          <cell r="O91">
            <v>0</v>
          </cell>
          <cell r="P91" t="str">
            <v>P</v>
          </cell>
          <cell r="Q91">
            <v>0</v>
          </cell>
          <cell r="R91">
            <v>0</v>
          </cell>
          <cell r="S91">
            <v>4</v>
          </cell>
          <cell r="T91">
            <v>0</v>
          </cell>
          <cell r="U91">
            <v>0</v>
          </cell>
          <cell r="V91">
            <v>3.65</v>
          </cell>
          <cell r="W91">
            <v>0</v>
          </cell>
          <cell r="X91">
            <v>0</v>
          </cell>
          <cell r="Y91">
            <v>3</v>
          </cell>
          <cell r="Z91">
            <v>0</v>
          </cell>
          <cell r="AA91">
            <v>0</v>
          </cell>
          <cell r="AB91">
            <v>3.33</v>
          </cell>
          <cell r="AC91">
            <v>0</v>
          </cell>
          <cell r="AD91">
            <v>4</v>
          </cell>
          <cell r="AE91">
            <v>3.65</v>
          </cell>
          <cell r="AF91">
            <v>4</v>
          </cell>
          <cell r="AG91">
            <v>4</v>
          </cell>
          <cell r="AH91">
            <v>0</v>
          </cell>
          <cell r="AI91">
            <v>3.65</v>
          </cell>
          <cell r="AJ91">
            <v>3.65</v>
          </cell>
          <cell r="AK91">
            <v>0</v>
          </cell>
          <cell r="AL91">
            <v>4</v>
          </cell>
          <cell r="AM91">
            <v>3.65</v>
          </cell>
          <cell r="AN91">
            <v>4</v>
          </cell>
          <cell r="AO91">
            <v>3.65</v>
          </cell>
          <cell r="AP91">
            <v>3.33</v>
          </cell>
          <cell r="AQ91">
            <v>2.65</v>
          </cell>
          <cell r="AR91">
            <v>2.65</v>
          </cell>
          <cell r="AS91">
            <v>3.65</v>
          </cell>
          <cell r="AT91">
            <v>3.65</v>
          </cell>
          <cell r="AU91">
            <v>47</v>
          </cell>
          <cell r="AV91">
            <v>0</v>
          </cell>
          <cell r="AW91">
            <v>3.65</v>
          </cell>
          <cell r="AX91">
            <v>4</v>
          </cell>
          <cell r="AY91">
            <v>0</v>
          </cell>
          <cell r="AZ91">
            <v>0</v>
          </cell>
          <cell r="BA91">
            <v>3</v>
          </cell>
          <cell r="BB91">
            <v>0</v>
          </cell>
          <cell r="BC91">
            <v>0</v>
          </cell>
          <cell r="BD91">
            <v>0</v>
          </cell>
          <cell r="BE91">
            <v>2.65</v>
          </cell>
          <cell r="BF91">
            <v>0</v>
          </cell>
          <cell r="BG91">
            <v>3.33</v>
          </cell>
          <cell r="BH91">
            <v>5</v>
          </cell>
          <cell r="BI91">
            <v>0</v>
          </cell>
          <cell r="BJ91">
            <v>4</v>
          </cell>
          <cell r="BK91">
            <v>4</v>
          </cell>
          <cell r="BL91">
            <v>4</v>
          </cell>
          <cell r="BM91">
            <v>2.33</v>
          </cell>
          <cell r="BN91">
            <v>4</v>
          </cell>
          <cell r="BO91">
            <v>4</v>
          </cell>
          <cell r="BP91">
            <v>4</v>
          </cell>
          <cell r="BQ91">
            <v>3.65</v>
          </cell>
          <cell r="BR91">
            <v>3.33</v>
          </cell>
          <cell r="BS91">
            <v>4</v>
          </cell>
          <cell r="BT91">
            <v>4</v>
          </cell>
          <cell r="BU91">
            <v>3</v>
          </cell>
          <cell r="BV91">
            <v>3</v>
          </cell>
          <cell r="BW91">
            <v>4</v>
          </cell>
          <cell r="BX91">
            <v>4</v>
          </cell>
          <cell r="BY91">
            <v>3</v>
          </cell>
          <cell r="BZ91">
            <v>0</v>
          </cell>
          <cell r="CA91">
            <v>3.33</v>
          </cell>
          <cell r="CB91">
            <v>3.33</v>
          </cell>
          <cell r="CC91">
            <v>4</v>
          </cell>
          <cell r="CD91">
            <v>4</v>
          </cell>
          <cell r="CE91">
            <v>3</v>
          </cell>
          <cell r="CF91">
            <v>3.65</v>
          </cell>
          <cell r="CH91">
            <v>56</v>
          </cell>
          <cell r="CI91">
            <v>0</v>
          </cell>
          <cell r="CJ91">
            <v>3.65</v>
          </cell>
          <cell r="CK91">
            <v>3.33</v>
          </cell>
          <cell r="CL91">
            <v>0</v>
          </cell>
          <cell r="CM91">
            <v>3.65</v>
          </cell>
          <cell r="CN91">
            <v>3.65</v>
          </cell>
          <cell r="CO91">
            <v>4</v>
          </cell>
          <cell r="CP91">
            <v>3.33</v>
          </cell>
          <cell r="CQ91">
            <v>3.33</v>
          </cell>
          <cell r="CR91">
            <v>0</v>
          </cell>
          <cell r="CS91">
            <v>4</v>
          </cell>
          <cell r="CT91">
            <v>0</v>
          </cell>
          <cell r="CU91">
            <v>0</v>
          </cell>
          <cell r="CV91">
            <v>4</v>
          </cell>
          <cell r="CW91">
            <v>3.65</v>
          </cell>
          <cell r="CX91">
            <v>4</v>
          </cell>
          <cell r="CY91">
            <v>0</v>
          </cell>
          <cell r="CZ91">
            <v>4</v>
          </cell>
          <cell r="DA91">
            <v>4</v>
          </cell>
          <cell r="DB91">
            <v>23</v>
          </cell>
          <cell r="DC91">
            <v>0</v>
          </cell>
          <cell r="DD91">
            <v>0</v>
          </cell>
          <cell r="DE91">
            <v>3.33</v>
          </cell>
          <cell r="DF91">
            <v>3.33</v>
          </cell>
          <cell r="DG91">
            <v>5</v>
          </cell>
          <cell r="DH91">
            <v>0</v>
          </cell>
          <cell r="DI91">
            <v>136</v>
          </cell>
          <cell r="DJ91">
            <v>0</v>
          </cell>
          <cell r="DK91">
            <v>135</v>
          </cell>
          <cell r="DL91">
            <v>127</v>
          </cell>
          <cell r="DM91">
            <v>0</v>
          </cell>
          <cell r="DN91">
            <v>126</v>
          </cell>
          <cell r="DO91">
            <v>127</v>
          </cell>
          <cell r="DP91">
            <v>3.62</v>
          </cell>
          <cell r="DR91">
            <v>0</v>
          </cell>
          <cell r="DS91" t="str">
            <v>BVKL</v>
          </cell>
          <cell r="DU91">
            <v>3.61</v>
          </cell>
          <cell r="DV91">
            <v>136</v>
          </cell>
          <cell r="DW91">
            <v>8.23</v>
          </cell>
          <cell r="DX91">
            <v>3.61</v>
          </cell>
          <cell r="DY91" t="str">
            <v>ENG 401</v>
          </cell>
        </row>
        <row r="92">
          <cell r="B92">
            <v>172317836</v>
          </cell>
          <cell r="C92" t="str">
            <v>Đặng</v>
          </cell>
          <cell r="D92" t="str">
            <v>Thị Kim</v>
          </cell>
          <cell r="E92" t="str">
            <v>Huệ</v>
          </cell>
          <cell r="F92" t="str">
            <v>28/04/1993</v>
          </cell>
          <cell r="G92" t="str">
            <v>Nữ</v>
          </cell>
          <cell r="H92" t="str">
            <v>Đã Đăng Ký (chưa học xong)</v>
          </cell>
          <cell r="I92">
            <v>3.65</v>
          </cell>
          <cell r="J92">
            <v>3.33</v>
          </cell>
          <cell r="K92">
            <v>3.65</v>
          </cell>
          <cell r="L92">
            <v>0</v>
          </cell>
          <cell r="M92" t="str">
            <v>P</v>
          </cell>
          <cell r="N92">
            <v>0</v>
          </cell>
          <cell r="O92">
            <v>0</v>
          </cell>
          <cell r="P92" t="str">
            <v>P</v>
          </cell>
          <cell r="Q92">
            <v>0</v>
          </cell>
          <cell r="R92">
            <v>0</v>
          </cell>
          <cell r="S92">
            <v>3</v>
          </cell>
          <cell r="T92">
            <v>0</v>
          </cell>
          <cell r="U92">
            <v>0</v>
          </cell>
          <cell r="V92">
            <v>2.65</v>
          </cell>
          <cell r="W92">
            <v>0</v>
          </cell>
          <cell r="X92">
            <v>0</v>
          </cell>
          <cell r="Y92">
            <v>2.33</v>
          </cell>
          <cell r="Z92">
            <v>0</v>
          </cell>
          <cell r="AA92">
            <v>0</v>
          </cell>
          <cell r="AB92">
            <v>2.65</v>
          </cell>
          <cell r="AC92">
            <v>0</v>
          </cell>
          <cell r="AD92">
            <v>4</v>
          </cell>
          <cell r="AE92">
            <v>2</v>
          </cell>
          <cell r="AF92">
            <v>3.33</v>
          </cell>
          <cell r="AG92">
            <v>3</v>
          </cell>
          <cell r="AH92">
            <v>0</v>
          </cell>
          <cell r="AI92">
            <v>3</v>
          </cell>
          <cell r="AJ92">
            <v>3</v>
          </cell>
          <cell r="AK92">
            <v>0</v>
          </cell>
          <cell r="AL92">
            <v>3.65</v>
          </cell>
          <cell r="AM92">
            <v>4</v>
          </cell>
          <cell r="AN92">
            <v>4</v>
          </cell>
          <cell r="AO92">
            <v>3.65</v>
          </cell>
          <cell r="AP92">
            <v>3.33</v>
          </cell>
          <cell r="AQ92">
            <v>2.65</v>
          </cell>
          <cell r="AR92">
            <v>1.65</v>
          </cell>
          <cell r="AS92">
            <v>3</v>
          </cell>
          <cell r="AT92">
            <v>3.65</v>
          </cell>
          <cell r="AU92">
            <v>47</v>
          </cell>
          <cell r="AV92">
            <v>0</v>
          </cell>
          <cell r="AW92">
            <v>3.33</v>
          </cell>
          <cell r="AX92">
            <v>4</v>
          </cell>
          <cell r="AY92">
            <v>0</v>
          </cell>
          <cell r="AZ92">
            <v>0</v>
          </cell>
          <cell r="BA92">
            <v>3.33</v>
          </cell>
          <cell r="BB92">
            <v>0</v>
          </cell>
          <cell r="BC92">
            <v>0</v>
          </cell>
          <cell r="BD92">
            <v>0</v>
          </cell>
          <cell r="BE92">
            <v>3.33</v>
          </cell>
          <cell r="BF92">
            <v>0</v>
          </cell>
          <cell r="BG92">
            <v>2</v>
          </cell>
          <cell r="BH92">
            <v>5</v>
          </cell>
          <cell r="BI92">
            <v>0</v>
          </cell>
          <cell r="BJ92">
            <v>2.33</v>
          </cell>
          <cell r="BK92">
            <v>3.33</v>
          </cell>
          <cell r="BL92">
            <v>2.33</v>
          </cell>
          <cell r="BM92">
            <v>3</v>
          </cell>
          <cell r="BN92">
            <v>2.65</v>
          </cell>
          <cell r="BO92">
            <v>3.33</v>
          </cell>
          <cell r="BP92">
            <v>3</v>
          </cell>
          <cell r="BQ92">
            <v>2.65</v>
          </cell>
          <cell r="BR92">
            <v>3</v>
          </cell>
          <cell r="BS92">
            <v>3.33</v>
          </cell>
          <cell r="BT92">
            <v>3</v>
          </cell>
          <cell r="BU92">
            <v>3.65</v>
          </cell>
          <cell r="BV92">
            <v>2</v>
          </cell>
          <cell r="BW92">
            <v>3.65</v>
          </cell>
          <cell r="BX92">
            <v>1.65</v>
          </cell>
          <cell r="BY92">
            <v>1.65</v>
          </cell>
          <cell r="BZ92">
            <v>0</v>
          </cell>
          <cell r="CA92">
            <v>2.33</v>
          </cell>
          <cell r="CB92">
            <v>2.33</v>
          </cell>
          <cell r="CC92">
            <v>4</v>
          </cell>
          <cell r="CD92">
            <v>2.65</v>
          </cell>
          <cell r="CE92">
            <v>3</v>
          </cell>
          <cell r="CF92">
            <v>2.33</v>
          </cell>
          <cell r="CH92">
            <v>56</v>
          </cell>
          <cell r="CI92">
            <v>0</v>
          </cell>
          <cell r="CJ92">
            <v>3.65</v>
          </cell>
          <cell r="CK92">
            <v>2.65</v>
          </cell>
          <cell r="CL92">
            <v>0</v>
          </cell>
          <cell r="CM92">
            <v>4</v>
          </cell>
          <cell r="CN92">
            <v>4</v>
          </cell>
          <cell r="CO92">
            <v>4</v>
          </cell>
          <cell r="CP92">
            <v>3.33</v>
          </cell>
          <cell r="CQ92">
            <v>2.65</v>
          </cell>
          <cell r="CR92">
            <v>0</v>
          </cell>
          <cell r="CS92">
            <v>3.33</v>
          </cell>
          <cell r="CT92">
            <v>0</v>
          </cell>
          <cell r="CU92">
            <v>0</v>
          </cell>
          <cell r="CV92">
            <v>3.33</v>
          </cell>
          <cell r="CW92">
            <v>4</v>
          </cell>
          <cell r="CX92">
            <v>4</v>
          </cell>
          <cell r="CY92">
            <v>0</v>
          </cell>
          <cell r="CZ92">
            <v>3</v>
          </cell>
          <cell r="DA92">
            <v>3</v>
          </cell>
          <cell r="DB92">
            <v>23</v>
          </cell>
          <cell r="DC92">
            <v>0</v>
          </cell>
          <cell r="DD92">
            <v>2.65</v>
          </cell>
          <cell r="DE92">
            <v>0</v>
          </cell>
          <cell r="DF92">
            <v>2.65</v>
          </cell>
          <cell r="DG92">
            <v>5</v>
          </cell>
          <cell r="DH92">
            <v>0</v>
          </cell>
          <cell r="DI92">
            <v>136</v>
          </cell>
          <cell r="DJ92">
            <v>0</v>
          </cell>
          <cell r="DK92">
            <v>135</v>
          </cell>
          <cell r="DL92">
            <v>127</v>
          </cell>
          <cell r="DM92">
            <v>0</v>
          </cell>
          <cell r="DN92">
            <v>126</v>
          </cell>
          <cell r="DO92">
            <v>127</v>
          </cell>
          <cell r="DP92">
            <v>3.02</v>
          </cell>
          <cell r="DR92">
            <v>0</v>
          </cell>
          <cell r="DS92" t="str">
            <v>ĐỦ ĐK thi TN</v>
          </cell>
          <cell r="DU92">
            <v>3.01</v>
          </cell>
          <cell r="DV92">
            <v>136</v>
          </cell>
          <cell r="DW92">
            <v>7.21</v>
          </cell>
          <cell r="DX92">
            <v>3.01</v>
          </cell>
          <cell r="DY92" t="str">
            <v>ENG 401</v>
          </cell>
        </row>
        <row r="93">
          <cell r="B93">
            <v>172317940</v>
          </cell>
          <cell r="C93" t="str">
            <v>Trần</v>
          </cell>
          <cell r="D93" t="str">
            <v>Thị Thu</v>
          </cell>
          <cell r="E93" t="str">
            <v>Huệ</v>
          </cell>
          <cell r="F93" t="str">
            <v>22/05/1993</v>
          </cell>
          <cell r="G93" t="str">
            <v>Nữ</v>
          </cell>
          <cell r="H93" t="str">
            <v>Đã Đăng Ký (chưa học xong)</v>
          </cell>
          <cell r="I93">
            <v>3.65</v>
          </cell>
          <cell r="J93">
            <v>4</v>
          </cell>
          <cell r="K93">
            <v>3.33</v>
          </cell>
          <cell r="L93">
            <v>0</v>
          </cell>
          <cell r="M93" t="str">
            <v>P</v>
          </cell>
          <cell r="N93">
            <v>0</v>
          </cell>
          <cell r="O93">
            <v>0</v>
          </cell>
          <cell r="P93" t="str">
            <v>P</v>
          </cell>
          <cell r="Q93">
            <v>0</v>
          </cell>
          <cell r="R93">
            <v>0</v>
          </cell>
          <cell r="S93">
            <v>3.33</v>
          </cell>
          <cell r="T93">
            <v>0</v>
          </cell>
          <cell r="U93">
            <v>0</v>
          </cell>
          <cell r="V93">
            <v>2.65</v>
          </cell>
          <cell r="W93">
            <v>0</v>
          </cell>
          <cell r="X93">
            <v>0</v>
          </cell>
          <cell r="Y93">
            <v>3.33</v>
          </cell>
          <cell r="Z93">
            <v>0</v>
          </cell>
          <cell r="AA93">
            <v>0</v>
          </cell>
          <cell r="AB93">
            <v>3.33</v>
          </cell>
          <cell r="AC93">
            <v>0</v>
          </cell>
          <cell r="AD93">
            <v>4</v>
          </cell>
          <cell r="AE93">
            <v>2.65</v>
          </cell>
          <cell r="AF93">
            <v>4</v>
          </cell>
          <cell r="AG93">
            <v>4</v>
          </cell>
          <cell r="AH93">
            <v>0</v>
          </cell>
          <cell r="AI93">
            <v>3</v>
          </cell>
          <cell r="AJ93">
            <v>3</v>
          </cell>
          <cell r="AK93">
            <v>0</v>
          </cell>
          <cell r="AL93">
            <v>2.65</v>
          </cell>
          <cell r="AM93">
            <v>3.65</v>
          </cell>
          <cell r="AN93">
            <v>3.65</v>
          </cell>
          <cell r="AO93">
            <v>2.65</v>
          </cell>
          <cell r="AP93">
            <v>4</v>
          </cell>
          <cell r="AQ93">
            <v>2</v>
          </cell>
          <cell r="AR93">
            <v>3.65</v>
          </cell>
          <cell r="AS93">
            <v>2.65</v>
          </cell>
          <cell r="AT93">
            <v>3.65</v>
          </cell>
          <cell r="AU93">
            <v>47</v>
          </cell>
          <cell r="AV93">
            <v>0</v>
          </cell>
          <cell r="AW93">
            <v>3.33</v>
          </cell>
          <cell r="AX93">
            <v>3.33</v>
          </cell>
          <cell r="AY93">
            <v>0</v>
          </cell>
          <cell r="AZ93">
            <v>3.65</v>
          </cell>
          <cell r="BA93">
            <v>0</v>
          </cell>
          <cell r="BB93">
            <v>0</v>
          </cell>
          <cell r="BC93">
            <v>0</v>
          </cell>
          <cell r="BD93">
            <v>2.65</v>
          </cell>
          <cell r="BE93">
            <v>0</v>
          </cell>
          <cell r="BF93">
            <v>0</v>
          </cell>
          <cell r="BG93">
            <v>3.33</v>
          </cell>
          <cell r="BH93">
            <v>5</v>
          </cell>
          <cell r="BI93">
            <v>0</v>
          </cell>
          <cell r="BJ93">
            <v>3.65</v>
          </cell>
          <cell r="BK93">
            <v>3.65</v>
          </cell>
          <cell r="BL93">
            <v>2.33</v>
          </cell>
          <cell r="BM93">
            <v>3</v>
          </cell>
          <cell r="BN93">
            <v>2.33</v>
          </cell>
          <cell r="BO93">
            <v>3.33</v>
          </cell>
          <cell r="BP93">
            <v>3.65</v>
          </cell>
          <cell r="BQ93">
            <v>3.33</v>
          </cell>
          <cell r="BR93">
            <v>2.65</v>
          </cell>
          <cell r="BS93">
            <v>3</v>
          </cell>
          <cell r="BT93">
            <v>4</v>
          </cell>
          <cell r="BU93">
            <v>3.33</v>
          </cell>
          <cell r="BV93">
            <v>3</v>
          </cell>
          <cell r="BW93">
            <v>3.33</v>
          </cell>
          <cell r="BX93">
            <v>3</v>
          </cell>
          <cell r="BY93">
            <v>2.65</v>
          </cell>
          <cell r="BZ93">
            <v>0</v>
          </cell>
          <cell r="CA93">
            <v>3</v>
          </cell>
          <cell r="CB93">
            <v>3</v>
          </cell>
          <cell r="CC93">
            <v>3.65</v>
          </cell>
          <cell r="CD93">
            <v>4</v>
          </cell>
          <cell r="CE93">
            <v>3.65</v>
          </cell>
          <cell r="CF93">
            <v>3.65</v>
          </cell>
          <cell r="CH93">
            <v>56</v>
          </cell>
          <cell r="CI93">
            <v>0</v>
          </cell>
          <cell r="CJ93">
            <v>3.65</v>
          </cell>
          <cell r="CK93">
            <v>4</v>
          </cell>
          <cell r="CL93">
            <v>0</v>
          </cell>
          <cell r="CM93">
            <v>2.65</v>
          </cell>
          <cell r="CN93">
            <v>2.65</v>
          </cell>
          <cell r="CO93">
            <v>2.65</v>
          </cell>
          <cell r="CP93">
            <v>4</v>
          </cell>
          <cell r="CQ93">
            <v>3</v>
          </cell>
          <cell r="CR93">
            <v>0</v>
          </cell>
          <cell r="CS93">
            <v>3.33</v>
          </cell>
          <cell r="CT93">
            <v>0</v>
          </cell>
          <cell r="CU93">
            <v>0</v>
          </cell>
          <cell r="CV93">
            <v>3.33</v>
          </cell>
          <cell r="CW93">
            <v>3.65</v>
          </cell>
          <cell r="CX93">
            <v>4</v>
          </cell>
          <cell r="CY93">
            <v>0</v>
          </cell>
          <cell r="CZ93">
            <v>2.65</v>
          </cell>
          <cell r="DA93">
            <v>2.65</v>
          </cell>
          <cell r="DB93">
            <v>23</v>
          </cell>
          <cell r="DC93">
            <v>0</v>
          </cell>
          <cell r="DD93">
            <v>0</v>
          </cell>
          <cell r="DE93">
            <v>3.33</v>
          </cell>
          <cell r="DF93">
            <v>3.33</v>
          </cell>
          <cell r="DG93">
            <v>5</v>
          </cell>
          <cell r="DH93">
            <v>0</v>
          </cell>
          <cell r="DI93">
            <v>136</v>
          </cell>
          <cell r="DJ93">
            <v>0</v>
          </cell>
          <cell r="DK93">
            <v>135</v>
          </cell>
          <cell r="DL93">
            <v>127</v>
          </cell>
          <cell r="DM93">
            <v>0</v>
          </cell>
          <cell r="DN93">
            <v>126</v>
          </cell>
          <cell r="DO93">
            <v>127</v>
          </cell>
          <cell r="DP93">
            <v>3.28</v>
          </cell>
          <cell r="DR93">
            <v>0</v>
          </cell>
          <cell r="DS93" t="str">
            <v>BVKL</v>
          </cell>
          <cell r="DU93">
            <v>3.28</v>
          </cell>
          <cell r="DV93">
            <v>136</v>
          </cell>
          <cell r="DW93">
            <v>7.71</v>
          </cell>
          <cell r="DX93">
            <v>3.28</v>
          </cell>
          <cell r="DY93" t="str">
            <v>ENG 401</v>
          </cell>
        </row>
        <row r="94">
          <cell r="B94">
            <v>172317960</v>
          </cell>
          <cell r="C94" t="str">
            <v>Nguyễn</v>
          </cell>
          <cell r="D94" t="str">
            <v xml:space="preserve">Quốc </v>
          </cell>
          <cell r="E94" t="str">
            <v>Hùng</v>
          </cell>
          <cell r="F94" t="str">
            <v>10/12/1993</v>
          </cell>
          <cell r="G94" t="str">
            <v>Nam</v>
          </cell>
          <cell r="H94" t="str">
            <v>Đã Đăng Ký (chưa học xong)</v>
          </cell>
          <cell r="I94">
            <v>3.65</v>
          </cell>
          <cell r="J94">
            <v>4</v>
          </cell>
          <cell r="K94">
            <v>3.33</v>
          </cell>
          <cell r="L94">
            <v>0</v>
          </cell>
          <cell r="M94">
            <v>3.33</v>
          </cell>
          <cell r="N94">
            <v>0</v>
          </cell>
          <cell r="O94">
            <v>0</v>
          </cell>
          <cell r="P94">
            <v>3</v>
          </cell>
          <cell r="Q94">
            <v>0</v>
          </cell>
          <cell r="R94">
            <v>0</v>
          </cell>
          <cell r="S94">
            <v>2.65</v>
          </cell>
          <cell r="T94">
            <v>0</v>
          </cell>
          <cell r="U94">
            <v>0</v>
          </cell>
          <cell r="V94">
            <v>2.65</v>
          </cell>
          <cell r="W94">
            <v>0</v>
          </cell>
          <cell r="X94">
            <v>0</v>
          </cell>
          <cell r="Y94">
            <v>2.65</v>
          </cell>
          <cell r="Z94">
            <v>0</v>
          </cell>
          <cell r="AA94">
            <v>0</v>
          </cell>
          <cell r="AB94">
            <v>3</v>
          </cell>
          <cell r="AC94">
            <v>0</v>
          </cell>
          <cell r="AD94">
            <v>4</v>
          </cell>
          <cell r="AE94">
            <v>4</v>
          </cell>
          <cell r="AF94">
            <v>2.65</v>
          </cell>
          <cell r="AG94">
            <v>2.33</v>
          </cell>
          <cell r="AH94">
            <v>0</v>
          </cell>
          <cell r="AI94">
            <v>2</v>
          </cell>
          <cell r="AJ94">
            <v>2</v>
          </cell>
          <cell r="AK94">
            <v>3.65</v>
          </cell>
          <cell r="AL94">
            <v>3.33</v>
          </cell>
          <cell r="AM94">
            <v>0</v>
          </cell>
          <cell r="AN94">
            <v>3.65</v>
          </cell>
          <cell r="AO94">
            <v>3.33</v>
          </cell>
          <cell r="AP94">
            <v>3</v>
          </cell>
          <cell r="AQ94">
            <v>3</v>
          </cell>
          <cell r="AR94">
            <v>2</v>
          </cell>
          <cell r="AS94">
            <v>2.65</v>
          </cell>
          <cell r="AT94">
            <v>2.65</v>
          </cell>
          <cell r="AU94">
            <v>47</v>
          </cell>
          <cell r="AV94">
            <v>0</v>
          </cell>
          <cell r="AW94">
            <v>4</v>
          </cell>
          <cell r="AX94">
            <v>4</v>
          </cell>
          <cell r="AY94">
            <v>0</v>
          </cell>
          <cell r="AZ94">
            <v>0</v>
          </cell>
          <cell r="BA94">
            <v>4</v>
          </cell>
          <cell r="BB94">
            <v>0</v>
          </cell>
          <cell r="BC94">
            <v>0</v>
          </cell>
          <cell r="BD94">
            <v>0</v>
          </cell>
          <cell r="BE94">
            <v>3.65</v>
          </cell>
          <cell r="BF94">
            <v>0</v>
          </cell>
          <cell r="BG94">
            <v>4</v>
          </cell>
          <cell r="BH94">
            <v>5</v>
          </cell>
          <cell r="BI94">
            <v>0</v>
          </cell>
          <cell r="BJ94">
            <v>2.65</v>
          </cell>
          <cell r="BK94">
            <v>4</v>
          </cell>
          <cell r="BL94">
            <v>4</v>
          </cell>
          <cell r="BM94">
            <v>3</v>
          </cell>
          <cell r="BN94">
            <v>3</v>
          </cell>
          <cell r="BO94">
            <v>4</v>
          </cell>
          <cell r="BP94">
            <v>3.65</v>
          </cell>
          <cell r="BQ94">
            <v>3</v>
          </cell>
          <cell r="BR94">
            <v>3.33</v>
          </cell>
          <cell r="BS94">
            <v>2.33</v>
          </cell>
          <cell r="BT94">
            <v>4</v>
          </cell>
          <cell r="BU94">
            <v>3</v>
          </cell>
          <cell r="BV94">
            <v>3.33</v>
          </cell>
          <cell r="BW94">
            <v>3.65</v>
          </cell>
          <cell r="BX94">
            <v>2.65</v>
          </cell>
          <cell r="BY94">
            <v>3</v>
          </cell>
          <cell r="BZ94">
            <v>0</v>
          </cell>
          <cell r="CA94">
            <v>3.65</v>
          </cell>
          <cell r="CB94">
            <v>3.65</v>
          </cell>
          <cell r="CC94">
            <v>3.65</v>
          </cell>
          <cell r="CD94">
            <v>3.33</v>
          </cell>
          <cell r="CE94">
            <v>4</v>
          </cell>
          <cell r="CF94">
            <v>2.33</v>
          </cell>
          <cell r="CH94">
            <v>56</v>
          </cell>
          <cell r="CI94">
            <v>0</v>
          </cell>
          <cell r="CJ94">
            <v>4</v>
          </cell>
          <cell r="CK94">
            <v>3.33</v>
          </cell>
          <cell r="CL94">
            <v>0</v>
          </cell>
          <cell r="CM94">
            <v>4</v>
          </cell>
          <cell r="CN94">
            <v>4</v>
          </cell>
          <cell r="CO94">
            <v>2.65</v>
          </cell>
          <cell r="CP94">
            <v>3.65</v>
          </cell>
          <cell r="CQ94">
            <v>3.33</v>
          </cell>
          <cell r="CR94">
            <v>3.65</v>
          </cell>
          <cell r="CS94">
            <v>0</v>
          </cell>
          <cell r="CT94">
            <v>0</v>
          </cell>
          <cell r="CU94">
            <v>0</v>
          </cell>
          <cell r="CV94">
            <v>3.65</v>
          </cell>
          <cell r="CW94">
            <v>3.65</v>
          </cell>
          <cell r="CX94">
            <v>4</v>
          </cell>
          <cell r="CY94">
            <v>0</v>
          </cell>
          <cell r="CZ94">
            <v>3.65</v>
          </cell>
          <cell r="DA94">
            <v>3.65</v>
          </cell>
          <cell r="DB94">
            <v>23</v>
          </cell>
          <cell r="DC94">
            <v>0</v>
          </cell>
          <cell r="DD94">
            <v>0</v>
          </cell>
          <cell r="DE94">
            <v>4</v>
          </cell>
          <cell r="DF94">
            <v>4</v>
          </cell>
          <cell r="DG94">
            <v>5</v>
          </cell>
          <cell r="DH94">
            <v>0</v>
          </cell>
          <cell r="DI94">
            <v>136</v>
          </cell>
          <cell r="DJ94">
            <v>0</v>
          </cell>
          <cell r="DK94">
            <v>135</v>
          </cell>
          <cell r="DL94">
            <v>131</v>
          </cell>
          <cell r="DM94">
            <v>0</v>
          </cell>
          <cell r="DN94">
            <v>130</v>
          </cell>
          <cell r="DO94">
            <v>131</v>
          </cell>
          <cell r="DP94">
            <v>3.27</v>
          </cell>
          <cell r="DR94">
            <v>0</v>
          </cell>
          <cell r="DS94" t="str">
            <v>BVKL</v>
          </cell>
          <cell r="DU94">
            <v>3.29</v>
          </cell>
          <cell r="DV94">
            <v>136</v>
          </cell>
          <cell r="DW94">
            <v>7.68</v>
          </cell>
          <cell r="DX94">
            <v>3.29</v>
          </cell>
          <cell r="DY94" t="str">
            <v/>
          </cell>
        </row>
        <row r="95">
          <cell r="B95">
            <v>172317969</v>
          </cell>
          <cell r="C95" t="str">
            <v>Nguyễn</v>
          </cell>
          <cell r="D95" t="str">
            <v>Đắc</v>
          </cell>
          <cell r="E95" t="str">
            <v>Hưng</v>
          </cell>
          <cell r="F95" t="str">
            <v>21/12/1993</v>
          </cell>
          <cell r="G95" t="str">
            <v>Nam</v>
          </cell>
          <cell r="H95" t="str">
            <v>Đã Đăng Ký (chưa học xong)</v>
          </cell>
          <cell r="I95">
            <v>3.33</v>
          </cell>
          <cell r="J95">
            <v>2.65</v>
          </cell>
          <cell r="K95">
            <v>3.65</v>
          </cell>
          <cell r="L95">
            <v>0</v>
          </cell>
          <cell r="M95" t="str">
            <v>P</v>
          </cell>
          <cell r="N95">
            <v>0</v>
          </cell>
          <cell r="O95">
            <v>0</v>
          </cell>
          <cell r="P95" t="str">
            <v>P</v>
          </cell>
          <cell r="Q95">
            <v>0</v>
          </cell>
          <cell r="R95">
            <v>0</v>
          </cell>
          <cell r="S95">
            <v>3</v>
          </cell>
          <cell r="T95">
            <v>0</v>
          </cell>
          <cell r="U95">
            <v>0</v>
          </cell>
          <cell r="V95">
            <v>2.33</v>
          </cell>
          <cell r="W95">
            <v>0</v>
          </cell>
          <cell r="X95">
            <v>0</v>
          </cell>
          <cell r="Y95">
            <v>3</v>
          </cell>
          <cell r="Z95">
            <v>0</v>
          </cell>
          <cell r="AA95">
            <v>0</v>
          </cell>
          <cell r="AB95">
            <v>3.33</v>
          </cell>
          <cell r="AC95">
            <v>0</v>
          </cell>
          <cell r="AD95">
            <v>4</v>
          </cell>
          <cell r="AE95">
            <v>2.65</v>
          </cell>
          <cell r="AF95">
            <v>3.65</v>
          </cell>
          <cell r="AG95">
            <v>2.65</v>
          </cell>
          <cell r="AH95">
            <v>0</v>
          </cell>
          <cell r="AI95">
            <v>3</v>
          </cell>
          <cell r="AJ95">
            <v>3</v>
          </cell>
          <cell r="AK95">
            <v>3.65</v>
          </cell>
          <cell r="AL95">
            <v>3.33</v>
          </cell>
          <cell r="AM95">
            <v>0</v>
          </cell>
          <cell r="AN95">
            <v>3.65</v>
          </cell>
          <cell r="AO95">
            <v>3.33</v>
          </cell>
          <cell r="AP95">
            <v>3</v>
          </cell>
          <cell r="AQ95">
            <v>1.65</v>
          </cell>
          <cell r="AR95">
            <v>1.65</v>
          </cell>
          <cell r="AS95">
            <v>2.33</v>
          </cell>
          <cell r="AT95">
            <v>3.65</v>
          </cell>
          <cell r="AU95">
            <v>47</v>
          </cell>
          <cell r="AV95">
            <v>0</v>
          </cell>
          <cell r="AW95">
            <v>4</v>
          </cell>
          <cell r="AX95">
            <v>4</v>
          </cell>
          <cell r="AY95">
            <v>0</v>
          </cell>
          <cell r="AZ95">
            <v>0</v>
          </cell>
          <cell r="BA95">
            <v>3.65</v>
          </cell>
          <cell r="BB95">
            <v>0</v>
          </cell>
          <cell r="BC95">
            <v>0</v>
          </cell>
          <cell r="BD95">
            <v>0</v>
          </cell>
          <cell r="BE95">
            <v>3.65</v>
          </cell>
          <cell r="BF95">
            <v>0</v>
          </cell>
          <cell r="BG95">
            <v>4</v>
          </cell>
          <cell r="BH95">
            <v>5</v>
          </cell>
          <cell r="BI95">
            <v>0</v>
          </cell>
          <cell r="BJ95">
            <v>2.33</v>
          </cell>
          <cell r="BK95">
            <v>3.33</v>
          </cell>
          <cell r="BL95">
            <v>3</v>
          </cell>
          <cell r="BM95">
            <v>3.33</v>
          </cell>
          <cell r="BN95">
            <v>3</v>
          </cell>
          <cell r="BO95">
            <v>3.65</v>
          </cell>
          <cell r="BP95">
            <v>3</v>
          </cell>
          <cell r="BQ95">
            <v>4</v>
          </cell>
          <cell r="BR95">
            <v>3.65</v>
          </cell>
          <cell r="BS95">
            <v>2</v>
          </cell>
          <cell r="BT95">
            <v>4</v>
          </cell>
          <cell r="BU95">
            <v>3</v>
          </cell>
          <cell r="BV95">
            <v>2.33</v>
          </cell>
          <cell r="BW95">
            <v>3.33</v>
          </cell>
          <cell r="BX95">
            <v>3</v>
          </cell>
          <cell r="BY95">
            <v>3.33</v>
          </cell>
          <cell r="BZ95">
            <v>0</v>
          </cell>
          <cell r="CA95">
            <v>2.65</v>
          </cell>
          <cell r="CB95">
            <v>2.65</v>
          </cell>
          <cell r="CC95">
            <v>3.65</v>
          </cell>
          <cell r="CD95">
            <v>3</v>
          </cell>
          <cell r="CE95">
            <v>4</v>
          </cell>
          <cell r="CF95">
            <v>3</v>
          </cell>
          <cell r="CH95">
            <v>56</v>
          </cell>
          <cell r="CI95">
            <v>0</v>
          </cell>
          <cell r="CJ95">
            <v>3</v>
          </cell>
          <cell r="CK95">
            <v>3.65</v>
          </cell>
          <cell r="CL95">
            <v>0</v>
          </cell>
          <cell r="CM95">
            <v>3.65</v>
          </cell>
          <cell r="CN95">
            <v>3.65</v>
          </cell>
          <cell r="CO95">
            <v>3.33</v>
          </cell>
          <cell r="CP95">
            <v>3.33</v>
          </cell>
          <cell r="CQ95">
            <v>3</v>
          </cell>
          <cell r="CR95">
            <v>3.65</v>
          </cell>
          <cell r="CS95">
            <v>0</v>
          </cell>
          <cell r="CT95">
            <v>0</v>
          </cell>
          <cell r="CU95">
            <v>0</v>
          </cell>
          <cell r="CV95">
            <v>3.65</v>
          </cell>
          <cell r="CW95">
            <v>3.33</v>
          </cell>
          <cell r="CX95">
            <v>3.65</v>
          </cell>
          <cell r="CY95">
            <v>0</v>
          </cell>
          <cell r="CZ95">
            <v>2.33</v>
          </cell>
          <cell r="DA95">
            <v>2.33</v>
          </cell>
          <cell r="DB95">
            <v>23</v>
          </cell>
          <cell r="DC95">
            <v>0</v>
          </cell>
          <cell r="DD95">
            <v>0</v>
          </cell>
          <cell r="DE95">
            <v>4</v>
          </cell>
          <cell r="DF95">
            <v>4</v>
          </cell>
          <cell r="DG95">
            <v>5</v>
          </cell>
          <cell r="DH95">
            <v>0</v>
          </cell>
          <cell r="DI95">
            <v>136</v>
          </cell>
          <cell r="DJ95">
            <v>0</v>
          </cell>
          <cell r="DK95">
            <v>135</v>
          </cell>
          <cell r="DL95">
            <v>127</v>
          </cell>
          <cell r="DM95">
            <v>0</v>
          </cell>
          <cell r="DN95">
            <v>126</v>
          </cell>
          <cell r="DO95">
            <v>127</v>
          </cell>
          <cell r="DP95">
            <v>3.12</v>
          </cell>
          <cell r="DR95">
            <v>0</v>
          </cell>
          <cell r="DS95" t="str">
            <v>ĐỦ ĐK thi TN</v>
          </cell>
          <cell r="DU95">
            <v>3.15</v>
          </cell>
          <cell r="DV95">
            <v>136</v>
          </cell>
          <cell r="DW95">
            <v>7.45</v>
          </cell>
          <cell r="DX95">
            <v>3.15</v>
          </cell>
          <cell r="DY95" t="str">
            <v>ENG 401</v>
          </cell>
        </row>
        <row r="96">
          <cell r="B96">
            <v>172317846</v>
          </cell>
          <cell r="C96" t="str">
            <v>Hồ</v>
          </cell>
          <cell r="D96" t="str">
            <v xml:space="preserve">Thị Mai </v>
          </cell>
          <cell r="E96" t="str">
            <v>Hương</v>
          </cell>
          <cell r="F96" t="str">
            <v>15/07/1993</v>
          </cell>
          <cell r="G96" t="str">
            <v>Nữ</v>
          </cell>
          <cell r="H96" t="str">
            <v>Đã Đăng Ký (chưa học xong)</v>
          </cell>
          <cell r="I96">
            <v>4</v>
          </cell>
          <cell r="J96">
            <v>4</v>
          </cell>
          <cell r="K96">
            <v>2.65</v>
          </cell>
          <cell r="L96">
            <v>0</v>
          </cell>
          <cell r="M96">
            <v>3.33</v>
          </cell>
          <cell r="N96">
            <v>0</v>
          </cell>
          <cell r="O96">
            <v>0</v>
          </cell>
          <cell r="P96">
            <v>3</v>
          </cell>
          <cell r="Q96">
            <v>0</v>
          </cell>
          <cell r="R96">
            <v>0</v>
          </cell>
          <cell r="S96">
            <v>3.33</v>
          </cell>
          <cell r="T96">
            <v>0</v>
          </cell>
          <cell r="U96">
            <v>0</v>
          </cell>
          <cell r="V96">
            <v>2.33</v>
          </cell>
          <cell r="W96">
            <v>0</v>
          </cell>
          <cell r="X96">
            <v>0</v>
          </cell>
          <cell r="Y96">
            <v>2.33</v>
          </cell>
          <cell r="Z96">
            <v>0</v>
          </cell>
          <cell r="AA96">
            <v>0</v>
          </cell>
          <cell r="AB96">
            <v>3</v>
          </cell>
          <cell r="AC96">
            <v>0</v>
          </cell>
          <cell r="AD96">
            <v>4</v>
          </cell>
          <cell r="AE96">
            <v>4</v>
          </cell>
          <cell r="AF96">
            <v>3.33</v>
          </cell>
          <cell r="AG96">
            <v>2.33</v>
          </cell>
          <cell r="AH96">
            <v>0</v>
          </cell>
          <cell r="AI96">
            <v>3.33</v>
          </cell>
          <cell r="AJ96">
            <v>3.33</v>
          </cell>
          <cell r="AK96">
            <v>3.65</v>
          </cell>
          <cell r="AL96">
            <v>3.33</v>
          </cell>
          <cell r="AM96">
            <v>0</v>
          </cell>
          <cell r="AN96">
            <v>3.65</v>
          </cell>
          <cell r="AO96">
            <v>3.33</v>
          </cell>
          <cell r="AP96">
            <v>3.33</v>
          </cell>
          <cell r="AQ96">
            <v>2.65</v>
          </cell>
          <cell r="AR96">
            <v>2.33</v>
          </cell>
          <cell r="AS96">
            <v>3.33</v>
          </cell>
          <cell r="AT96">
            <v>4</v>
          </cell>
          <cell r="AU96">
            <v>47</v>
          </cell>
          <cell r="AV96">
            <v>0</v>
          </cell>
          <cell r="AW96">
            <v>4</v>
          </cell>
          <cell r="AX96">
            <v>4</v>
          </cell>
          <cell r="AY96">
            <v>0</v>
          </cell>
          <cell r="AZ96">
            <v>3.65</v>
          </cell>
          <cell r="BA96">
            <v>0</v>
          </cell>
          <cell r="BB96">
            <v>0</v>
          </cell>
          <cell r="BC96">
            <v>0</v>
          </cell>
          <cell r="BD96">
            <v>3.33</v>
          </cell>
          <cell r="BE96">
            <v>0</v>
          </cell>
          <cell r="BF96">
            <v>0</v>
          </cell>
          <cell r="BG96">
            <v>3</v>
          </cell>
          <cell r="BH96">
            <v>5</v>
          </cell>
          <cell r="BI96">
            <v>0</v>
          </cell>
          <cell r="BJ96">
            <v>2.65</v>
          </cell>
          <cell r="BK96">
            <v>3.65</v>
          </cell>
          <cell r="BL96">
            <v>3.33</v>
          </cell>
          <cell r="BM96">
            <v>2.33</v>
          </cell>
          <cell r="BN96">
            <v>2.65</v>
          </cell>
          <cell r="BO96">
            <v>2.33</v>
          </cell>
          <cell r="BP96">
            <v>2.65</v>
          </cell>
          <cell r="BQ96">
            <v>2.65</v>
          </cell>
          <cell r="BR96">
            <v>3.33</v>
          </cell>
          <cell r="BS96">
            <v>3</v>
          </cell>
          <cell r="BT96">
            <v>4</v>
          </cell>
          <cell r="BU96">
            <v>3.33</v>
          </cell>
          <cell r="BV96">
            <v>4</v>
          </cell>
          <cell r="BW96">
            <v>3.65</v>
          </cell>
          <cell r="BX96">
            <v>3.33</v>
          </cell>
          <cell r="BY96">
            <v>2.65</v>
          </cell>
          <cell r="BZ96">
            <v>0</v>
          </cell>
          <cell r="CA96">
            <v>3.33</v>
          </cell>
          <cell r="CB96">
            <v>3.33</v>
          </cell>
          <cell r="CC96">
            <v>4</v>
          </cell>
          <cell r="CD96">
            <v>2.33</v>
          </cell>
          <cell r="CE96">
            <v>3.33</v>
          </cell>
          <cell r="CF96">
            <v>3</v>
          </cell>
          <cell r="CH96">
            <v>56</v>
          </cell>
          <cell r="CI96">
            <v>0</v>
          </cell>
          <cell r="CJ96">
            <v>4</v>
          </cell>
          <cell r="CK96">
            <v>3</v>
          </cell>
          <cell r="CL96">
            <v>0</v>
          </cell>
          <cell r="CM96">
            <v>4</v>
          </cell>
          <cell r="CN96">
            <v>4</v>
          </cell>
          <cell r="CO96">
            <v>2</v>
          </cell>
          <cell r="CP96">
            <v>3.65</v>
          </cell>
          <cell r="CQ96">
            <v>3.33</v>
          </cell>
          <cell r="CR96">
            <v>0</v>
          </cell>
          <cell r="CS96">
            <v>3.65</v>
          </cell>
          <cell r="CT96">
            <v>0</v>
          </cell>
          <cell r="CU96">
            <v>0</v>
          </cell>
          <cell r="CV96">
            <v>3.65</v>
          </cell>
          <cell r="CW96">
            <v>3.65</v>
          </cell>
          <cell r="CX96">
            <v>4</v>
          </cell>
          <cell r="CY96">
            <v>0</v>
          </cell>
          <cell r="CZ96">
            <v>4</v>
          </cell>
          <cell r="DA96">
            <v>4</v>
          </cell>
          <cell r="DB96">
            <v>23</v>
          </cell>
          <cell r="DC96">
            <v>0</v>
          </cell>
          <cell r="DD96">
            <v>0</v>
          </cell>
          <cell r="DE96">
            <v>3.65</v>
          </cell>
          <cell r="DF96">
            <v>3.65</v>
          </cell>
          <cell r="DG96">
            <v>5</v>
          </cell>
          <cell r="DH96">
            <v>0</v>
          </cell>
          <cell r="DI96">
            <v>136</v>
          </cell>
          <cell r="DJ96">
            <v>0</v>
          </cell>
          <cell r="DK96">
            <v>135</v>
          </cell>
          <cell r="DL96">
            <v>131</v>
          </cell>
          <cell r="DM96">
            <v>0</v>
          </cell>
          <cell r="DN96">
            <v>130</v>
          </cell>
          <cell r="DO96">
            <v>131</v>
          </cell>
          <cell r="DP96">
            <v>3.24</v>
          </cell>
          <cell r="DR96">
            <v>0</v>
          </cell>
          <cell r="DS96" t="str">
            <v>BVKL</v>
          </cell>
          <cell r="DU96">
            <v>3.25</v>
          </cell>
          <cell r="DV96">
            <v>136</v>
          </cell>
          <cell r="DW96">
            <v>7.67</v>
          </cell>
          <cell r="DX96">
            <v>3.25</v>
          </cell>
          <cell r="DY96" t="str">
            <v>OB 251</v>
          </cell>
        </row>
        <row r="97">
          <cell r="B97">
            <v>172317952</v>
          </cell>
          <cell r="C97" t="str">
            <v>Nguyễn</v>
          </cell>
          <cell r="D97" t="str">
            <v xml:space="preserve">Thị Mai </v>
          </cell>
          <cell r="E97" t="str">
            <v>Hương</v>
          </cell>
          <cell r="F97" t="str">
            <v>05/07/1993</v>
          </cell>
          <cell r="G97" t="str">
            <v>Nữ</v>
          </cell>
          <cell r="H97" t="str">
            <v>Đã Đăng Ký (chưa học xong)</v>
          </cell>
          <cell r="I97">
            <v>3.65</v>
          </cell>
          <cell r="J97">
            <v>4</v>
          </cell>
          <cell r="K97">
            <v>3.65</v>
          </cell>
          <cell r="L97">
            <v>0</v>
          </cell>
          <cell r="M97" t="str">
            <v>P</v>
          </cell>
          <cell r="N97">
            <v>0</v>
          </cell>
          <cell r="O97">
            <v>0</v>
          </cell>
          <cell r="P97" t="str">
            <v>P</v>
          </cell>
          <cell r="Q97">
            <v>0</v>
          </cell>
          <cell r="R97">
            <v>0</v>
          </cell>
          <cell r="S97">
            <v>3.65</v>
          </cell>
          <cell r="T97">
            <v>0</v>
          </cell>
          <cell r="U97">
            <v>0</v>
          </cell>
          <cell r="V97">
            <v>3</v>
          </cell>
          <cell r="W97">
            <v>0</v>
          </cell>
          <cell r="X97">
            <v>0</v>
          </cell>
          <cell r="Y97">
            <v>3</v>
          </cell>
          <cell r="Z97">
            <v>0</v>
          </cell>
          <cell r="AA97">
            <v>0</v>
          </cell>
          <cell r="AB97">
            <v>3</v>
          </cell>
          <cell r="AC97">
            <v>0</v>
          </cell>
          <cell r="AD97">
            <v>4</v>
          </cell>
          <cell r="AE97">
            <v>4</v>
          </cell>
          <cell r="AF97">
            <v>4</v>
          </cell>
          <cell r="AG97">
            <v>3</v>
          </cell>
          <cell r="AH97">
            <v>0</v>
          </cell>
          <cell r="AI97">
            <v>3</v>
          </cell>
          <cell r="AJ97">
            <v>3</v>
          </cell>
          <cell r="AK97">
            <v>0</v>
          </cell>
          <cell r="AL97">
            <v>4</v>
          </cell>
          <cell r="AM97">
            <v>4</v>
          </cell>
          <cell r="AN97">
            <v>4</v>
          </cell>
          <cell r="AO97">
            <v>4</v>
          </cell>
          <cell r="AP97">
            <v>3.33</v>
          </cell>
          <cell r="AQ97">
            <v>3.65</v>
          </cell>
          <cell r="AR97">
            <v>3</v>
          </cell>
          <cell r="AS97">
            <v>3.33</v>
          </cell>
          <cell r="AT97">
            <v>4</v>
          </cell>
          <cell r="AU97">
            <v>47</v>
          </cell>
          <cell r="AV97">
            <v>0</v>
          </cell>
          <cell r="AW97">
            <v>3.33</v>
          </cell>
          <cell r="AX97">
            <v>3</v>
          </cell>
          <cell r="AY97">
            <v>0</v>
          </cell>
          <cell r="AZ97">
            <v>0</v>
          </cell>
          <cell r="BA97">
            <v>1.65</v>
          </cell>
          <cell r="BB97">
            <v>0</v>
          </cell>
          <cell r="BC97">
            <v>0</v>
          </cell>
          <cell r="BD97">
            <v>0</v>
          </cell>
          <cell r="BE97">
            <v>2.33</v>
          </cell>
          <cell r="BF97">
            <v>0</v>
          </cell>
          <cell r="BG97">
            <v>3.33</v>
          </cell>
          <cell r="BH97">
            <v>5</v>
          </cell>
          <cell r="BI97">
            <v>0</v>
          </cell>
          <cell r="BJ97">
            <v>3.65</v>
          </cell>
          <cell r="BK97">
            <v>4</v>
          </cell>
          <cell r="BL97">
            <v>3.33</v>
          </cell>
          <cell r="BM97">
            <v>3.65</v>
          </cell>
          <cell r="BN97">
            <v>4</v>
          </cell>
          <cell r="BO97">
            <v>4</v>
          </cell>
          <cell r="BP97">
            <v>4</v>
          </cell>
          <cell r="BQ97">
            <v>3.33</v>
          </cell>
          <cell r="BR97">
            <v>3</v>
          </cell>
          <cell r="BS97">
            <v>3.33</v>
          </cell>
          <cell r="BT97">
            <v>2.65</v>
          </cell>
          <cell r="BU97">
            <v>3.33</v>
          </cell>
          <cell r="BV97">
            <v>4</v>
          </cell>
          <cell r="BW97">
            <v>3</v>
          </cell>
          <cell r="BX97">
            <v>4</v>
          </cell>
          <cell r="BY97">
            <v>3.33</v>
          </cell>
          <cell r="BZ97">
            <v>0</v>
          </cell>
          <cell r="CA97">
            <v>3.33</v>
          </cell>
          <cell r="CB97">
            <v>3.33</v>
          </cell>
          <cell r="CC97">
            <v>3.33</v>
          </cell>
          <cell r="CD97">
            <v>4</v>
          </cell>
          <cell r="CE97">
            <v>3.65</v>
          </cell>
          <cell r="CF97">
            <v>3.33</v>
          </cell>
          <cell r="CH97">
            <v>56</v>
          </cell>
          <cell r="CI97">
            <v>0</v>
          </cell>
          <cell r="CJ97">
            <v>4</v>
          </cell>
          <cell r="CK97">
            <v>3.33</v>
          </cell>
          <cell r="CL97">
            <v>0</v>
          </cell>
          <cell r="CM97">
            <v>4</v>
          </cell>
          <cell r="CN97">
            <v>4</v>
          </cell>
          <cell r="CO97">
            <v>4</v>
          </cell>
          <cell r="CP97">
            <v>3.65</v>
          </cell>
          <cell r="CQ97">
            <v>3.33</v>
          </cell>
          <cell r="CR97">
            <v>0</v>
          </cell>
          <cell r="CS97">
            <v>4</v>
          </cell>
          <cell r="CT97">
            <v>0</v>
          </cell>
          <cell r="CU97">
            <v>0</v>
          </cell>
          <cell r="CV97">
            <v>4</v>
          </cell>
          <cell r="CW97">
            <v>4</v>
          </cell>
          <cell r="CX97">
            <v>3.65</v>
          </cell>
          <cell r="CY97">
            <v>0</v>
          </cell>
          <cell r="CZ97">
            <v>4</v>
          </cell>
          <cell r="DA97">
            <v>4</v>
          </cell>
          <cell r="DB97">
            <v>23</v>
          </cell>
          <cell r="DC97">
            <v>0</v>
          </cell>
          <cell r="DD97">
            <v>0</v>
          </cell>
          <cell r="DE97">
            <v>4</v>
          </cell>
          <cell r="DF97">
            <v>4</v>
          </cell>
          <cell r="DG97">
            <v>5</v>
          </cell>
          <cell r="DH97">
            <v>0</v>
          </cell>
          <cell r="DI97">
            <v>136</v>
          </cell>
          <cell r="DJ97">
            <v>0</v>
          </cell>
          <cell r="DK97">
            <v>135</v>
          </cell>
          <cell r="DL97">
            <v>127</v>
          </cell>
          <cell r="DM97">
            <v>0</v>
          </cell>
          <cell r="DN97">
            <v>126</v>
          </cell>
          <cell r="DO97">
            <v>127</v>
          </cell>
          <cell r="DP97">
            <v>3.59</v>
          </cell>
          <cell r="DR97">
            <v>0</v>
          </cell>
          <cell r="DS97" t="str">
            <v>BVKL</v>
          </cell>
          <cell r="DU97">
            <v>3.61</v>
          </cell>
          <cell r="DV97">
            <v>136</v>
          </cell>
          <cell r="DW97">
            <v>8.2200000000000006</v>
          </cell>
          <cell r="DX97">
            <v>3.61</v>
          </cell>
          <cell r="DY97" t="str">
            <v>ENG 401</v>
          </cell>
        </row>
        <row r="98">
          <cell r="B98">
            <v>172417664</v>
          </cell>
          <cell r="C98" t="str">
            <v>Nguyễn</v>
          </cell>
          <cell r="D98" t="str">
            <v>Thị Thanh</v>
          </cell>
          <cell r="E98" t="str">
            <v>Hương</v>
          </cell>
          <cell r="F98" t="str">
            <v>20/11/1992</v>
          </cell>
          <cell r="G98" t="str">
            <v>Nữ</v>
          </cell>
          <cell r="H98" t="str">
            <v>Đã Đăng Ký (chưa học xong)</v>
          </cell>
          <cell r="I98">
            <v>3.65</v>
          </cell>
          <cell r="J98">
            <v>3.33</v>
          </cell>
          <cell r="K98">
            <v>3.65</v>
          </cell>
          <cell r="L98">
            <v>0</v>
          </cell>
          <cell r="M98" t="str">
            <v>P</v>
          </cell>
          <cell r="N98">
            <v>0</v>
          </cell>
          <cell r="O98">
            <v>0</v>
          </cell>
          <cell r="P98" t="str">
            <v>P</v>
          </cell>
          <cell r="Q98">
            <v>0</v>
          </cell>
          <cell r="R98">
            <v>0</v>
          </cell>
          <cell r="S98">
            <v>3.33</v>
          </cell>
          <cell r="T98">
            <v>0</v>
          </cell>
          <cell r="U98">
            <v>0</v>
          </cell>
          <cell r="V98">
            <v>3.65</v>
          </cell>
          <cell r="W98">
            <v>0</v>
          </cell>
          <cell r="X98">
            <v>0</v>
          </cell>
          <cell r="Y98">
            <v>3</v>
          </cell>
          <cell r="Z98">
            <v>0</v>
          </cell>
          <cell r="AA98">
            <v>0</v>
          </cell>
          <cell r="AB98">
            <v>3.33</v>
          </cell>
          <cell r="AC98">
            <v>0</v>
          </cell>
          <cell r="AD98">
            <v>3.65</v>
          </cell>
          <cell r="AE98">
            <v>4</v>
          </cell>
          <cell r="AF98">
            <v>4</v>
          </cell>
          <cell r="AG98">
            <v>3</v>
          </cell>
          <cell r="AH98">
            <v>0</v>
          </cell>
          <cell r="AI98">
            <v>3</v>
          </cell>
          <cell r="AJ98">
            <v>3</v>
          </cell>
          <cell r="AK98">
            <v>3.65</v>
          </cell>
          <cell r="AL98">
            <v>3.33</v>
          </cell>
          <cell r="AM98">
            <v>0</v>
          </cell>
          <cell r="AN98">
            <v>3.65</v>
          </cell>
          <cell r="AO98">
            <v>3.33</v>
          </cell>
          <cell r="AP98">
            <v>3</v>
          </cell>
          <cell r="AQ98">
            <v>3.33</v>
          </cell>
          <cell r="AR98">
            <v>3</v>
          </cell>
          <cell r="AS98">
            <v>3.33</v>
          </cell>
          <cell r="AT98">
            <v>4</v>
          </cell>
          <cell r="AU98">
            <v>47</v>
          </cell>
          <cell r="AV98">
            <v>0</v>
          </cell>
          <cell r="AW98">
            <v>2.65</v>
          </cell>
          <cell r="AX98">
            <v>2.65</v>
          </cell>
          <cell r="AY98">
            <v>3.65</v>
          </cell>
          <cell r="AZ98">
            <v>0</v>
          </cell>
          <cell r="BA98">
            <v>0</v>
          </cell>
          <cell r="BB98">
            <v>0</v>
          </cell>
          <cell r="BC98">
            <v>2.33</v>
          </cell>
          <cell r="BD98">
            <v>0</v>
          </cell>
          <cell r="BE98">
            <v>0</v>
          </cell>
          <cell r="BF98">
            <v>0</v>
          </cell>
          <cell r="BG98">
            <v>3.33</v>
          </cell>
          <cell r="BH98">
            <v>5</v>
          </cell>
          <cell r="BI98">
            <v>0</v>
          </cell>
          <cell r="BJ98">
            <v>3</v>
          </cell>
          <cell r="BK98">
            <v>2.65</v>
          </cell>
          <cell r="BL98">
            <v>4</v>
          </cell>
          <cell r="BM98">
            <v>3.33</v>
          </cell>
          <cell r="BN98">
            <v>3.33</v>
          </cell>
          <cell r="BO98">
            <v>3.65</v>
          </cell>
          <cell r="BP98">
            <v>2.65</v>
          </cell>
          <cell r="BQ98">
            <v>3.33</v>
          </cell>
          <cell r="BR98">
            <v>3</v>
          </cell>
          <cell r="BS98">
            <v>3.33</v>
          </cell>
          <cell r="BT98">
            <v>3</v>
          </cell>
          <cell r="BU98">
            <v>3.65</v>
          </cell>
          <cell r="BV98">
            <v>3</v>
          </cell>
          <cell r="BW98">
            <v>3.65</v>
          </cell>
          <cell r="BX98">
            <v>4</v>
          </cell>
          <cell r="BY98">
            <v>3</v>
          </cell>
          <cell r="BZ98">
            <v>3.33</v>
          </cell>
          <cell r="CA98">
            <v>0</v>
          </cell>
          <cell r="CB98">
            <v>3.33</v>
          </cell>
          <cell r="CC98">
            <v>3.33</v>
          </cell>
          <cell r="CD98">
            <v>2.65</v>
          </cell>
          <cell r="CE98">
            <v>4</v>
          </cell>
          <cell r="CF98">
            <v>3.65</v>
          </cell>
          <cell r="CH98">
            <v>56</v>
          </cell>
          <cell r="CI98">
            <v>0</v>
          </cell>
          <cell r="CJ98">
            <v>3.33</v>
          </cell>
          <cell r="CK98">
            <v>2.33</v>
          </cell>
          <cell r="CL98">
            <v>0</v>
          </cell>
          <cell r="CM98">
            <v>3.65</v>
          </cell>
          <cell r="CN98">
            <v>3.65</v>
          </cell>
          <cell r="CO98">
            <v>3.65</v>
          </cell>
          <cell r="CP98">
            <v>3</v>
          </cell>
          <cell r="CQ98">
            <v>4</v>
          </cell>
          <cell r="CR98">
            <v>0</v>
          </cell>
          <cell r="CS98">
            <v>4</v>
          </cell>
          <cell r="CT98">
            <v>0</v>
          </cell>
          <cell r="CU98">
            <v>0</v>
          </cell>
          <cell r="CV98">
            <v>4</v>
          </cell>
          <cell r="CW98">
            <v>3.65</v>
          </cell>
          <cell r="CX98">
            <v>4</v>
          </cell>
          <cell r="CY98">
            <v>0</v>
          </cell>
          <cell r="CZ98">
            <v>3.33</v>
          </cell>
          <cell r="DA98">
            <v>3.33</v>
          </cell>
          <cell r="DB98">
            <v>23</v>
          </cell>
          <cell r="DC98">
            <v>0</v>
          </cell>
          <cell r="DD98">
            <v>3.33</v>
          </cell>
          <cell r="DE98">
            <v>0</v>
          </cell>
          <cell r="DF98">
            <v>3.33</v>
          </cell>
          <cell r="DG98">
            <v>5</v>
          </cell>
          <cell r="DH98">
            <v>0</v>
          </cell>
          <cell r="DI98">
            <v>136</v>
          </cell>
          <cell r="DJ98">
            <v>0</v>
          </cell>
          <cell r="DK98">
            <v>135</v>
          </cell>
          <cell r="DL98">
            <v>127</v>
          </cell>
          <cell r="DM98">
            <v>0</v>
          </cell>
          <cell r="DN98">
            <v>126</v>
          </cell>
          <cell r="DO98">
            <v>127</v>
          </cell>
          <cell r="DP98">
            <v>3.39</v>
          </cell>
          <cell r="DR98">
            <v>0</v>
          </cell>
          <cell r="DS98" t="str">
            <v>BVKL</v>
          </cell>
          <cell r="DU98">
            <v>3.39</v>
          </cell>
          <cell r="DV98">
            <v>136</v>
          </cell>
          <cell r="DW98">
            <v>7.79</v>
          </cell>
          <cell r="DX98">
            <v>3.39</v>
          </cell>
          <cell r="DY98" t="str">
            <v>TOU 151; HOS 151; CSN 161; HOS 250; ENG 401</v>
          </cell>
        </row>
        <row r="99">
          <cell r="B99">
            <v>172317853</v>
          </cell>
          <cell r="C99" t="str">
            <v>Võ</v>
          </cell>
          <cell r="D99" t="str">
            <v xml:space="preserve">Đăng Tấn </v>
          </cell>
          <cell r="E99" t="str">
            <v>Huy</v>
          </cell>
          <cell r="F99" t="str">
            <v>11/03/1993</v>
          </cell>
          <cell r="G99" t="str">
            <v>Nam</v>
          </cell>
          <cell r="H99" t="str">
            <v>Đã Đăng Ký (chưa học xong)</v>
          </cell>
          <cell r="I99">
            <v>4</v>
          </cell>
          <cell r="J99">
            <v>4</v>
          </cell>
          <cell r="K99">
            <v>2.65</v>
          </cell>
          <cell r="L99">
            <v>0</v>
          </cell>
          <cell r="M99" t="str">
            <v>P</v>
          </cell>
          <cell r="N99">
            <v>0</v>
          </cell>
          <cell r="O99">
            <v>0</v>
          </cell>
          <cell r="P99" t="str">
            <v>P</v>
          </cell>
          <cell r="Q99">
            <v>0</v>
          </cell>
          <cell r="R99">
            <v>0</v>
          </cell>
          <cell r="S99">
            <v>2.65</v>
          </cell>
          <cell r="T99">
            <v>0</v>
          </cell>
          <cell r="U99">
            <v>0</v>
          </cell>
          <cell r="V99">
            <v>3.33</v>
          </cell>
          <cell r="W99">
            <v>0</v>
          </cell>
          <cell r="X99">
            <v>0</v>
          </cell>
          <cell r="Y99">
            <v>2.65</v>
          </cell>
          <cell r="Z99">
            <v>0</v>
          </cell>
          <cell r="AA99">
            <v>0</v>
          </cell>
          <cell r="AB99">
            <v>2</v>
          </cell>
          <cell r="AC99">
            <v>0</v>
          </cell>
          <cell r="AD99">
            <v>2.33</v>
          </cell>
          <cell r="AE99">
            <v>4</v>
          </cell>
          <cell r="AF99">
            <v>1.65</v>
          </cell>
          <cell r="AG99">
            <v>2.65</v>
          </cell>
          <cell r="AH99">
            <v>3.33</v>
          </cell>
          <cell r="AI99">
            <v>0</v>
          </cell>
          <cell r="AJ99">
            <v>3.33</v>
          </cell>
          <cell r="AK99">
            <v>3.33</v>
          </cell>
          <cell r="AL99">
            <v>2.33</v>
          </cell>
          <cell r="AM99">
            <v>0</v>
          </cell>
          <cell r="AN99">
            <v>3.33</v>
          </cell>
          <cell r="AO99">
            <v>2.33</v>
          </cell>
          <cell r="AP99">
            <v>3.33</v>
          </cell>
          <cell r="AQ99">
            <v>3</v>
          </cell>
          <cell r="AR99">
            <v>1.65</v>
          </cell>
          <cell r="AS99">
            <v>2.65</v>
          </cell>
          <cell r="AT99">
            <v>2.33</v>
          </cell>
          <cell r="AU99">
            <v>47</v>
          </cell>
          <cell r="AV99">
            <v>0</v>
          </cell>
          <cell r="AW99">
            <v>3.33</v>
          </cell>
          <cell r="AX99">
            <v>3.65</v>
          </cell>
          <cell r="AY99">
            <v>3.65</v>
          </cell>
          <cell r="AZ99">
            <v>0</v>
          </cell>
          <cell r="BA99">
            <v>0</v>
          </cell>
          <cell r="BB99">
            <v>0</v>
          </cell>
          <cell r="BC99">
            <v>2.65</v>
          </cell>
          <cell r="BD99">
            <v>0</v>
          </cell>
          <cell r="BE99">
            <v>0</v>
          </cell>
          <cell r="BF99">
            <v>0</v>
          </cell>
          <cell r="BG99">
            <v>3.65</v>
          </cell>
          <cell r="BH99">
            <v>5</v>
          </cell>
          <cell r="BI99">
            <v>0</v>
          </cell>
          <cell r="BJ99">
            <v>3</v>
          </cell>
          <cell r="BK99">
            <v>2.65</v>
          </cell>
          <cell r="BL99">
            <v>2</v>
          </cell>
          <cell r="BM99">
            <v>3</v>
          </cell>
          <cell r="BN99">
            <v>2.65</v>
          </cell>
          <cell r="BO99">
            <v>2.65</v>
          </cell>
          <cell r="BP99">
            <v>2.65</v>
          </cell>
          <cell r="BQ99">
            <v>2.65</v>
          </cell>
          <cell r="BR99">
            <v>2</v>
          </cell>
          <cell r="BS99">
            <v>3.33</v>
          </cell>
          <cell r="BT99">
            <v>4</v>
          </cell>
          <cell r="BU99">
            <v>3.65</v>
          </cell>
          <cell r="BV99">
            <v>2.33</v>
          </cell>
          <cell r="BW99">
            <v>3.33</v>
          </cell>
          <cell r="BX99">
            <v>1.65</v>
          </cell>
          <cell r="BY99">
            <v>3.33</v>
          </cell>
          <cell r="BZ99">
            <v>0</v>
          </cell>
          <cell r="CA99">
            <v>2.65</v>
          </cell>
          <cell r="CB99">
            <v>2.65</v>
          </cell>
          <cell r="CC99">
            <v>3</v>
          </cell>
          <cell r="CD99">
            <v>3</v>
          </cell>
          <cell r="CE99">
            <v>2.65</v>
          </cell>
          <cell r="CF99">
            <v>2.65</v>
          </cell>
          <cell r="CH99">
            <v>56</v>
          </cell>
          <cell r="CI99">
            <v>0</v>
          </cell>
          <cell r="CJ99">
            <v>2.33</v>
          </cell>
          <cell r="CK99">
            <v>2.33</v>
          </cell>
          <cell r="CL99">
            <v>0</v>
          </cell>
          <cell r="CM99">
            <v>3.33</v>
          </cell>
          <cell r="CN99">
            <v>3.33</v>
          </cell>
          <cell r="CO99">
            <v>2</v>
          </cell>
          <cell r="CP99">
            <v>2</v>
          </cell>
          <cell r="CQ99">
            <v>2.33</v>
          </cell>
          <cell r="CR99">
            <v>2</v>
          </cell>
          <cell r="CS99">
            <v>0</v>
          </cell>
          <cell r="CT99">
            <v>0</v>
          </cell>
          <cell r="CU99">
            <v>0</v>
          </cell>
          <cell r="CV99">
            <v>2</v>
          </cell>
          <cell r="CW99">
            <v>3.65</v>
          </cell>
          <cell r="CX99">
            <v>3.33</v>
          </cell>
          <cell r="CY99">
            <v>0</v>
          </cell>
          <cell r="CZ99">
            <v>3.65</v>
          </cell>
          <cell r="DA99">
            <v>3.65</v>
          </cell>
          <cell r="DB99">
            <v>23</v>
          </cell>
          <cell r="DC99">
            <v>0</v>
          </cell>
          <cell r="DD99">
            <v>2.33</v>
          </cell>
          <cell r="DE99">
            <v>0</v>
          </cell>
          <cell r="DF99">
            <v>2.33</v>
          </cell>
          <cell r="DG99">
            <v>5</v>
          </cell>
          <cell r="DH99">
            <v>0</v>
          </cell>
          <cell r="DI99">
            <v>136</v>
          </cell>
          <cell r="DJ99">
            <v>0</v>
          </cell>
          <cell r="DK99">
            <v>135</v>
          </cell>
          <cell r="DL99">
            <v>127</v>
          </cell>
          <cell r="DM99">
            <v>0</v>
          </cell>
          <cell r="DN99">
            <v>126</v>
          </cell>
          <cell r="DO99">
            <v>127</v>
          </cell>
          <cell r="DP99">
            <v>2.77</v>
          </cell>
          <cell r="DR99">
            <v>0</v>
          </cell>
          <cell r="DS99" t="str">
            <v>ĐỦ ĐK thi TN</v>
          </cell>
          <cell r="DU99">
            <v>2.75</v>
          </cell>
          <cell r="DV99">
            <v>138</v>
          </cell>
          <cell r="DW99">
            <v>6.72</v>
          </cell>
          <cell r="DX99">
            <v>2.71</v>
          </cell>
          <cell r="DY99" t="str">
            <v>ENG 401</v>
          </cell>
        </row>
        <row r="100">
          <cell r="B100">
            <v>172317732</v>
          </cell>
          <cell r="C100" t="str">
            <v>Đặng</v>
          </cell>
          <cell r="D100" t="str">
            <v>Thị</v>
          </cell>
          <cell r="E100" t="str">
            <v>Huyền</v>
          </cell>
          <cell r="F100" t="str">
            <v>24/04/1993</v>
          </cell>
          <cell r="G100" t="str">
            <v>Nữ</v>
          </cell>
          <cell r="H100" t="str">
            <v>Đã Đăng Ký (chưa học xong)</v>
          </cell>
          <cell r="I100">
            <v>3.65</v>
          </cell>
          <cell r="J100">
            <v>3.65</v>
          </cell>
          <cell r="K100">
            <v>3.33</v>
          </cell>
          <cell r="L100">
            <v>0</v>
          </cell>
          <cell r="M100" t="str">
            <v>P</v>
          </cell>
          <cell r="N100">
            <v>0</v>
          </cell>
          <cell r="O100">
            <v>0</v>
          </cell>
          <cell r="P100" t="str">
            <v>P</v>
          </cell>
          <cell r="Q100">
            <v>0</v>
          </cell>
          <cell r="R100">
            <v>0</v>
          </cell>
          <cell r="S100">
            <v>3.33</v>
          </cell>
          <cell r="T100">
            <v>0</v>
          </cell>
          <cell r="U100">
            <v>0</v>
          </cell>
          <cell r="V100">
            <v>3</v>
          </cell>
          <cell r="W100">
            <v>0</v>
          </cell>
          <cell r="X100">
            <v>0</v>
          </cell>
          <cell r="Y100">
            <v>2.65</v>
          </cell>
          <cell r="Z100">
            <v>0</v>
          </cell>
          <cell r="AA100">
            <v>0</v>
          </cell>
          <cell r="AB100">
            <v>3.65</v>
          </cell>
          <cell r="AC100">
            <v>0</v>
          </cell>
          <cell r="AD100">
            <v>4</v>
          </cell>
          <cell r="AE100">
            <v>4</v>
          </cell>
          <cell r="AF100">
            <v>4</v>
          </cell>
          <cell r="AG100">
            <v>4</v>
          </cell>
          <cell r="AH100">
            <v>0</v>
          </cell>
          <cell r="AI100">
            <v>3.33</v>
          </cell>
          <cell r="AJ100">
            <v>3.33</v>
          </cell>
          <cell r="AK100">
            <v>0</v>
          </cell>
          <cell r="AL100">
            <v>4</v>
          </cell>
          <cell r="AM100">
            <v>4</v>
          </cell>
          <cell r="AN100">
            <v>4</v>
          </cell>
          <cell r="AO100">
            <v>4</v>
          </cell>
          <cell r="AP100">
            <v>3.33</v>
          </cell>
          <cell r="AQ100">
            <v>3</v>
          </cell>
          <cell r="AR100">
            <v>3</v>
          </cell>
          <cell r="AS100">
            <v>4</v>
          </cell>
          <cell r="AT100">
            <v>4</v>
          </cell>
          <cell r="AU100">
            <v>47</v>
          </cell>
          <cell r="AV100">
            <v>0</v>
          </cell>
          <cell r="AW100">
            <v>3.33</v>
          </cell>
          <cell r="AX100">
            <v>3</v>
          </cell>
          <cell r="AY100">
            <v>0</v>
          </cell>
          <cell r="AZ100">
            <v>0</v>
          </cell>
          <cell r="BA100">
            <v>2.65</v>
          </cell>
          <cell r="BB100">
            <v>0</v>
          </cell>
          <cell r="BC100">
            <v>0</v>
          </cell>
          <cell r="BD100">
            <v>0</v>
          </cell>
          <cell r="BE100">
            <v>3.33</v>
          </cell>
          <cell r="BF100">
            <v>0</v>
          </cell>
          <cell r="BG100">
            <v>3</v>
          </cell>
          <cell r="BH100">
            <v>5</v>
          </cell>
          <cell r="BI100">
            <v>0</v>
          </cell>
          <cell r="BJ100">
            <v>3.65</v>
          </cell>
          <cell r="BK100">
            <v>3.33</v>
          </cell>
          <cell r="BL100">
            <v>4</v>
          </cell>
          <cell r="BM100">
            <v>4</v>
          </cell>
          <cell r="BN100">
            <v>4</v>
          </cell>
          <cell r="BO100">
            <v>4</v>
          </cell>
          <cell r="BP100">
            <v>4</v>
          </cell>
          <cell r="BQ100">
            <v>4</v>
          </cell>
          <cell r="BR100">
            <v>4</v>
          </cell>
          <cell r="BS100">
            <v>4</v>
          </cell>
          <cell r="BT100">
            <v>4</v>
          </cell>
          <cell r="BU100">
            <v>4</v>
          </cell>
          <cell r="BV100">
            <v>4</v>
          </cell>
          <cell r="BW100">
            <v>3.33</v>
          </cell>
          <cell r="BX100">
            <v>4</v>
          </cell>
          <cell r="BY100">
            <v>4</v>
          </cell>
          <cell r="BZ100">
            <v>0</v>
          </cell>
          <cell r="CA100">
            <v>4</v>
          </cell>
          <cell r="CB100">
            <v>4</v>
          </cell>
          <cell r="CC100">
            <v>3.65</v>
          </cell>
          <cell r="CD100">
            <v>3.65</v>
          </cell>
          <cell r="CE100">
            <v>4</v>
          </cell>
          <cell r="CF100">
            <v>3.33</v>
          </cell>
          <cell r="CH100">
            <v>56</v>
          </cell>
          <cell r="CI100">
            <v>0</v>
          </cell>
          <cell r="CJ100">
            <v>4</v>
          </cell>
          <cell r="CK100">
            <v>4</v>
          </cell>
          <cell r="CL100">
            <v>0</v>
          </cell>
          <cell r="CM100">
            <v>4</v>
          </cell>
          <cell r="CN100">
            <v>4</v>
          </cell>
          <cell r="CO100">
            <v>4</v>
          </cell>
          <cell r="CP100">
            <v>4</v>
          </cell>
          <cell r="CQ100">
            <v>4</v>
          </cell>
          <cell r="CR100">
            <v>0</v>
          </cell>
          <cell r="CS100">
            <v>3.65</v>
          </cell>
          <cell r="CT100">
            <v>0</v>
          </cell>
          <cell r="CU100">
            <v>0</v>
          </cell>
          <cell r="CV100">
            <v>3.65</v>
          </cell>
          <cell r="CW100">
            <v>3.33</v>
          </cell>
          <cell r="CX100">
            <v>4</v>
          </cell>
          <cell r="CY100">
            <v>0</v>
          </cell>
          <cell r="CZ100">
            <v>4</v>
          </cell>
          <cell r="DA100">
            <v>4</v>
          </cell>
          <cell r="DB100">
            <v>23</v>
          </cell>
          <cell r="DC100">
            <v>0</v>
          </cell>
          <cell r="DD100">
            <v>0</v>
          </cell>
          <cell r="DE100">
            <v>4</v>
          </cell>
          <cell r="DF100">
            <v>4</v>
          </cell>
          <cell r="DG100">
            <v>5</v>
          </cell>
          <cell r="DH100">
            <v>0</v>
          </cell>
          <cell r="DI100">
            <v>136</v>
          </cell>
          <cell r="DJ100">
            <v>0</v>
          </cell>
          <cell r="DK100">
            <v>135</v>
          </cell>
          <cell r="DL100">
            <v>127</v>
          </cell>
          <cell r="DM100">
            <v>0</v>
          </cell>
          <cell r="DN100">
            <v>126</v>
          </cell>
          <cell r="DO100">
            <v>127</v>
          </cell>
          <cell r="DP100">
            <v>3.78</v>
          </cell>
          <cell r="DR100">
            <v>0</v>
          </cell>
          <cell r="DS100" t="str">
            <v>BVKL</v>
          </cell>
          <cell r="DU100">
            <v>3.79</v>
          </cell>
          <cell r="DV100">
            <v>136</v>
          </cell>
          <cell r="DW100">
            <v>8.59</v>
          </cell>
          <cell r="DX100">
            <v>3.79</v>
          </cell>
          <cell r="DY100" t="str">
            <v>ENG 401</v>
          </cell>
        </row>
        <row r="101">
          <cell r="B101">
            <v>172317734</v>
          </cell>
          <cell r="C101" t="str">
            <v>Huỳnh</v>
          </cell>
          <cell r="D101" t="str">
            <v xml:space="preserve">Ngọc </v>
          </cell>
          <cell r="E101" t="str">
            <v>Huyền</v>
          </cell>
          <cell r="F101" t="str">
            <v>22/11/1993</v>
          </cell>
          <cell r="G101" t="str">
            <v>Nữ</v>
          </cell>
          <cell r="H101" t="str">
            <v>Đã Đăng Ký (chưa học xong)</v>
          </cell>
          <cell r="I101">
            <v>4</v>
          </cell>
          <cell r="J101">
            <v>4</v>
          </cell>
          <cell r="K101">
            <v>3.65</v>
          </cell>
          <cell r="L101">
            <v>0</v>
          </cell>
          <cell r="M101">
            <v>4</v>
          </cell>
          <cell r="N101">
            <v>0</v>
          </cell>
          <cell r="O101">
            <v>0</v>
          </cell>
          <cell r="P101">
            <v>3.33</v>
          </cell>
          <cell r="Q101">
            <v>0</v>
          </cell>
          <cell r="R101">
            <v>0</v>
          </cell>
          <cell r="S101">
            <v>3.33</v>
          </cell>
          <cell r="T101">
            <v>0</v>
          </cell>
          <cell r="U101">
            <v>0</v>
          </cell>
          <cell r="V101">
            <v>3</v>
          </cell>
          <cell r="W101">
            <v>0</v>
          </cell>
          <cell r="X101">
            <v>0</v>
          </cell>
          <cell r="Y101">
            <v>3</v>
          </cell>
          <cell r="Z101">
            <v>0</v>
          </cell>
          <cell r="AA101">
            <v>0</v>
          </cell>
          <cell r="AB101">
            <v>3</v>
          </cell>
          <cell r="AC101">
            <v>0</v>
          </cell>
          <cell r="AD101">
            <v>4</v>
          </cell>
          <cell r="AE101">
            <v>4</v>
          </cell>
          <cell r="AF101">
            <v>4</v>
          </cell>
          <cell r="AG101">
            <v>4</v>
          </cell>
          <cell r="AH101">
            <v>0</v>
          </cell>
          <cell r="AI101">
            <v>3.33</v>
          </cell>
          <cell r="AJ101">
            <v>3.33</v>
          </cell>
          <cell r="AK101">
            <v>0</v>
          </cell>
          <cell r="AL101">
            <v>4</v>
          </cell>
          <cell r="AM101">
            <v>4</v>
          </cell>
          <cell r="AN101">
            <v>4</v>
          </cell>
          <cell r="AO101">
            <v>4</v>
          </cell>
          <cell r="AP101">
            <v>4</v>
          </cell>
          <cell r="AQ101">
            <v>3</v>
          </cell>
          <cell r="AR101">
            <v>2.65</v>
          </cell>
          <cell r="AS101">
            <v>3.65</v>
          </cell>
          <cell r="AT101">
            <v>4</v>
          </cell>
          <cell r="AU101">
            <v>47</v>
          </cell>
          <cell r="AV101">
            <v>0</v>
          </cell>
          <cell r="AW101">
            <v>3</v>
          </cell>
          <cell r="AX101">
            <v>3.33</v>
          </cell>
          <cell r="AY101">
            <v>0</v>
          </cell>
          <cell r="AZ101">
            <v>0</v>
          </cell>
          <cell r="BA101">
            <v>3.33</v>
          </cell>
          <cell r="BB101">
            <v>0</v>
          </cell>
          <cell r="BC101">
            <v>0</v>
          </cell>
          <cell r="BD101">
            <v>0</v>
          </cell>
          <cell r="BE101">
            <v>3.33</v>
          </cell>
          <cell r="BF101">
            <v>0</v>
          </cell>
          <cell r="BG101">
            <v>3</v>
          </cell>
          <cell r="BH101">
            <v>5</v>
          </cell>
          <cell r="BI101">
            <v>0</v>
          </cell>
          <cell r="BJ101">
            <v>4</v>
          </cell>
          <cell r="BK101">
            <v>4</v>
          </cell>
          <cell r="BL101">
            <v>4</v>
          </cell>
          <cell r="BM101">
            <v>3.65</v>
          </cell>
          <cell r="BN101">
            <v>3.65</v>
          </cell>
          <cell r="BO101">
            <v>4</v>
          </cell>
          <cell r="BP101">
            <v>4</v>
          </cell>
          <cell r="BQ101">
            <v>4</v>
          </cell>
          <cell r="BR101">
            <v>4</v>
          </cell>
          <cell r="BS101">
            <v>4</v>
          </cell>
          <cell r="BT101">
            <v>4</v>
          </cell>
          <cell r="BU101">
            <v>4</v>
          </cell>
          <cell r="BV101">
            <v>4</v>
          </cell>
          <cell r="BW101">
            <v>4</v>
          </cell>
          <cell r="BX101">
            <v>4</v>
          </cell>
          <cell r="BY101">
            <v>3.65</v>
          </cell>
          <cell r="BZ101">
            <v>0</v>
          </cell>
          <cell r="CA101">
            <v>3.65</v>
          </cell>
          <cell r="CB101">
            <v>3.65</v>
          </cell>
          <cell r="CC101">
            <v>3.65</v>
          </cell>
          <cell r="CD101">
            <v>3.33</v>
          </cell>
          <cell r="CE101">
            <v>4</v>
          </cell>
          <cell r="CF101">
            <v>3.65</v>
          </cell>
          <cell r="CH101">
            <v>56</v>
          </cell>
          <cell r="CI101">
            <v>0</v>
          </cell>
          <cell r="CJ101">
            <v>4</v>
          </cell>
          <cell r="CK101">
            <v>4</v>
          </cell>
          <cell r="CL101">
            <v>0</v>
          </cell>
          <cell r="CM101">
            <v>4</v>
          </cell>
          <cell r="CN101">
            <v>4</v>
          </cell>
          <cell r="CO101">
            <v>4</v>
          </cell>
          <cell r="CP101">
            <v>3.65</v>
          </cell>
          <cell r="CQ101">
            <v>4</v>
          </cell>
          <cell r="CR101">
            <v>0</v>
          </cell>
          <cell r="CS101">
            <v>4</v>
          </cell>
          <cell r="CT101">
            <v>0</v>
          </cell>
          <cell r="CU101">
            <v>0</v>
          </cell>
          <cell r="CV101">
            <v>4</v>
          </cell>
          <cell r="CW101">
            <v>4</v>
          </cell>
          <cell r="CX101">
            <v>4</v>
          </cell>
          <cell r="CY101">
            <v>0</v>
          </cell>
          <cell r="CZ101">
            <v>4</v>
          </cell>
          <cell r="DA101">
            <v>4</v>
          </cell>
          <cell r="DB101">
            <v>23</v>
          </cell>
          <cell r="DC101">
            <v>0</v>
          </cell>
          <cell r="DD101">
            <v>0</v>
          </cell>
          <cell r="DE101">
            <v>4</v>
          </cell>
          <cell r="DF101">
            <v>4</v>
          </cell>
          <cell r="DG101">
            <v>5</v>
          </cell>
          <cell r="DH101">
            <v>0</v>
          </cell>
          <cell r="DI101">
            <v>136</v>
          </cell>
          <cell r="DJ101">
            <v>0</v>
          </cell>
          <cell r="DK101">
            <v>135</v>
          </cell>
          <cell r="DL101">
            <v>131</v>
          </cell>
          <cell r="DM101">
            <v>0</v>
          </cell>
          <cell r="DN101">
            <v>130</v>
          </cell>
          <cell r="DO101">
            <v>131</v>
          </cell>
          <cell r="DP101">
            <v>3.79</v>
          </cell>
          <cell r="DR101">
            <v>0</v>
          </cell>
          <cell r="DS101" t="str">
            <v>BVKL</v>
          </cell>
          <cell r="DU101">
            <v>3.8</v>
          </cell>
          <cell r="DV101">
            <v>136</v>
          </cell>
          <cell r="DW101">
            <v>8.75</v>
          </cell>
          <cell r="DX101">
            <v>3.8</v>
          </cell>
          <cell r="DY101" t="str">
            <v/>
          </cell>
        </row>
        <row r="102">
          <cell r="B102">
            <v>172317753</v>
          </cell>
          <cell r="C102" t="str">
            <v>Nguyễn</v>
          </cell>
          <cell r="D102" t="str">
            <v xml:space="preserve">Thị Thanh </v>
          </cell>
          <cell r="E102" t="str">
            <v>Huyền</v>
          </cell>
          <cell r="F102" t="str">
            <v>26/07/1993</v>
          </cell>
          <cell r="G102" t="str">
            <v>Nữ</v>
          </cell>
          <cell r="H102" t="str">
            <v>Đã Đăng Ký (chưa học xong)</v>
          </cell>
          <cell r="I102">
            <v>3.33</v>
          </cell>
          <cell r="J102">
            <v>4</v>
          </cell>
          <cell r="K102">
            <v>3.33</v>
          </cell>
          <cell r="L102">
            <v>0</v>
          </cell>
          <cell r="M102" t="str">
            <v>P</v>
          </cell>
          <cell r="N102">
            <v>0</v>
          </cell>
          <cell r="O102">
            <v>0</v>
          </cell>
          <cell r="P102" t="str">
            <v>P</v>
          </cell>
          <cell r="Q102">
            <v>0</v>
          </cell>
          <cell r="R102">
            <v>0</v>
          </cell>
          <cell r="S102">
            <v>3</v>
          </cell>
          <cell r="T102">
            <v>0</v>
          </cell>
          <cell r="U102">
            <v>0</v>
          </cell>
          <cell r="V102">
            <v>2.33</v>
          </cell>
          <cell r="W102">
            <v>0</v>
          </cell>
          <cell r="X102">
            <v>0</v>
          </cell>
          <cell r="Y102">
            <v>2.65</v>
          </cell>
          <cell r="Z102">
            <v>0</v>
          </cell>
          <cell r="AA102">
            <v>0</v>
          </cell>
          <cell r="AB102">
            <v>2.65</v>
          </cell>
          <cell r="AC102">
            <v>0</v>
          </cell>
          <cell r="AD102">
            <v>4</v>
          </cell>
          <cell r="AE102">
            <v>4</v>
          </cell>
          <cell r="AF102">
            <v>2</v>
          </cell>
          <cell r="AG102">
            <v>2.33</v>
          </cell>
          <cell r="AH102">
            <v>0</v>
          </cell>
          <cell r="AI102">
            <v>2.65</v>
          </cell>
          <cell r="AJ102">
            <v>2.65</v>
          </cell>
          <cell r="AK102">
            <v>0</v>
          </cell>
          <cell r="AL102">
            <v>3.33</v>
          </cell>
          <cell r="AM102">
            <v>2</v>
          </cell>
          <cell r="AN102">
            <v>3.33</v>
          </cell>
          <cell r="AO102">
            <v>2</v>
          </cell>
          <cell r="AP102">
            <v>1.65</v>
          </cell>
          <cell r="AQ102">
            <v>3</v>
          </cell>
          <cell r="AR102">
            <v>2.33</v>
          </cell>
          <cell r="AS102">
            <v>2.65</v>
          </cell>
          <cell r="AT102">
            <v>3.33</v>
          </cell>
          <cell r="AU102">
            <v>47</v>
          </cell>
          <cell r="AV102">
            <v>0</v>
          </cell>
          <cell r="AW102">
            <v>3.33</v>
          </cell>
          <cell r="AX102">
            <v>2.65</v>
          </cell>
          <cell r="AY102">
            <v>0</v>
          </cell>
          <cell r="AZ102">
            <v>3</v>
          </cell>
          <cell r="BA102">
            <v>0</v>
          </cell>
          <cell r="BB102">
            <v>0</v>
          </cell>
          <cell r="BC102">
            <v>0</v>
          </cell>
          <cell r="BD102">
            <v>2.33</v>
          </cell>
          <cell r="BE102">
            <v>0</v>
          </cell>
          <cell r="BF102">
            <v>0</v>
          </cell>
          <cell r="BG102">
            <v>2.33</v>
          </cell>
          <cell r="BH102">
            <v>5</v>
          </cell>
          <cell r="BI102">
            <v>0</v>
          </cell>
          <cell r="BJ102">
            <v>2.65</v>
          </cell>
          <cell r="BK102">
            <v>3.33</v>
          </cell>
          <cell r="BL102">
            <v>3.33</v>
          </cell>
          <cell r="BM102">
            <v>2</v>
          </cell>
          <cell r="BN102">
            <v>1.65</v>
          </cell>
          <cell r="BO102">
            <v>2</v>
          </cell>
          <cell r="BP102">
            <v>2</v>
          </cell>
          <cell r="BQ102">
            <v>1.65</v>
          </cell>
          <cell r="BR102">
            <v>1.65</v>
          </cell>
          <cell r="BS102">
            <v>3.33</v>
          </cell>
          <cell r="BT102">
            <v>3.65</v>
          </cell>
          <cell r="BU102">
            <v>3.33</v>
          </cell>
          <cell r="BV102">
            <v>1.65</v>
          </cell>
          <cell r="BW102">
            <v>2</v>
          </cell>
          <cell r="BX102">
            <v>2.65</v>
          </cell>
          <cell r="BY102">
            <v>1.65</v>
          </cell>
          <cell r="BZ102">
            <v>0</v>
          </cell>
          <cell r="CA102">
            <v>2.65</v>
          </cell>
          <cell r="CB102">
            <v>2.65</v>
          </cell>
          <cell r="CC102">
            <v>2</v>
          </cell>
          <cell r="CD102">
            <v>1.65</v>
          </cell>
          <cell r="CE102">
            <v>3</v>
          </cell>
          <cell r="CF102">
            <v>2</v>
          </cell>
          <cell r="CH102">
            <v>56</v>
          </cell>
          <cell r="CI102">
            <v>0</v>
          </cell>
          <cell r="CJ102">
            <v>2.65</v>
          </cell>
          <cell r="CK102">
            <v>3</v>
          </cell>
          <cell r="CL102">
            <v>0</v>
          </cell>
          <cell r="CM102">
            <v>0</v>
          </cell>
          <cell r="CN102">
            <v>0</v>
          </cell>
          <cell r="CO102">
            <v>2.65</v>
          </cell>
          <cell r="CP102">
            <v>1.65</v>
          </cell>
          <cell r="CQ102" t="str">
            <v>X</v>
          </cell>
          <cell r="CR102">
            <v>0</v>
          </cell>
          <cell r="CS102" t="str">
            <v>X</v>
          </cell>
          <cell r="CT102">
            <v>0</v>
          </cell>
          <cell r="CU102">
            <v>0</v>
          </cell>
          <cell r="CV102">
            <v>0</v>
          </cell>
          <cell r="CW102">
            <v>3.65</v>
          </cell>
          <cell r="CX102">
            <v>4</v>
          </cell>
          <cell r="CY102">
            <v>0</v>
          </cell>
          <cell r="CZ102">
            <v>4</v>
          </cell>
          <cell r="DA102">
            <v>4</v>
          </cell>
          <cell r="DB102">
            <v>15</v>
          </cell>
          <cell r="DC102">
            <v>7</v>
          </cell>
          <cell r="DD102">
            <v>0</v>
          </cell>
          <cell r="DE102">
            <v>0</v>
          </cell>
          <cell r="DF102">
            <v>0</v>
          </cell>
          <cell r="DG102">
            <v>0</v>
          </cell>
          <cell r="DH102">
            <v>5</v>
          </cell>
          <cell r="DI102">
            <v>123</v>
          </cell>
          <cell r="DJ102">
            <v>12</v>
          </cell>
          <cell r="DK102">
            <v>135</v>
          </cell>
          <cell r="DL102">
            <v>114</v>
          </cell>
          <cell r="DM102">
            <v>7</v>
          </cell>
          <cell r="DN102">
            <v>126</v>
          </cell>
          <cell r="DO102">
            <v>121</v>
          </cell>
          <cell r="DP102">
            <v>2.59</v>
          </cell>
          <cell r="DR102">
            <v>5.5555555555555552E-2</v>
          </cell>
          <cell r="DS102" t="str">
            <v>xet vot</v>
          </cell>
          <cell r="DU102">
            <v>2.4900000000000002</v>
          </cell>
          <cell r="DV102">
            <v>134</v>
          </cell>
          <cell r="DW102">
            <v>6.09</v>
          </cell>
          <cell r="DX102">
            <v>2.41</v>
          </cell>
          <cell r="DY102" t="str">
            <v/>
          </cell>
        </row>
        <row r="103">
          <cell r="B103">
            <v>172317769</v>
          </cell>
          <cell r="C103" t="str">
            <v>Nguyễn</v>
          </cell>
          <cell r="D103" t="str">
            <v xml:space="preserve">Thị Thanh </v>
          </cell>
          <cell r="E103" t="str">
            <v>Huyền</v>
          </cell>
          <cell r="F103" t="str">
            <v>20/10/1993</v>
          </cell>
          <cell r="G103" t="str">
            <v>Nữ</v>
          </cell>
          <cell r="H103" t="str">
            <v>Đã Đăng Ký (chưa học xong)</v>
          </cell>
          <cell r="I103">
            <v>3.33</v>
          </cell>
          <cell r="J103">
            <v>4</v>
          </cell>
          <cell r="K103">
            <v>3.33</v>
          </cell>
          <cell r="L103">
            <v>0</v>
          </cell>
          <cell r="M103" t="str">
            <v>P</v>
          </cell>
          <cell r="N103">
            <v>0</v>
          </cell>
          <cell r="O103">
            <v>0</v>
          </cell>
          <cell r="P103" t="str">
            <v>P</v>
          </cell>
          <cell r="Q103">
            <v>0</v>
          </cell>
          <cell r="R103">
            <v>0</v>
          </cell>
          <cell r="S103">
            <v>4</v>
          </cell>
          <cell r="T103">
            <v>0</v>
          </cell>
          <cell r="U103">
            <v>0</v>
          </cell>
          <cell r="V103">
            <v>4</v>
          </cell>
          <cell r="W103">
            <v>0</v>
          </cell>
          <cell r="X103">
            <v>0</v>
          </cell>
          <cell r="Y103">
            <v>3</v>
          </cell>
          <cell r="Z103">
            <v>0</v>
          </cell>
          <cell r="AA103">
            <v>0</v>
          </cell>
          <cell r="AB103">
            <v>3</v>
          </cell>
          <cell r="AC103">
            <v>0</v>
          </cell>
          <cell r="AD103">
            <v>4</v>
          </cell>
          <cell r="AE103">
            <v>2</v>
          </cell>
          <cell r="AF103">
            <v>3.33</v>
          </cell>
          <cell r="AG103">
            <v>2.33</v>
          </cell>
          <cell r="AH103">
            <v>0</v>
          </cell>
          <cell r="AI103">
            <v>3.65</v>
          </cell>
          <cell r="AJ103">
            <v>3.65</v>
          </cell>
          <cell r="AK103">
            <v>0</v>
          </cell>
          <cell r="AL103">
            <v>3.65</v>
          </cell>
          <cell r="AM103">
            <v>3.33</v>
          </cell>
          <cell r="AN103">
            <v>3.65</v>
          </cell>
          <cell r="AO103">
            <v>3.33</v>
          </cell>
          <cell r="AP103">
            <v>3.65</v>
          </cell>
          <cell r="AQ103">
            <v>2.65</v>
          </cell>
          <cell r="AR103">
            <v>3</v>
          </cell>
          <cell r="AS103">
            <v>2.65</v>
          </cell>
          <cell r="AT103">
            <v>3.33</v>
          </cell>
          <cell r="AU103">
            <v>47</v>
          </cell>
          <cell r="AV103">
            <v>0</v>
          </cell>
          <cell r="AW103">
            <v>3.65</v>
          </cell>
          <cell r="AX103">
            <v>3.65</v>
          </cell>
          <cell r="AY103">
            <v>0</v>
          </cell>
          <cell r="AZ103">
            <v>0</v>
          </cell>
          <cell r="BA103">
            <v>1.65</v>
          </cell>
          <cell r="BB103">
            <v>0</v>
          </cell>
          <cell r="BC103">
            <v>0</v>
          </cell>
          <cell r="BD103">
            <v>0</v>
          </cell>
          <cell r="BE103">
            <v>2.65</v>
          </cell>
          <cell r="BF103">
            <v>0</v>
          </cell>
          <cell r="BG103">
            <v>2.33</v>
          </cell>
          <cell r="BH103">
            <v>5</v>
          </cell>
          <cell r="BI103">
            <v>0</v>
          </cell>
          <cell r="BJ103">
            <v>3.65</v>
          </cell>
          <cell r="BK103">
            <v>3</v>
          </cell>
          <cell r="BL103">
            <v>3.65</v>
          </cell>
          <cell r="BM103">
            <v>3</v>
          </cell>
          <cell r="BN103">
            <v>3.65</v>
          </cell>
          <cell r="BO103">
            <v>3</v>
          </cell>
          <cell r="BP103">
            <v>2.65</v>
          </cell>
          <cell r="BQ103">
            <v>3.33</v>
          </cell>
          <cell r="BR103">
            <v>3.65</v>
          </cell>
          <cell r="BS103">
            <v>3.65</v>
          </cell>
          <cell r="BT103">
            <v>3.33</v>
          </cell>
          <cell r="BU103">
            <v>3.65</v>
          </cell>
          <cell r="BV103">
            <v>2.33</v>
          </cell>
          <cell r="BW103">
            <v>4</v>
          </cell>
          <cell r="BX103">
            <v>2.65</v>
          </cell>
          <cell r="BY103">
            <v>3</v>
          </cell>
          <cell r="BZ103">
            <v>0</v>
          </cell>
          <cell r="CA103">
            <v>3.33</v>
          </cell>
          <cell r="CB103">
            <v>3.33</v>
          </cell>
          <cell r="CC103">
            <v>3</v>
          </cell>
          <cell r="CD103">
            <v>4</v>
          </cell>
          <cell r="CE103">
            <v>4</v>
          </cell>
          <cell r="CF103">
            <v>3</v>
          </cell>
          <cell r="CH103">
            <v>56</v>
          </cell>
          <cell r="CI103">
            <v>0</v>
          </cell>
          <cell r="CJ103">
            <v>3.33</v>
          </cell>
          <cell r="CK103">
            <v>3</v>
          </cell>
          <cell r="CL103">
            <v>0</v>
          </cell>
          <cell r="CM103">
            <v>4</v>
          </cell>
          <cell r="CN103">
            <v>4</v>
          </cell>
          <cell r="CO103">
            <v>3</v>
          </cell>
          <cell r="CP103">
            <v>3.65</v>
          </cell>
          <cell r="CQ103">
            <v>3</v>
          </cell>
          <cell r="CR103">
            <v>0</v>
          </cell>
          <cell r="CS103">
            <v>4</v>
          </cell>
          <cell r="CT103">
            <v>0</v>
          </cell>
          <cell r="CU103">
            <v>0</v>
          </cell>
          <cell r="CV103">
            <v>4</v>
          </cell>
          <cell r="CW103">
            <v>3.33</v>
          </cell>
          <cell r="CX103">
            <v>4</v>
          </cell>
          <cell r="CY103">
            <v>0</v>
          </cell>
          <cell r="CZ103">
            <v>4</v>
          </cell>
          <cell r="DA103">
            <v>4</v>
          </cell>
          <cell r="DB103">
            <v>23</v>
          </cell>
          <cell r="DC103">
            <v>0</v>
          </cell>
          <cell r="DD103">
            <v>0</v>
          </cell>
          <cell r="DE103">
            <v>3.65</v>
          </cell>
          <cell r="DF103">
            <v>3.65</v>
          </cell>
          <cell r="DG103">
            <v>5</v>
          </cell>
          <cell r="DH103">
            <v>0</v>
          </cell>
          <cell r="DI103">
            <v>136</v>
          </cell>
          <cell r="DJ103">
            <v>0</v>
          </cell>
          <cell r="DK103">
            <v>135</v>
          </cell>
          <cell r="DL103">
            <v>127</v>
          </cell>
          <cell r="DM103">
            <v>0</v>
          </cell>
          <cell r="DN103">
            <v>126</v>
          </cell>
          <cell r="DO103">
            <v>127</v>
          </cell>
          <cell r="DP103">
            <v>3.33</v>
          </cell>
          <cell r="DR103">
            <v>0</v>
          </cell>
          <cell r="DS103" t="str">
            <v>BVKL</v>
          </cell>
          <cell r="DU103">
            <v>3.34</v>
          </cell>
          <cell r="DV103">
            <v>136</v>
          </cell>
          <cell r="DW103">
            <v>7.8</v>
          </cell>
          <cell r="DX103">
            <v>3.34</v>
          </cell>
          <cell r="DY103" t="str">
            <v>ENG 401</v>
          </cell>
        </row>
        <row r="104">
          <cell r="B104">
            <v>172317785</v>
          </cell>
          <cell r="C104" t="str">
            <v>Lê</v>
          </cell>
          <cell r="D104" t="str">
            <v xml:space="preserve">Thị Diệu </v>
          </cell>
          <cell r="E104" t="str">
            <v>Huyền</v>
          </cell>
          <cell r="F104" t="str">
            <v>10/01/1993</v>
          </cell>
          <cell r="G104" t="str">
            <v>Nữ</v>
          </cell>
          <cell r="H104" t="str">
            <v>Đã Đăng Ký (chưa học xong)</v>
          </cell>
          <cell r="I104">
            <v>3.65</v>
          </cell>
          <cell r="J104">
            <v>3.65</v>
          </cell>
          <cell r="K104">
            <v>3.33</v>
          </cell>
          <cell r="L104">
            <v>0</v>
          </cell>
          <cell r="M104" t="str">
            <v>P</v>
          </cell>
          <cell r="N104">
            <v>0</v>
          </cell>
          <cell r="O104">
            <v>0</v>
          </cell>
          <cell r="P104" t="str">
            <v>P</v>
          </cell>
          <cell r="Q104">
            <v>0</v>
          </cell>
          <cell r="R104">
            <v>0</v>
          </cell>
          <cell r="S104">
            <v>3</v>
          </cell>
          <cell r="T104">
            <v>0</v>
          </cell>
          <cell r="U104">
            <v>0</v>
          </cell>
          <cell r="V104">
            <v>3.33</v>
          </cell>
          <cell r="W104">
            <v>0</v>
          </cell>
          <cell r="X104">
            <v>0</v>
          </cell>
          <cell r="Y104">
            <v>3.65</v>
          </cell>
          <cell r="Z104">
            <v>0</v>
          </cell>
          <cell r="AA104">
            <v>0</v>
          </cell>
          <cell r="AB104">
            <v>3</v>
          </cell>
          <cell r="AC104">
            <v>0</v>
          </cell>
          <cell r="AD104">
            <v>4</v>
          </cell>
          <cell r="AE104">
            <v>3</v>
          </cell>
          <cell r="AF104">
            <v>4</v>
          </cell>
          <cell r="AG104">
            <v>3.65</v>
          </cell>
          <cell r="AH104">
            <v>0</v>
          </cell>
          <cell r="AI104">
            <v>3</v>
          </cell>
          <cell r="AJ104">
            <v>3</v>
          </cell>
          <cell r="AK104">
            <v>0</v>
          </cell>
          <cell r="AL104">
            <v>3</v>
          </cell>
          <cell r="AM104">
            <v>4</v>
          </cell>
          <cell r="AN104">
            <v>4</v>
          </cell>
          <cell r="AO104">
            <v>3</v>
          </cell>
          <cell r="AP104">
            <v>3</v>
          </cell>
          <cell r="AQ104">
            <v>3.33</v>
          </cell>
          <cell r="AR104">
            <v>2</v>
          </cell>
          <cell r="AS104">
            <v>2.33</v>
          </cell>
          <cell r="AT104">
            <v>3.33</v>
          </cell>
          <cell r="AU104">
            <v>47</v>
          </cell>
          <cell r="AV104">
            <v>0</v>
          </cell>
          <cell r="AW104">
            <v>3</v>
          </cell>
          <cell r="AX104">
            <v>4</v>
          </cell>
          <cell r="AY104">
            <v>0</v>
          </cell>
          <cell r="AZ104">
            <v>0</v>
          </cell>
          <cell r="BA104">
            <v>4</v>
          </cell>
          <cell r="BB104">
            <v>0</v>
          </cell>
          <cell r="BC104">
            <v>0</v>
          </cell>
          <cell r="BD104">
            <v>0</v>
          </cell>
          <cell r="BE104">
            <v>1.65</v>
          </cell>
          <cell r="BF104">
            <v>0</v>
          </cell>
          <cell r="BG104">
            <v>4</v>
          </cell>
          <cell r="BH104">
            <v>5</v>
          </cell>
          <cell r="BI104">
            <v>0</v>
          </cell>
          <cell r="BJ104">
            <v>3.33</v>
          </cell>
          <cell r="BK104">
            <v>3.33</v>
          </cell>
          <cell r="BL104">
            <v>4</v>
          </cell>
          <cell r="BM104">
            <v>4</v>
          </cell>
          <cell r="BN104">
            <v>2.65</v>
          </cell>
          <cell r="BO104">
            <v>3.33</v>
          </cell>
          <cell r="BP104">
            <v>3.65</v>
          </cell>
          <cell r="BQ104">
            <v>3.33</v>
          </cell>
          <cell r="BR104">
            <v>3.65</v>
          </cell>
          <cell r="BS104">
            <v>3.33</v>
          </cell>
          <cell r="BT104">
            <v>4</v>
          </cell>
          <cell r="BU104">
            <v>3.65</v>
          </cell>
          <cell r="BV104">
            <v>3.33</v>
          </cell>
          <cell r="BW104">
            <v>3.33</v>
          </cell>
          <cell r="BX104">
            <v>3.33</v>
          </cell>
          <cell r="BY104">
            <v>3</v>
          </cell>
          <cell r="BZ104">
            <v>0</v>
          </cell>
          <cell r="CA104">
            <v>3.65</v>
          </cell>
          <cell r="CB104">
            <v>3.65</v>
          </cell>
          <cell r="CC104">
            <v>3.33</v>
          </cell>
          <cell r="CD104">
            <v>3</v>
          </cell>
          <cell r="CE104">
            <v>3.65</v>
          </cell>
          <cell r="CF104">
            <v>2.65</v>
          </cell>
          <cell r="CH104">
            <v>56</v>
          </cell>
          <cell r="CI104">
            <v>0</v>
          </cell>
          <cell r="CJ104">
            <v>3.65</v>
          </cell>
          <cell r="CK104">
            <v>3.65</v>
          </cell>
          <cell r="CL104">
            <v>0</v>
          </cell>
          <cell r="CM104">
            <v>4</v>
          </cell>
          <cell r="CN104">
            <v>4</v>
          </cell>
          <cell r="CO104">
            <v>3.65</v>
          </cell>
          <cell r="CP104">
            <v>3.33</v>
          </cell>
          <cell r="CQ104">
            <v>3.33</v>
          </cell>
          <cell r="CR104">
            <v>0</v>
          </cell>
          <cell r="CS104">
            <v>4</v>
          </cell>
          <cell r="CT104">
            <v>0</v>
          </cell>
          <cell r="CU104">
            <v>0</v>
          </cell>
          <cell r="CV104">
            <v>4</v>
          </cell>
          <cell r="CW104">
            <v>3.65</v>
          </cell>
          <cell r="CX104">
            <v>3.33</v>
          </cell>
          <cell r="CY104">
            <v>0</v>
          </cell>
          <cell r="CZ104">
            <v>4</v>
          </cell>
          <cell r="DA104">
            <v>4</v>
          </cell>
          <cell r="DB104">
            <v>23</v>
          </cell>
          <cell r="DC104">
            <v>0</v>
          </cell>
          <cell r="DD104">
            <v>0</v>
          </cell>
          <cell r="DE104">
            <v>3.65</v>
          </cell>
          <cell r="DF104">
            <v>3.65</v>
          </cell>
          <cell r="DG104">
            <v>5</v>
          </cell>
          <cell r="DH104">
            <v>0</v>
          </cell>
          <cell r="DI104">
            <v>136</v>
          </cell>
          <cell r="DJ104">
            <v>0</v>
          </cell>
          <cell r="DK104">
            <v>135</v>
          </cell>
          <cell r="DL104">
            <v>127</v>
          </cell>
          <cell r="DM104">
            <v>0</v>
          </cell>
          <cell r="DN104">
            <v>126</v>
          </cell>
          <cell r="DO104">
            <v>127</v>
          </cell>
          <cell r="DP104">
            <v>3.4</v>
          </cell>
          <cell r="DR104">
            <v>0</v>
          </cell>
          <cell r="DS104" t="str">
            <v>BVKL</v>
          </cell>
          <cell r="DU104">
            <v>3.41</v>
          </cell>
          <cell r="DV104">
            <v>136</v>
          </cell>
          <cell r="DW104">
            <v>7.86</v>
          </cell>
          <cell r="DX104">
            <v>3.41</v>
          </cell>
          <cell r="DY104" t="str">
            <v>ENG 401</v>
          </cell>
        </row>
        <row r="105">
          <cell r="B105">
            <v>172317823</v>
          </cell>
          <cell r="C105" t="str">
            <v>Lê</v>
          </cell>
          <cell r="D105" t="str">
            <v xml:space="preserve">Thị Thanh </v>
          </cell>
          <cell r="E105" t="str">
            <v>Huyền</v>
          </cell>
          <cell r="F105" t="str">
            <v>07/05/1993</v>
          </cell>
          <cell r="G105" t="str">
            <v>Nữ</v>
          </cell>
          <cell r="H105" t="str">
            <v>Đã Đăng Ký (chưa học xong)</v>
          </cell>
          <cell r="I105">
            <v>3.65</v>
          </cell>
          <cell r="J105">
            <v>2.65</v>
          </cell>
          <cell r="K105">
            <v>3.33</v>
          </cell>
          <cell r="L105">
            <v>0</v>
          </cell>
          <cell r="M105">
            <v>3.33</v>
          </cell>
          <cell r="N105">
            <v>0</v>
          </cell>
          <cell r="O105">
            <v>0</v>
          </cell>
          <cell r="P105">
            <v>2.65</v>
          </cell>
          <cell r="Q105">
            <v>0</v>
          </cell>
          <cell r="R105">
            <v>0</v>
          </cell>
          <cell r="S105">
            <v>2.33</v>
          </cell>
          <cell r="T105">
            <v>0</v>
          </cell>
          <cell r="U105">
            <v>0</v>
          </cell>
          <cell r="V105">
            <v>2.65</v>
          </cell>
          <cell r="W105">
            <v>0</v>
          </cell>
          <cell r="X105">
            <v>0</v>
          </cell>
          <cell r="Y105">
            <v>2.33</v>
          </cell>
          <cell r="Z105">
            <v>0</v>
          </cell>
          <cell r="AA105">
            <v>0</v>
          </cell>
          <cell r="AB105">
            <v>2.65</v>
          </cell>
          <cell r="AC105">
            <v>0</v>
          </cell>
          <cell r="AD105">
            <v>4</v>
          </cell>
          <cell r="AE105">
            <v>3</v>
          </cell>
          <cell r="AF105">
            <v>3.33</v>
          </cell>
          <cell r="AG105">
            <v>2.65</v>
          </cell>
          <cell r="AH105">
            <v>0</v>
          </cell>
          <cell r="AI105">
            <v>3</v>
          </cell>
          <cell r="AJ105">
            <v>3</v>
          </cell>
          <cell r="AK105">
            <v>0</v>
          </cell>
          <cell r="AL105">
            <v>3.33</v>
          </cell>
          <cell r="AM105">
            <v>2.65</v>
          </cell>
          <cell r="AN105">
            <v>3.33</v>
          </cell>
          <cell r="AO105">
            <v>2.65</v>
          </cell>
          <cell r="AP105">
            <v>3.33</v>
          </cell>
          <cell r="AQ105">
            <v>2</v>
          </cell>
          <cell r="AR105">
            <v>2</v>
          </cell>
          <cell r="AS105">
            <v>2.33</v>
          </cell>
          <cell r="AT105">
            <v>3.65</v>
          </cell>
          <cell r="AU105">
            <v>47</v>
          </cell>
          <cell r="AV105">
            <v>0</v>
          </cell>
          <cell r="AW105">
            <v>2</v>
          </cell>
          <cell r="AX105">
            <v>2</v>
          </cell>
          <cell r="AY105">
            <v>0</v>
          </cell>
          <cell r="AZ105">
            <v>0</v>
          </cell>
          <cell r="BA105">
            <v>4</v>
          </cell>
          <cell r="BB105">
            <v>0</v>
          </cell>
          <cell r="BC105">
            <v>0</v>
          </cell>
          <cell r="BD105">
            <v>0</v>
          </cell>
          <cell r="BE105">
            <v>4</v>
          </cell>
          <cell r="BF105">
            <v>0</v>
          </cell>
          <cell r="BG105">
            <v>3.65</v>
          </cell>
          <cell r="BH105">
            <v>5</v>
          </cell>
          <cell r="BI105">
            <v>0</v>
          </cell>
          <cell r="BJ105">
            <v>2.33</v>
          </cell>
          <cell r="BK105">
            <v>2.65</v>
          </cell>
          <cell r="BL105">
            <v>2.65</v>
          </cell>
          <cell r="BM105">
            <v>3</v>
          </cell>
          <cell r="BN105">
            <v>2.65</v>
          </cell>
          <cell r="BO105">
            <v>4</v>
          </cell>
          <cell r="BP105">
            <v>3.33</v>
          </cell>
          <cell r="BQ105">
            <v>3.65</v>
          </cell>
          <cell r="BR105">
            <v>3.65</v>
          </cell>
          <cell r="BS105">
            <v>2.33</v>
          </cell>
          <cell r="BT105">
            <v>3</v>
          </cell>
          <cell r="BU105">
            <v>2.33</v>
          </cell>
          <cell r="BV105">
            <v>3</v>
          </cell>
          <cell r="BW105">
            <v>3.65</v>
          </cell>
          <cell r="BX105">
            <v>2</v>
          </cell>
          <cell r="BY105">
            <v>3</v>
          </cell>
          <cell r="BZ105">
            <v>0</v>
          </cell>
          <cell r="CA105">
            <v>2.33</v>
          </cell>
          <cell r="CB105">
            <v>2.33</v>
          </cell>
          <cell r="CC105">
            <v>3.33</v>
          </cell>
          <cell r="CD105">
            <v>2.65</v>
          </cell>
          <cell r="CE105">
            <v>3</v>
          </cell>
          <cell r="CF105">
            <v>2.65</v>
          </cell>
          <cell r="CH105">
            <v>56</v>
          </cell>
          <cell r="CI105">
            <v>0</v>
          </cell>
          <cell r="CJ105">
            <v>4</v>
          </cell>
          <cell r="CK105">
            <v>3.33</v>
          </cell>
          <cell r="CL105">
            <v>0</v>
          </cell>
          <cell r="CM105">
            <v>3.65</v>
          </cell>
          <cell r="CN105">
            <v>3.65</v>
          </cell>
          <cell r="CO105">
            <v>3</v>
          </cell>
          <cell r="CP105">
            <v>3</v>
          </cell>
          <cell r="CQ105">
            <v>4</v>
          </cell>
          <cell r="CR105">
            <v>0</v>
          </cell>
          <cell r="CS105">
            <v>3.33</v>
          </cell>
          <cell r="CT105">
            <v>0</v>
          </cell>
          <cell r="CU105">
            <v>0</v>
          </cell>
          <cell r="CV105">
            <v>3.33</v>
          </cell>
          <cell r="CW105">
            <v>3</v>
          </cell>
          <cell r="CX105">
            <v>3.65</v>
          </cell>
          <cell r="CY105">
            <v>0</v>
          </cell>
          <cell r="CZ105">
            <v>3.65</v>
          </cell>
          <cell r="DA105">
            <v>3.65</v>
          </cell>
          <cell r="DB105">
            <v>23</v>
          </cell>
          <cell r="DC105">
            <v>0</v>
          </cell>
          <cell r="DD105">
            <v>3</v>
          </cell>
          <cell r="DE105">
            <v>0</v>
          </cell>
          <cell r="DF105">
            <v>3</v>
          </cell>
          <cell r="DG105">
            <v>5</v>
          </cell>
          <cell r="DH105">
            <v>0</v>
          </cell>
          <cell r="DI105">
            <v>136</v>
          </cell>
          <cell r="DJ105">
            <v>0</v>
          </cell>
          <cell r="DK105">
            <v>135</v>
          </cell>
          <cell r="DL105">
            <v>131</v>
          </cell>
          <cell r="DM105">
            <v>0</v>
          </cell>
          <cell r="DN105">
            <v>130</v>
          </cell>
          <cell r="DO105">
            <v>131</v>
          </cell>
          <cell r="DP105">
            <v>3.01</v>
          </cell>
          <cell r="DR105">
            <v>0</v>
          </cell>
          <cell r="DS105" t="str">
            <v>ĐỦ ĐK thi TN</v>
          </cell>
          <cell r="DU105">
            <v>3.01</v>
          </cell>
          <cell r="DV105">
            <v>136</v>
          </cell>
          <cell r="DW105">
            <v>7.24</v>
          </cell>
          <cell r="DX105">
            <v>3.01</v>
          </cell>
          <cell r="DY105" t="str">
            <v/>
          </cell>
        </row>
        <row r="106">
          <cell r="B106">
            <v>172317908</v>
          </cell>
          <cell r="C106" t="str">
            <v>Trần</v>
          </cell>
          <cell r="D106" t="str">
            <v xml:space="preserve">Thị </v>
          </cell>
          <cell r="E106" t="str">
            <v>Huyền</v>
          </cell>
          <cell r="F106" t="str">
            <v>13/03/1992</v>
          </cell>
          <cell r="G106" t="str">
            <v>Nữ</v>
          </cell>
          <cell r="H106" t="str">
            <v>Đã Đăng Ký (chưa học xong)</v>
          </cell>
          <cell r="I106">
            <v>3.65</v>
          </cell>
          <cell r="J106">
            <v>4</v>
          </cell>
          <cell r="K106">
            <v>3.33</v>
          </cell>
          <cell r="L106">
            <v>0</v>
          </cell>
          <cell r="M106" t="str">
            <v>P</v>
          </cell>
          <cell r="N106">
            <v>0</v>
          </cell>
          <cell r="O106">
            <v>0</v>
          </cell>
          <cell r="P106" t="str">
            <v>P</v>
          </cell>
          <cell r="Q106">
            <v>0</v>
          </cell>
          <cell r="R106">
            <v>0</v>
          </cell>
          <cell r="S106">
            <v>3.33</v>
          </cell>
          <cell r="T106">
            <v>0</v>
          </cell>
          <cell r="U106">
            <v>0</v>
          </cell>
          <cell r="V106">
            <v>2.65</v>
          </cell>
          <cell r="W106">
            <v>0</v>
          </cell>
          <cell r="X106">
            <v>0</v>
          </cell>
          <cell r="Y106">
            <v>2.65</v>
          </cell>
          <cell r="Z106">
            <v>0</v>
          </cell>
          <cell r="AA106">
            <v>0</v>
          </cell>
          <cell r="AB106">
            <v>2.65</v>
          </cell>
          <cell r="AC106">
            <v>0</v>
          </cell>
          <cell r="AD106">
            <v>3.65</v>
          </cell>
          <cell r="AE106">
            <v>3.65</v>
          </cell>
          <cell r="AF106">
            <v>4</v>
          </cell>
          <cell r="AG106">
            <v>3.65</v>
          </cell>
          <cell r="AH106">
            <v>0</v>
          </cell>
          <cell r="AI106">
            <v>3</v>
          </cell>
          <cell r="AJ106">
            <v>3</v>
          </cell>
          <cell r="AK106">
            <v>0</v>
          </cell>
          <cell r="AL106">
            <v>4</v>
          </cell>
          <cell r="AM106">
            <v>3.33</v>
          </cell>
          <cell r="AN106">
            <v>4</v>
          </cell>
          <cell r="AO106">
            <v>3.33</v>
          </cell>
          <cell r="AP106">
            <v>3.33</v>
          </cell>
          <cell r="AQ106">
            <v>3</v>
          </cell>
          <cell r="AR106">
            <v>2</v>
          </cell>
          <cell r="AS106">
            <v>3</v>
          </cell>
          <cell r="AT106">
            <v>3.65</v>
          </cell>
          <cell r="AU106">
            <v>47</v>
          </cell>
          <cell r="AV106">
            <v>0</v>
          </cell>
          <cell r="AW106">
            <v>2.65</v>
          </cell>
          <cell r="AX106">
            <v>3.65</v>
          </cell>
          <cell r="AY106">
            <v>0</v>
          </cell>
          <cell r="AZ106">
            <v>0</v>
          </cell>
          <cell r="BA106">
            <v>2</v>
          </cell>
          <cell r="BB106">
            <v>0</v>
          </cell>
          <cell r="BC106">
            <v>0</v>
          </cell>
          <cell r="BD106">
            <v>0</v>
          </cell>
          <cell r="BE106">
            <v>1</v>
          </cell>
          <cell r="BF106">
            <v>0</v>
          </cell>
          <cell r="BG106">
            <v>2.33</v>
          </cell>
          <cell r="BH106">
            <v>5</v>
          </cell>
          <cell r="BI106">
            <v>0</v>
          </cell>
          <cell r="BJ106">
            <v>3.33</v>
          </cell>
          <cell r="BK106">
            <v>4</v>
          </cell>
          <cell r="BL106">
            <v>3.65</v>
          </cell>
          <cell r="BM106">
            <v>2.33</v>
          </cell>
          <cell r="BN106">
            <v>3</v>
          </cell>
          <cell r="BO106">
            <v>4</v>
          </cell>
          <cell r="BP106">
            <v>4</v>
          </cell>
          <cell r="BQ106">
            <v>4</v>
          </cell>
          <cell r="BR106">
            <v>3</v>
          </cell>
          <cell r="BS106">
            <v>3.33</v>
          </cell>
          <cell r="BT106">
            <v>4</v>
          </cell>
          <cell r="BU106">
            <v>2.33</v>
          </cell>
          <cell r="BV106">
            <v>2</v>
          </cell>
          <cell r="BW106">
            <v>3.33</v>
          </cell>
          <cell r="BX106">
            <v>4</v>
          </cell>
          <cell r="BY106">
            <v>2.33</v>
          </cell>
          <cell r="BZ106">
            <v>0</v>
          </cell>
          <cell r="CA106">
            <v>2.33</v>
          </cell>
          <cell r="CB106">
            <v>2.33</v>
          </cell>
          <cell r="CC106">
            <v>3.33</v>
          </cell>
          <cell r="CD106">
            <v>2.65</v>
          </cell>
          <cell r="CE106">
            <v>4</v>
          </cell>
          <cell r="CF106">
            <v>2.65</v>
          </cell>
          <cell r="CH106">
            <v>56</v>
          </cell>
          <cell r="CI106">
            <v>0</v>
          </cell>
          <cell r="CJ106">
            <v>3.65</v>
          </cell>
          <cell r="CK106">
            <v>3</v>
          </cell>
          <cell r="CL106">
            <v>0</v>
          </cell>
          <cell r="CM106">
            <v>4</v>
          </cell>
          <cell r="CN106">
            <v>4</v>
          </cell>
          <cell r="CO106">
            <v>2.33</v>
          </cell>
          <cell r="CP106">
            <v>3.65</v>
          </cell>
          <cell r="CQ106">
            <v>4</v>
          </cell>
          <cell r="CR106">
            <v>3</v>
          </cell>
          <cell r="CS106">
            <v>0</v>
          </cell>
          <cell r="CT106">
            <v>0</v>
          </cell>
          <cell r="CU106">
            <v>0</v>
          </cell>
          <cell r="CV106">
            <v>3</v>
          </cell>
          <cell r="CW106">
            <v>4</v>
          </cell>
          <cell r="CX106">
            <v>4</v>
          </cell>
          <cell r="CY106">
            <v>0</v>
          </cell>
          <cell r="CZ106">
            <v>4</v>
          </cell>
          <cell r="DA106">
            <v>4</v>
          </cell>
          <cell r="DB106">
            <v>23</v>
          </cell>
          <cell r="DC106">
            <v>0</v>
          </cell>
          <cell r="DD106">
            <v>0</v>
          </cell>
          <cell r="DE106">
            <v>3.65</v>
          </cell>
          <cell r="DF106">
            <v>3.65</v>
          </cell>
          <cell r="DG106">
            <v>5</v>
          </cell>
          <cell r="DH106">
            <v>0</v>
          </cell>
          <cell r="DI106">
            <v>136</v>
          </cell>
          <cell r="DJ106">
            <v>0</v>
          </cell>
          <cell r="DK106">
            <v>135</v>
          </cell>
          <cell r="DL106">
            <v>127</v>
          </cell>
          <cell r="DM106">
            <v>0</v>
          </cell>
          <cell r="DN106">
            <v>126</v>
          </cell>
          <cell r="DO106">
            <v>127</v>
          </cell>
          <cell r="DP106">
            <v>3.32</v>
          </cell>
          <cell r="DR106">
            <v>0</v>
          </cell>
          <cell r="DS106" t="str">
            <v>BVKL</v>
          </cell>
          <cell r="DU106">
            <v>3.33</v>
          </cell>
          <cell r="DV106">
            <v>136</v>
          </cell>
          <cell r="DW106">
            <v>7.77</v>
          </cell>
          <cell r="DX106">
            <v>3.33</v>
          </cell>
          <cell r="DY106" t="str">
            <v>ENG 401</v>
          </cell>
        </row>
        <row r="107">
          <cell r="B107">
            <v>172317942</v>
          </cell>
          <cell r="C107" t="str">
            <v>Cao</v>
          </cell>
          <cell r="D107" t="str">
            <v xml:space="preserve">Thị Khánh </v>
          </cell>
          <cell r="E107" t="str">
            <v>Huyền</v>
          </cell>
          <cell r="F107" t="str">
            <v>05/07/1993</v>
          </cell>
          <cell r="G107" t="str">
            <v>Nữ</v>
          </cell>
          <cell r="H107" t="str">
            <v>Đã Đăng Ký (chưa học xong)</v>
          </cell>
          <cell r="I107">
            <v>3.65</v>
          </cell>
          <cell r="J107">
            <v>4</v>
          </cell>
          <cell r="K107">
            <v>3.33</v>
          </cell>
          <cell r="L107">
            <v>0</v>
          </cell>
          <cell r="M107" t="str">
            <v>P</v>
          </cell>
          <cell r="N107">
            <v>0</v>
          </cell>
          <cell r="O107">
            <v>0</v>
          </cell>
          <cell r="P107" t="str">
            <v>P</v>
          </cell>
          <cell r="Q107">
            <v>0</v>
          </cell>
          <cell r="R107">
            <v>0</v>
          </cell>
          <cell r="S107">
            <v>3</v>
          </cell>
          <cell r="T107">
            <v>0</v>
          </cell>
          <cell r="U107">
            <v>0</v>
          </cell>
          <cell r="V107">
            <v>2.65</v>
          </cell>
          <cell r="W107">
            <v>0</v>
          </cell>
          <cell r="X107">
            <v>0</v>
          </cell>
          <cell r="Y107">
            <v>2.65</v>
          </cell>
          <cell r="Z107">
            <v>0</v>
          </cell>
          <cell r="AA107">
            <v>0</v>
          </cell>
          <cell r="AB107">
            <v>2.33</v>
          </cell>
          <cell r="AC107">
            <v>0</v>
          </cell>
          <cell r="AD107">
            <v>4</v>
          </cell>
          <cell r="AE107">
            <v>2.33</v>
          </cell>
          <cell r="AF107">
            <v>2.33</v>
          </cell>
          <cell r="AG107">
            <v>3</v>
          </cell>
          <cell r="AH107">
            <v>0</v>
          </cell>
          <cell r="AI107">
            <v>2.33</v>
          </cell>
          <cell r="AJ107">
            <v>2.33</v>
          </cell>
          <cell r="AK107">
            <v>0</v>
          </cell>
          <cell r="AL107">
            <v>3.65</v>
          </cell>
          <cell r="AM107">
            <v>3.65</v>
          </cell>
          <cell r="AN107">
            <v>3.65</v>
          </cell>
          <cell r="AO107">
            <v>3.65</v>
          </cell>
          <cell r="AP107">
            <v>3.65</v>
          </cell>
          <cell r="AQ107">
            <v>1.65</v>
          </cell>
          <cell r="AR107">
            <v>3.33</v>
          </cell>
          <cell r="AS107">
            <v>3.33</v>
          </cell>
          <cell r="AT107">
            <v>4</v>
          </cell>
          <cell r="AU107">
            <v>47</v>
          </cell>
          <cell r="AV107">
            <v>0</v>
          </cell>
          <cell r="AW107">
            <v>3.65</v>
          </cell>
          <cell r="AX107">
            <v>4</v>
          </cell>
          <cell r="AY107">
            <v>0</v>
          </cell>
          <cell r="AZ107">
            <v>4</v>
          </cell>
          <cell r="BA107">
            <v>0</v>
          </cell>
          <cell r="BB107">
            <v>0</v>
          </cell>
          <cell r="BC107">
            <v>0</v>
          </cell>
          <cell r="BD107">
            <v>4</v>
          </cell>
          <cell r="BE107">
            <v>0</v>
          </cell>
          <cell r="BF107">
            <v>0</v>
          </cell>
          <cell r="BG107">
            <v>3</v>
          </cell>
          <cell r="BH107">
            <v>5</v>
          </cell>
          <cell r="BI107">
            <v>0</v>
          </cell>
          <cell r="BJ107">
            <v>2.33</v>
          </cell>
          <cell r="BK107">
            <v>4</v>
          </cell>
          <cell r="BL107">
            <v>1</v>
          </cell>
          <cell r="BM107">
            <v>2.65</v>
          </cell>
          <cell r="BN107">
            <v>3.33</v>
          </cell>
          <cell r="BO107">
            <v>1.65</v>
          </cell>
          <cell r="BP107">
            <v>2.65</v>
          </cell>
          <cell r="BQ107">
            <v>2.65</v>
          </cell>
          <cell r="BR107">
            <v>2.65</v>
          </cell>
          <cell r="BS107">
            <v>2.33</v>
          </cell>
          <cell r="BT107">
            <v>4</v>
          </cell>
          <cell r="BU107">
            <v>3.33</v>
          </cell>
          <cell r="BV107">
            <v>2.33</v>
          </cell>
          <cell r="BW107">
            <v>3.33</v>
          </cell>
          <cell r="BX107">
            <v>2</v>
          </cell>
          <cell r="BY107">
            <v>2.65</v>
          </cell>
          <cell r="BZ107">
            <v>0</v>
          </cell>
          <cell r="CA107">
            <v>3</v>
          </cell>
          <cell r="CB107">
            <v>3</v>
          </cell>
          <cell r="CC107">
            <v>4</v>
          </cell>
          <cell r="CD107">
            <v>3.33</v>
          </cell>
          <cell r="CE107">
            <v>3.33</v>
          </cell>
          <cell r="CF107">
            <v>2.65</v>
          </cell>
          <cell r="CH107">
            <v>56</v>
          </cell>
          <cell r="CI107">
            <v>0</v>
          </cell>
          <cell r="CJ107">
            <v>3.33</v>
          </cell>
          <cell r="CK107">
            <v>3.33</v>
          </cell>
          <cell r="CL107">
            <v>0</v>
          </cell>
          <cell r="CM107">
            <v>4</v>
          </cell>
          <cell r="CN107">
            <v>4</v>
          </cell>
          <cell r="CO107">
            <v>3.65</v>
          </cell>
          <cell r="CP107">
            <v>2.33</v>
          </cell>
          <cell r="CQ107">
            <v>3.33</v>
          </cell>
          <cell r="CR107">
            <v>0</v>
          </cell>
          <cell r="CS107">
            <v>4</v>
          </cell>
          <cell r="CT107">
            <v>0</v>
          </cell>
          <cell r="CU107">
            <v>0</v>
          </cell>
          <cell r="CV107">
            <v>4</v>
          </cell>
          <cell r="CW107">
            <v>4</v>
          </cell>
          <cell r="CX107">
            <v>4</v>
          </cell>
          <cell r="CY107">
            <v>0</v>
          </cell>
          <cell r="CZ107">
            <v>3.33</v>
          </cell>
          <cell r="DA107">
            <v>3.33</v>
          </cell>
          <cell r="DB107">
            <v>23</v>
          </cell>
          <cell r="DC107">
            <v>0</v>
          </cell>
          <cell r="DD107">
            <v>3</v>
          </cell>
          <cell r="DE107">
            <v>0</v>
          </cell>
          <cell r="DF107">
            <v>3</v>
          </cell>
          <cell r="DG107">
            <v>5</v>
          </cell>
          <cell r="DH107">
            <v>0</v>
          </cell>
          <cell r="DI107">
            <v>136</v>
          </cell>
          <cell r="DJ107">
            <v>0</v>
          </cell>
          <cell r="DK107">
            <v>135</v>
          </cell>
          <cell r="DL107">
            <v>127</v>
          </cell>
          <cell r="DM107">
            <v>0</v>
          </cell>
          <cell r="DN107">
            <v>126</v>
          </cell>
          <cell r="DO107">
            <v>127</v>
          </cell>
          <cell r="DP107">
            <v>3.04</v>
          </cell>
          <cell r="DR107">
            <v>0</v>
          </cell>
          <cell r="DS107" t="str">
            <v>ĐỦ ĐK thi TN</v>
          </cell>
          <cell r="DU107">
            <v>3.04</v>
          </cell>
          <cell r="DV107">
            <v>136</v>
          </cell>
          <cell r="DW107">
            <v>7.27</v>
          </cell>
          <cell r="DX107">
            <v>3.04</v>
          </cell>
          <cell r="DY107" t="str">
            <v>ACC 403; ENG 401</v>
          </cell>
        </row>
        <row r="108">
          <cell r="B108">
            <v>172317946</v>
          </cell>
          <cell r="C108" t="str">
            <v>Đinh</v>
          </cell>
          <cell r="D108" t="str">
            <v>Nguyễn Minh</v>
          </cell>
          <cell r="E108" t="str">
            <v>Huyền</v>
          </cell>
          <cell r="F108" t="str">
            <v>24/02/1993</v>
          </cell>
          <cell r="G108" t="str">
            <v>Nữ</v>
          </cell>
          <cell r="H108" t="str">
            <v>Đã Đăng Ký (chưa học xong)</v>
          </cell>
          <cell r="I108">
            <v>4</v>
          </cell>
          <cell r="J108">
            <v>4</v>
          </cell>
          <cell r="K108">
            <v>3.33</v>
          </cell>
          <cell r="L108">
            <v>0</v>
          </cell>
          <cell r="M108" t="str">
            <v>P</v>
          </cell>
          <cell r="N108">
            <v>0</v>
          </cell>
          <cell r="O108">
            <v>0</v>
          </cell>
          <cell r="P108" t="str">
            <v>P</v>
          </cell>
          <cell r="Q108">
            <v>0</v>
          </cell>
          <cell r="R108">
            <v>0</v>
          </cell>
          <cell r="S108">
            <v>3.65</v>
          </cell>
          <cell r="T108">
            <v>0</v>
          </cell>
          <cell r="U108">
            <v>0</v>
          </cell>
          <cell r="V108">
            <v>3.33</v>
          </cell>
          <cell r="W108">
            <v>0</v>
          </cell>
          <cell r="X108">
            <v>0</v>
          </cell>
          <cell r="Y108">
            <v>2</v>
          </cell>
          <cell r="Z108">
            <v>0</v>
          </cell>
          <cell r="AA108">
            <v>0</v>
          </cell>
          <cell r="AB108">
            <v>2.65</v>
          </cell>
          <cell r="AC108">
            <v>0</v>
          </cell>
          <cell r="AD108">
            <v>4</v>
          </cell>
          <cell r="AE108">
            <v>3.65</v>
          </cell>
          <cell r="AF108">
            <v>3</v>
          </cell>
          <cell r="AG108">
            <v>2.33</v>
          </cell>
          <cell r="AH108">
            <v>0</v>
          </cell>
          <cell r="AI108">
            <v>3.65</v>
          </cell>
          <cell r="AJ108">
            <v>3.65</v>
          </cell>
          <cell r="AK108">
            <v>3</v>
          </cell>
          <cell r="AL108">
            <v>4</v>
          </cell>
          <cell r="AM108">
            <v>0</v>
          </cell>
          <cell r="AN108">
            <v>4</v>
          </cell>
          <cell r="AO108">
            <v>3</v>
          </cell>
          <cell r="AP108">
            <v>3.33</v>
          </cell>
          <cell r="AQ108">
            <v>3</v>
          </cell>
          <cell r="AR108">
            <v>3.33</v>
          </cell>
          <cell r="AS108">
            <v>3.33</v>
          </cell>
          <cell r="AT108">
            <v>3.65</v>
          </cell>
          <cell r="AU108">
            <v>47</v>
          </cell>
          <cell r="AV108">
            <v>0</v>
          </cell>
          <cell r="AW108">
            <v>2.33</v>
          </cell>
          <cell r="AX108">
            <v>3</v>
          </cell>
          <cell r="AY108">
            <v>0</v>
          </cell>
          <cell r="AZ108">
            <v>0</v>
          </cell>
          <cell r="BA108">
            <v>2.65</v>
          </cell>
          <cell r="BB108">
            <v>0</v>
          </cell>
          <cell r="BC108">
            <v>0</v>
          </cell>
          <cell r="BD108">
            <v>0</v>
          </cell>
          <cell r="BE108">
            <v>3.33</v>
          </cell>
          <cell r="BF108">
            <v>0</v>
          </cell>
          <cell r="BG108">
            <v>1.65</v>
          </cell>
          <cell r="BH108">
            <v>5</v>
          </cell>
          <cell r="BI108">
            <v>0</v>
          </cell>
          <cell r="BJ108">
            <v>3</v>
          </cell>
          <cell r="BK108">
            <v>2.33</v>
          </cell>
          <cell r="BL108">
            <v>3</v>
          </cell>
          <cell r="BM108">
            <v>3.33</v>
          </cell>
          <cell r="BN108">
            <v>2.65</v>
          </cell>
          <cell r="BO108">
            <v>3.65</v>
          </cell>
          <cell r="BP108">
            <v>3.65</v>
          </cell>
          <cell r="BQ108">
            <v>3</v>
          </cell>
          <cell r="BR108">
            <v>3.33</v>
          </cell>
          <cell r="BS108">
            <v>3</v>
          </cell>
          <cell r="BT108">
            <v>2.33</v>
          </cell>
          <cell r="BU108">
            <v>1</v>
          </cell>
          <cell r="BV108">
            <v>1.65</v>
          </cell>
          <cell r="BW108">
            <v>2</v>
          </cell>
          <cell r="BX108">
            <v>2.33</v>
          </cell>
          <cell r="BY108">
            <v>2.65</v>
          </cell>
          <cell r="BZ108">
            <v>0</v>
          </cell>
          <cell r="CA108">
            <v>3.65</v>
          </cell>
          <cell r="CB108">
            <v>3.65</v>
          </cell>
          <cell r="CC108">
            <v>4</v>
          </cell>
          <cell r="CD108">
            <v>3.33</v>
          </cell>
          <cell r="CE108">
            <v>3.65</v>
          </cell>
          <cell r="CF108">
            <v>2.65</v>
          </cell>
          <cell r="CH108">
            <v>56</v>
          </cell>
          <cell r="CI108">
            <v>0</v>
          </cell>
          <cell r="CJ108">
            <v>2.65</v>
          </cell>
          <cell r="CK108">
            <v>2.33</v>
          </cell>
          <cell r="CL108">
            <v>0</v>
          </cell>
          <cell r="CM108">
            <v>3.33</v>
          </cell>
          <cell r="CN108">
            <v>3.33</v>
          </cell>
          <cell r="CO108">
            <v>3.33</v>
          </cell>
          <cell r="CP108">
            <v>2.65</v>
          </cell>
          <cell r="CQ108">
            <v>2.33</v>
          </cell>
          <cell r="CR108">
            <v>0</v>
          </cell>
          <cell r="CS108">
            <v>4</v>
          </cell>
          <cell r="CT108">
            <v>0</v>
          </cell>
          <cell r="CU108">
            <v>0</v>
          </cell>
          <cell r="CV108">
            <v>4</v>
          </cell>
          <cell r="CW108">
            <v>3.65</v>
          </cell>
          <cell r="CX108">
            <v>3.65</v>
          </cell>
          <cell r="CY108">
            <v>0</v>
          </cell>
          <cell r="CZ108">
            <v>3.65</v>
          </cell>
          <cell r="DA108">
            <v>3.65</v>
          </cell>
          <cell r="DB108">
            <v>23</v>
          </cell>
          <cell r="DC108">
            <v>0</v>
          </cell>
          <cell r="DD108">
            <v>0</v>
          </cell>
          <cell r="DE108">
            <v>3.33</v>
          </cell>
          <cell r="DF108">
            <v>3.33</v>
          </cell>
          <cell r="DG108">
            <v>5</v>
          </cell>
          <cell r="DH108">
            <v>0</v>
          </cell>
          <cell r="DI108">
            <v>136</v>
          </cell>
          <cell r="DJ108">
            <v>0</v>
          </cell>
          <cell r="DK108">
            <v>135</v>
          </cell>
          <cell r="DL108">
            <v>127</v>
          </cell>
          <cell r="DM108">
            <v>0</v>
          </cell>
          <cell r="DN108">
            <v>126</v>
          </cell>
          <cell r="DO108">
            <v>127</v>
          </cell>
          <cell r="DP108">
            <v>3.08</v>
          </cell>
          <cell r="DR108">
            <v>0</v>
          </cell>
          <cell r="DS108" t="str">
            <v>ĐỦ ĐK thi TN</v>
          </cell>
          <cell r="DU108">
            <v>3.09</v>
          </cell>
          <cell r="DV108">
            <v>136</v>
          </cell>
          <cell r="DW108">
            <v>7.34</v>
          </cell>
          <cell r="DX108">
            <v>3.09</v>
          </cell>
          <cell r="DY108" t="str">
            <v>OB 251; ENG 401</v>
          </cell>
        </row>
        <row r="109">
          <cell r="B109">
            <v>172317766</v>
          </cell>
          <cell r="C109" t="str">
            <v>Nguyễn</v>
          </cell>
          <cell r="D109" t="str">
            <v xml:space="preserve">Thị Hiền </v>
          </cell>
          <cell r="E109" t="str">
            <v>Khuê</v>
          </cell>
          <cell r="F109" t="str">
            <v>21/12/1993</v>
          </cell>
          <cell r="G109" t="str">
            <v>Nữ</v>
          </cell>
          <cell r="H109" t="str">
            <v>Đã Đăng Ký (chưa học xong)</v>
          </cell>
          <cell r="I109">
            <v>3.65</v>
          </cell>
          <cell r="J109">
            <v>4</v>
          </cell>
          <cell r="K109">
            <v>3.33</v>
          </cell>
          <cell r="L109">
            <v>0</v>
          </cell>
          <cell r="M109" t="str">
            <v>P</v>
          </cell>
          <cell r="N109">
            <v>0</v>
          </cell>
          <cell r="O109">
            <v>0</v>
          </cell>
          <cell r="P109" t="str">
            <v>P</v>
          </cell>
          <cell r="Q109">
            <v>0</v>
          </cell>
          <cell r="R109">
            <v>0</v>
          </cell>
          <cell r="S109">
            <v>3</v>
          </cell>
          <cell r="T109">
            <v>0</v>
          </cell>
          <cell r="U109">
            <v>0</v>
          </cell>
          <cell r="V109">
            <v>2.65</v>
          </cell>
          <cell r="W109">
            <v>0</v>
          </cell>
          <cell r="X109">
            <v>0</v>
          </cell>
          <cell r="Y109">
            <v>2.33</v>
          </cell>
          <cell r="Z109">
            <v>0</v>
          </cell>
          <cell r="AA109">
            <v>0</v>
          </cell>
          <cell r="AB109">
            <v>2.65</v>
          </cell>
          <cell r="AC109">
            <v>0</v>
          </cell>
          <cell r="AD109">
            <v>4</v>
          </cell>
          <cell r="AE109">
            <v>3.65</v>
          </cell>
          <cell r="AF109">
            <v>3.33</v>
          </cell>
          <cell r="AG109">
            <v>3</v>
          </cell>
          <cell r="AH109">
            <v>0</v>
          </cell>
          <cell r="AI109">
            <v>2.33</v>
          </cell>
          <cell r="AJ109">
            <v>2.33</v>
          </cell>
          <cell r="AK109">
            <v>0</v>
          </cell>
          <cell r="AL109">
            <v>3.65</v>
          </cell>
          <cell r="AM109">
            <v>4</v>
          </cell>
          <cell r="AN109">
            <v>4</v>
          </cell>
          <cell r="AO109">
            <v>3.65</v>
          </cell>
          <cell r="AP109">
            <v>3.65</v>
          </cell>
          <cell r="AQ109">
            <v>2</v>
          </cell>
          <cell r="AR109">
            <v>2</v>
          </cell>
          <cell r="AS109">
            <v>3.65</v>
          </cell>
          <cell r="AT109">
            <v>3</v>
          </cell>
          <cell r="AU109">
            <v>47</v>
          </cell>
          <cell r="AV109">
            <v>0</v>
          </cell>
          <cell r="AW109">
            <v>3.65</v>
          </cell>
          <cell r="AX109">
            <v>4</v>
          </cell>
          <cell r="AY109">
            <v>0</v>
          </cell>
          <cell r="AZ109">
            <v>0</v>
          </cell>
          <cell r="BA109">
            <v>2.65</v>
          </cell>
          <cell r="BB109">
            <v>0</v>
          </cell>
          <cell r="BC109">
            <v>0</v>
          </cell>
          <cell r="BD109">
            <v>0</v>
          </cell>
          <cell r="BE109">
            <v>3</v>
          </cell>
          <cell r="BF109">
            <v>0</v>
          </cell>
          <cell r="BG109">
            <v>4</v>
          </cell>
          <cell r="BH109">
            <v>5</v>
          </cell>
          <cell r="BI109">
            <v>0</v>
          </cell>
          <cell r="BJ109">
            <v>3</v>
          </cell>
          <cell r="BK109">
            <v>3</v>
          </cell>
          <cell r="BL109">
            <v>4</v>
          </cell>
          <cell r="BM109">
            <v>3.65</v>
          </cell>
          <cell r="BN109">
            <v>2.65</v>
          </cell>
          <cell r="BO109">
            <v>4</v>
          </cell>
          <cell r="BP109">
            <v>3.65</v>
          </cell>
          <cell r="BQ109">
            <v>3</v>
          </cell>
          <cell r="BR109">
            <v>2.65</v>
          </cell>
          <cell r="BS109">
            <v>3.33</v>
          </cell>
          <cell r="BT109">
            <v>3.65</v>
          </cell>
          <cell r="BU109">
            <v>3</v>
          </cell>
          <cell r="BV109">
            <v>2</v>
          </cell>
          <cell r="BW109">
            <v>3.65</v>
          </cell>
          <cell r="BX109">
            <v>2.33</v>
          </cell>
          <cell r="BY109">
            <v>2.65</v>
          </cell>
          <cell r="BZ109">
            <v>0</v>
          </cell>
          <cell r="CA109">
            <v>3.65</v>
          </cell>
          <cell r="CB109">
            <v>3.65</v>
          </cell>
          <cell r="CC109">
            <v>3</v>
          </cell>
          <cell r="CD109">
            <v>3</v>
          </cell>
          <cell r="CE109">
            <v>4</v>
          </cell>
          <cell r="CF109">
            <v>3</v>
          </cell>
          <cell r="CH109">
            <v>56</v>
          </cell>
          <cell r="CI109">
            <v>0</v>
          </cell>
          <cell r="CJ109">
            <v>3.65</v>
          </cell>
          <cell r="CK109">
            <v>3.65</v>
          </cell>
          <cell r="CL109">
            <v>0</v>
          </cell>
          <cell r="CM109">
            <v>3</v>
          </cell>
          <cell r="CN109">
            <v>3</v>
          </cell>
          <cell r="CO109">
            <v>3.65</v>
          </cell>
          <cell r="CP109">
            <v>2.33</v>
          </cell>
          <cell r="CQ109">
            <v>2</v>
          </cell>
          <cell r="CR109">
            <v>0</v>
          </cell>
          <cell r="CS109">
            <v>3.33</v>
          </cell>
          <cell r="CT109">
            <v>0</v>
          </cell>
          <cell r="CU109">
            <v>0</v>
          </cell>
          <cell r="CV109">
            <v>3.33</v>
          </cell>
          <cell r="CW109">
            <v>3.33</v>
          </cell>
          <cell r="CX109">
            <v>3.65</v>
          </cell>
          <cell r="CY109">
            <v>0</v>
          </cell>
          <cell r="CZ109">
            <v>3.65</v>
          </cell>
          <cell r="DA109">
            <v>3.65</v>
          </cell>
          <cell r="DB109">
            <v>23</v>
          </cell>
          <cell r="DC109">
            <v>0</v>
          </cell>
          <cell r="DD109">
            <v>0</v>
          </cell>
          <cell r="DE109">
            <v>3.33</v>
          </cell>
          <cell r="DF109">
            <v>3.33</v>
          </cell>
          <cell r="DG109">
            <v>5</v>
          </cell>
          <cell r="DH109">
            <v>0</v>
          </cell>
          <cell r="DI109">
            <v>136</v>
          </cell>
          <cell r="DJ109">
            <v>0</v>
          </cell>
          <cell r="DK109">
            <v>135</v>
          </cell>
          <cell r="DL109">
            <v>127</v>
          </cell>
          <cell r="DM109">
            <v>0</v>
          </cell>
          <cell r="DN109">
            <v>126</v>
          </cell>
          <cell r="DO109">
            <v>127</v>
          </cell>
          <cell r="DP109">
            <v>3.17</v>
          </cell>
          <cell r="DR109">
            <v>0</v>
          </cell>
          <cell r="DS109" t="str">
            <v>ĐỦ ĐK thi TN</v>
          </cell>
          <cell r="DU109">
            <v>3.18</v>
          </cell>
          <cell r="DV109">
            <v>136</v>
          </cell>
          <cell r="DW109">
            <v>7.52</v>
          </cell>
          <cell r="DX109">
            <v>3.18</v>
          </cell>
          <cell r="DY109" t="str">
            <v>OB 251; ENG 401</v>
          </cell>
        </row>
        <row r="110">
          <cell r="B110">
            <v>172317813</v>
          </cell>
          <cell r="C110" t="str">
            <v>Dương</v>
          </cell>
          <cell r="D110" t="str">
            <v xml:space="preserve">Thị </v>
          </cell>
          <cell r="E110" t="str">
            <v>Lài</v>
          </cell>
          <cell r="F110" t="str">
            <v>30/09/1993</v>
          </cell>
          <cell r="G110" t="str">
            <v>Nữ</v>
          </cell>
          <cell r="H110" t="str">
            <v>Đã Đăng Ký (chưa học xong)</v>
          </cell>
          <cell r="I110">
            <v>3.33</v>
          </cell>
          <cell r="J110">
            <v>4</v>
          </cell>
          <cell r="K110">
            <v>3.33</v>
          </cell>
          <cell r="L110">
            <v>0</v>
          </cell>
          <cell r="M110">
            <v>2.33</v>
          </cell>
          <cell r="N110">
            <v>0</v>
          </cell>
          <cell r="O110">
            <v>0</v>
          </cell>
          <cell r="P110">
            <v>2.65</v>
          </cell>
          <cell r="Q110">
            <v>0</v>
          </cell>
          <cell r="R110">
            <v>0</v>
          </cell>
          <cell r="S110">
            <v>2.33</v>
          </cell>
          <cell r="T110">
            <v>0</v>
          </cell>
          <cell r="U110">
            <v>0</v>
          </cell>
          <cell r="V110">
            <v>2</v>
          </cell>
          <cell r="W110">
            <v>0</v>
          </cell>
          <cell r="X110">
            <v>0</v>
          </cell>
          <cell r="Y110">
            <v>2.33</v>
          </cell>
          <cell r="Z110">
            <v>0</v>
          </cell>
          <cell r="AA110">
            <v>0</v>
          </cell>
          <cell r="AB110">
            <v>3</v>
          </cell>
          <cell r="AC110">
            <v>0</v>
          </cell>
          <cell r="AD110">
            <v>3</v>
          </cell>
          <cell r="AE110">
            <v>4</v>
          </cell>
          <cell r="AF110">
            <v>4</v>
          </cell>
          <cell r="AG110">
            <v>3.65</v>
          </cell>
          <cell r="AH110">
            <v>0</v>
          </cell>
          <cell r="AI110">
            <v>2.65</v>
          </cell>
          <cell r="AJ110">
            <v>2.65</v>
          </cell>
          <cell r="AK110">
            <v>3</v>
          </cell>
          <cell r="AL110">
            <v>4</v>
          </cell>
          <cell r="AM110">
            <v>0</v>
          </cell>
          <cell r="AN110">
            <v>4</v>
          </cell>
          <cell r="AO110">
            <v>3</v>
          </cell>
          <cell r="AP110">
            <v>3.33</v>
          </cell>
          <cell r="AQ110">
            <v>3</v>
          </cell>
          <cell r="AR110">
            <v>2.65</v>
          </cell>
          <cell r="AS110">
            <v>3.33</v>
          </cell>
          <cell r="AT110">
            <v>4</v>
          </cell>
          <cell r="AU110">
            <v>47</v>
          </cell>
          <cell r="AV110">
            <v>0</v>
          </cell>
          <cell r="AW110">
            <v>3</v>
          </cell>
          <cell r="AX110">
            <v>4</v>
          </cell>
          <cell r="AY110">
            <v>0</v>
          </cell>
          <cell r="AZ110">
            <v>0</v>
          </cell>
          <cell r="BA110">
            <v>4</v>
          </cell>
          <cell r="BB110">
            <v>0</v>
          </cell>
          <cell r="BC110">
            <v>0</v>
          </cell>
          <cell r="BD110">
            <v>0</v>
          </cell>
          <cell r="BE110">
            <v>3</v>
          </cell>
          <cell r="BF110">
            <v>0</v>
          </cell>
          <cell r="BG110">
            <v>2.33</v>
          </cell>
          <cell r="BH110">
            <v>5</v>
          </cell>
          <cell r="BI110">
            <v>0</v>
          </cell>
          <cell r="BJ110">
            <v>3</v>
          </cell>
          <cell r="BK110">
            <v>3.65</v>
          </cell>
          <cell r="BL110">
            <v>2.65</v>
          </cell>
          <cell r="BM110">
            <v>3</v>
          </cell>
          <cell r="BN110">
            <v>4</v>
          </cell>
          <cell r="BO110">
            <v>3.33</v>
          </cell>
          <cell r="BP110">
            <v>4</v>
          </cell>
          <cell r="BQ110">
            <v>4</v>
          </cell>
          <cell r="BR110">
            <v>2.65</v>
          </cell>
          <cell r="BS110">
            <v>3.33</v>
          </cell>
          <cell r="BT110">
            <v>4</v>
          </cell>
          <cell r="BU110">
            <v>3.33</v>
          </cell>
          <cell r="BV110">
            <v>1.65</v>
          </cell>
          <cell r="BW110">
            <v>3.65</v>
          </cell>
          <cell r="BX110">
            <v>4</v>
          </cell>
          <cell r="BY110">
            <v>2.33</v>
          </cell>
          <cell r="BZ110">
            <v>0</v>
          </cell>
          <cell r="CA110">
            <v>3</v>
          </cell>
          <cell r="CB110">
            <v>3</v>
          </cell>
          <cell r="CC110">
            <v>3</v>
          </cell>
          <cell r="CD110">
            <v>2.65</v>
          </cell>
          <cell r="CE110">
            <v>4</v>
          </cell>
          <cell r="CF110">
            <v>2.33</v>
          </cell>
          <cell r="CH110">
            <v>56</v>
          </cell>
          <cell r="CI110">
            <v>0</v>
          </cell>
          <cell r="CJ110">
            <v>3.65</v>
          </cell>
          <cell r="CK110">
            <v>3.33</v>
          </cell>
          <cell r="CL110">
            <v>0</v>
          </cell>
          <cell r="CM110">
            <v>4</v>
          </cell>
          <cell r="CN110">
            <v>4</v>
          </cell>
          <cell r="CO110">
            <v>2.65</v>
          </cell>
          <cell r="CP110">
            <v>2.65</v>
          </cell>
          <cell r="CQ110">
            <v>1.65</v>
          </cell>
          <cell r="CR110">
            <v>2.33</v>
          </cell>
          <cell r="CS110">
            <v>0</v>
          </cell>
          <cell r="CT110">
            <v>0</v>
          </cell>
          <cell r="CU110">
            <v>0</v>
          </cell>
          <cell r="CV110">
            <v>2.33</v>
          </cell>
          <cell r="CW110">
            <v>4</v>
          </cell>
          <cell r="CX110">
            <v>4</v>
          </cell>
          <cell r="CY110">
            <v>0</v>
          </cell>
          <cell r="CZ110">
            <v>4</v>
          </cell>
          <cell r="DA110">
            <v>4</v>
          </cell>
          <cell r="DB110">
            <v>23</v>
          </cell>
          <cell r="DC110">
            <v>0</v>
          </cell>
          <cell r="DD110">
            <v>0</v>
          </cell>
          <cell r="DE110">
            <v>3.65</v>
          </cell>
          <cell r="DF110">
            <v>3.65</v>
          </cell>
          <cell r="DG110">
            <v>5</v>
          </cell>
          <cell r="DH110">
            <v>0</v>
          </cell>
          <cell r="DI110">
            <v>136</v>
          </cell>
          <cell r="DJ110">
            <v>0</v>
          </cell>
          <cell r="DK110">
            <v>135</v>
          </cell>
          <cell r="DL110">
            <v>131</v>
          </cell>
          <cell r="DM110">
            <v>0</v>
          </cell>
          <cell r="DN110">
            <v>130</v>
          </cell>
          <cell r="DO110">
            <v>131</v>
          </cell>
          <cell r="DP110">
            <v>3.19</v>
          </cell>
          <cell r="DR110">
            <v>0</v>
          </cell>
          <cell r="DS110" t="str">
            <v>ĐỦ ĐK thi TN</v>
          </cell>
          <cell r="DU110">
            <v>3.21</v>
          </cell>
          <cell r="DV110">
            <v>136</v>
          </cell>
          <cell r="DW110">
            <v>7.61</v>
          </cell>
          <cell r="DX110">
            <v>3.21</v>
          </cell>
          <cell r="DY110" t="str">
            <v/>
          </cell>
        </row>
        <row r="111">
          <cell r="B111">
            <v>172317792</v>
          </cell>
          <cell r="C111" t="str">
            <v>Nguyễn</v>
          </cell>
          <cell r="D111" t="str">
            <v>Thị Thanh</v>
          </cell>
          <cell r="E111" t="str">
            <v>Lan</v>
          </cell>
          <cell r="F111" t="str">
            <v>10/04/1993</v>
          </cell>
          <cell r="G111" t="str">
            <v>Nữ</v>
          </cell>
          <cell r="H111" t="str">
            <v>Đã Đăng Ký (chưa học xong)</v>
          </cell>
          <cell r="I111">
            <v>3.65</v>
          </cell>
          <cell r="J111">
            <v>4</v>
          </cell>
          <cell r="K111">
            <v>3.33</v>
          </cell>
          <cell r="L111">
            <v>0</v>
          </cell>
          <cell r="M111" t="str">
            <v>P</v>
          </cell>
          <cell r="N111">
            <v>0</v>
          </cell>
          <cell r="O111">
            <v>0</v>
          </cell>
          <cell r="P111" t="str">
            <v>P</v>
          </cell>
          <cell r="Q111">
            <v>0</v>
          </cell>
          <cell r="R111">
            <v>0</v>
          </cell>
          <cell r="S111">
            <v>3</v>
          </cell>
          <cell r="T111">
            <v>0</v>
          </cell>
          <cell r="U111">
            <v>0</v>
          </cell>
          <cell r="V111">
            <v>3</v>
          </cell>
          <cell r="W111">
            <v>0</v>
          </cell>
          <cell r="X111">
            <v>0</v>
          </cell>
          <cell r="Y111">
            <v>2.33</v>
          </cell>
          <cell r="Z111">
            <v>0</v>
          </cell>
          <cell r="AA111">
            <v>0</v>
          </cell>
          <cell r="AB111">
            <v>2.33</v>
          </cell>
          <cell r="AC111">
            <v>0</v>
          </cell>
          <cell r="AD111">
            <v>4</v>
          </cell>
          <cell r="AE111">
            <v>3.33</v>
          </cell>
          <cell r="AF111">
            <v>4</v>
          </cell>
          <cell r="AG111">
            <v>4</v>
          </cell>
          <cell r="AH111">
            <v>0</v>
          </cell>
          <cell r="AI111">
            <v>3</v>
          </cell>
          <cell r="AJ111">
            <v>3</v>
          </cell>
          <cell r="AK111">
            <v>0</v>
          </cell>
          <cell r="AL111">
            <v>3.65</v>
          </cell>
          <cell r="AM111">
            <v>4</v>
          </cell>
          <cell r="AN111">
            <v>4</v>
          </cell>
          <cell r="AO111">
            <v>3.65</v>
          </cell>
          <cell r="AP111">
            <v>3.65</v>
          </cell>
          <cell r="AQ111">
            <v>3.65</v>
          </cell>
          <cell r="AR111">
            <v>2</v>
          </cell>
          <cell r="AS111">
            <v>3.65</v>
          </cell>
          <cell r="AT111">
            <v>3.65</v>
          </cell>
          <cell r="AU111">
            <v>47</v>
          </cell>
          <cell r="AV111">
            <v>0</v>
          </cell>
          <cell r="AW111">
            <v>3.33</v>
          </cell>
          <cell r="AX111">
            <v>4</v>
          </cell>
          <cell r="AY111">
            <v>0</v>
          </cell>
          <cell r="AZ111">
            <v>0</v>
          </cell>
          <cell r="BA111">
            <v>2.33</v>
          </cell>
          <cell r="BB111">
            <v>0</v>
          </cell>
          <cell r="BC111">
            <v>0</v>
          </cell>
          <cell r="BD111">
            <v>0</v>
          </cell>
          <cell r="BE111">
            <v>2</v>
          </cell>
          <cell r="BF111">
            <v>0</v>
          </cell>
          <cell r="BG111">
            <v>2.33</v>
          </cell>
          <cell r="BH111">
            <v>5</v>
          </cell>
          <cell r="BI111">
            <v>0</v>
          </cell>
          <cell r="BJ111">
            <v>3</v>
          </cell>
          <cell r="BK111">
            <v>3</v>
          </cell>
          <cell r="BL111">
            <v>2.65</v>
          </cell>
          <cell r="BM111">
            <v>3.65</v>
          </cell>
          <cell r="BN111">
            <v>3.33</v>
          </cell>
          <cell r="BO111">
            <v>3.65</v>
          </cell>
          <cell r="BP111">
            <v>3.65</v>
          </cell>
          <cell r="BQ111">
            <v>3.65</v>
          </cell>
          <cell r="BR111">
            <v>3</v>
          </cell>
          <cell r="BS111">
            <v>2.65</v>
          </cell>
          <cell r="BT111">
            <v>4</v>
          </cell>
          <cell r="BU111">
            <v>4</v>
          </cell>
          <cell r="BV111">
            <v>2.65</v>
          </cell>
          <cell r="BW111">
            <v>2.65</v>
          </cell>
          <cell r="BX111">
            <v>2.33</v>
          </cell>
          <cell r="BY111">
            <v>3.33</v>
          </cell>
          <cell r="BZ111">
            <v>0</v>
          </cell>
          <cell r="CA111">
            <v>3.65</v>
          </cell>
          <cell r="CB111">
            <v>3.65</v>
          </cell>
          <cell r="CC111">
            <v>3.33</v>
          </cell>
          <cell r="CD111">
            <v>2.33</v>
          </cell>
          <cell r="CE111">
            <v>3.33</v>
          </cell>
          <cell r="CF111">
            <v>3</v>
          </cell>
          <cell r="CH111">
            <v>56</v>
          </cell>
          <cell r="CI111">
            <v>0</v>
          </cell>
          <cell r="CJ111">
            <v>3.65</v>
          </cell>
          <cell r="CK111">
            <v>3.33</v>
          </cell>
          <cell r="CL111">
            <v>0</v>
          </cell>
          <cell r="CM111">
            <v>3.33</v>
          </cell>
          <cell r="CN111">
            <v>3.33</v>
          </cell>
          <cell r="CO111">
            <v>2.33</v>
          </cell>
          <cell r="CP111">
            <v>1.65</v>
          </cell>
          <cell r="CQ111">
            <v>3</v>
          </cell>
          <cell r="CR111">
            <v>3.33</v>
          </cell>
          <cell r="CS111">
            <v>0</v>
          </cell>
          <cell r="CT111">
            <v>0</v>
          </cell>
          <cell r="CU111">
            <v>0</v>
          </cell>
          <cell r="CV111">
            <v>3.33</v>
          </cell>
          <cell r="CW111">
            <v>4</v>
          </cell>
          <cell r="CX111">
            <v>3.65</v>
          </cell>
          <cell r="CY111">
            <v>0</v>
          </cell>
          <cell r="CZ111">
            <v>3</v>
          </cell>
          <cell r="DA111">
            <v>3</v>
          </cell>
          <cell r="DB111">
            <v>23</v>
          </cell>
          <cell r="DC111">
            <v>0</v>
          </cell>
          <cell r="DD111">
            <v>0</v>
          </cell>
          <cell r="DE111">
            <v>4</v>
          </cell>
          <cell r="DF111">
            <v>4</v>
          </cell>
          <cell r="DG111">
            <v>5</v>
          </cell>
          <cell r="DH111">
            <v>0</v>
          </cell>
          <cell r="DI111">
            <v>136</v>
          </cell>
          <cell r="DJ111">
            <v>0</v>
          </cell>
          <cell r="DK111">
            <v>135</v>
          </cell>
          <cell r="DL111">
            <v>127</v>
          </cell>
          <cell r="DM111">
            <v>0</v>
          </cell>
          <cell r="DN111">
            <v>126</v>
          </cell>
          <cell r="DO111">
            <v>127</v>
          </cell>
          <cell r="DP111">
            <v>3.22</v>
          </cell>
          <cell r="DR111">
            <v>0</v>
          </cell>
          <cell r="DS111" t="str">
            <v>BVKL</v>
          </cell>
          <cell r="DU111">
            <v>3.25</v>
          </cell>
          <cell r="DV111">
            <v>136</v>
          </cell>
          <cell r="DW111">
            <v>7.61</v>
          </cell>
          <cell r="DX111">
            <v>3.25</v>
          </cell>
          <cell r="DY111" t="str">
            <v>OB 251; ACC 403; ENG 401</v>
          </cell>
        </row>
        <row r="112">
          <cell r="B112">
            <v>172317872</v>
          </cell>
          <cell r="C112" t="str">
            <v>Nguyễn</v>
          </cell>
          <cell r="D112" t="str">
            <v xml:space="preserve">Thị Diệu </v>
          </cell>
          <cell r="E112" t="str">
            <v>Lan</v>
          </cell>
          <cell r="F112" t="str">
            <v>24/11/1993</v>
          </cell>
          <cell r="G112" t="str">
            <v>Nữ</v>
          </cell>
          <cell r="H112" t="str">
            <v>Đã Đăng Ký (chưa học xong)</v>
          </cell>
          <cell r="I112">
            <v>3.65</v>
          </cell>
          <cell r="J112">
            <v>4</v>
          </cell>
          <cell r="K112">
            <v>3.65</v>
          </cell>
          <cell r="L112">
            <v>0</v>
          </cell>
          <cell r="M112">
            <v>4</v>
          </cell>
          <cell r="N112">
            <v>0</v>
          </cell>
          <cell r="O112">
            <v>0</v>
          </cell>
          <cell r="P112">
            <v>3.33</v>
          </cell>
          <cell r="Q112">
            <v>0</v>
          </cell>
          <cell r="R112">
            <v>0</v>
          </cell>
          <cell r="S112">
            <v>3.33</v>
          </cell>
          <cell r="T112">
            <v>0</v>
          </cell>
          <cell r="U112">
            <v>0</v>
          </cell>
          <cell r="V112">
            <v>2.65</v>
          </cell>
          <cell r="W112">
            <v>0</v>
          </cell>
          <cell r="X112">
            <v>0</v>
          </cell>
          <cell r="Y112">
            <v>2.33</v>
          </cell>
          <cell r="Z112">
            <v>0</v>
          </cell>
          <cell r="AA112">
            <v>0</v>
          </cell>
          <cell r="AB112">
            <v>3.33</v>
          </cell>
          <cell r="AC112">
            <v>0</v>
          </cell>
          <cell r="AD112">
            <v>4</v>
          </cell>
          <cell r="AE112">
            <v>3</v>
          </cell>
          <cell r="AF112">
            <v>4</v>
          </cell>
          <cell r="AG112">
            <v>4</v>
          </cell>
          <cell r="AH112">
            <v>0</v>
          </cell>
          <cell r="AI112">
            <v>3</v>
          </cell>
          <cell r="AJ112">
            <v>3</v>
          </cell>
          <cell r="AK112">
            <v>3.65</v>
          </cell>
          <cell r="AL112">
            <v>3.65</v>
          </cell>
          <cell r="AM112">
            <v>0</v>
          </cell>
          <cell r="AN112">
            <v>3.65</v>
          </cell>
          <cell r="AO112">
            <v>3.65</v>
          </cell>
          <cell r="AP112">
            <v>3.33</v>
          </cell>
          <cell r="AQ112">
            <v>4</v>
          </cell>
          <cell r="AR112">
            <v>3</v>
          </cell>
          <cell r="AS112">
            <v>3.65</v>
          </cell>
          <cell r="AT112">
            <v>4</v>
          </cell>
          <cell r="AU112">
            <v>47</v>
          </cell>
          <cell r="AV112">
            <v>0</v>
          </cell>
          <cell r="AW112">
            <v>2.65</v>
          </cell>
          <cell r="AX112">
            <v>3</v>
          </cell>
          <cell r="AY112">
            <v>4</v>
          </cell>
          <cell r="AZ112">
            <v>0</v>
          </cell>
          <cell r="BA112">
            <v>0</v>
          </cell>
          <cell r="BB112">
            <v>0</v>
          </cell>
          <cell r="BC112">
            <v>3.33</v>
          </cell>
          <cell r="BD112">
            <v>0</v>
          </cell>
          <cell r="BE112">
            <v>0</v>
          </cell>
          <cell r="BF112">
            <v>0</v>
          </cell>
          <cell r="BG112">
            <v>3.65</v>
          </cell>
          <cell r="BH112">
            <v>5</v>
          </cell>
          <cell r="BI112">
            <v>0</v>
          </cell>
          <cell r="BJ112">
            <v>3.65</v>
          </cell>
          <cell r="BK112">
            <v>4</v>
          </cell>
          <cell r="BL112">
            <v>4</v>
          </cell>
          <cell r="BM112">
            <v>3</v>
          </cell>
          <cell r="BN112">
            <v>4</v>
          </cell>
          <cell r="BO112">
            <v>4</v>
          </cell>
          <cell r="BP112">
            <v>3.65</v>
          </cell>
          <cell r="BQ112">
            <v>3</v>
          </cell>
          <cell r="BR112">
            <v>2.65</v>
          </cell>
          <cell r="BS112">
            <v>3.33</v>
          </cell>
          <cell r="BT112">
            <v>3.33</v>
          </cell>
          <cell r="BU112">
            <v>3.65</v>
          </cell>
          <cell r="BV112">
            <v>2.33</v>
          </cell>
          <cell r="BW112">
            <v>4</v>
          </cell>
          <cell r="BX112">
            <v>2.65</v>
          </cell>
          <cell r="BY112">
            <v>3.33</v>
          </cell>
          <cell r="BZ112">
            <v>0</v>
          </cell>
          <cell r="CA112">
            <v>4</v>
          </cell>
          <cell r="CB112">
            <v>4</v>
          </cell>
          <cell r="CC112">
            <v>4</v>
          </cell>
          <cell r="CD112">
            <v>3.65</v>
          </cell>
          <cell r="CE112">
            <v>3.65</v>
          </cell>
          <cell r="CF112">
            <v>3</v>
          </cell>
          <cell r="CH112">
            <v>56</v>
          </cell>
          <cell r="CI112">
            <v>0</v>
          </cell>
          <cell r="CJ112">
            <v>4</v>
          </cell>
          <cell r="CK112">
            <v>3.65</v>
          </cell>
          <cell r="CL112">
            <v>0</v>
          </cell>
          <cell r="CM112">
            <v>3</v>
          </cell>
          <cell r="CN112">
            <v>3</v>
          </cell>
          <cell r="CO112">
            <v>3</v>
          </cell>
          <cell r="CP112">
            <v>3.65</v>
          </cell>
          <cell r="CQ112">
            <v>3.33</v>
          </cell>
          <cell r="CR112">
            <v>0</v>
          </cell>
          <cell r="CS112">
            <v>4</v>
          </cell>
          <cell r="CT112">
            <v>0</v>
          </cell>
          <cell r="CU112">
            <v>0</v>
          </cell>
          <cell r="CV112">
            <v>4</v>
          </cell>
          <cell r="CW112">
            <v>4</v>
          </cell>
          <cell r="CX112">
            <v>4</v>
          </cell>
          <cell r="CY112">
            <v>0</v>
          </cell>
          <cell r="CZ112">
            <v>4</v>
          </cell>
          <cell r="DA112">
            <v>4</v>
          </cell>
          <cell r="DB112">
            <v>23</v>
          </cell>
          <cell r="DC112">
            <v>0</v>
          </cell>
          <cell r="DD112">
            <v>0</v>
          </cell>
          <cell r="DE112">
            <v>3.65</v>
          </cell>
          <cell r="DF112">
            <v>3.65</v>
          </cell>
          <cell r="DG112">
            <v>5</v>
          </cell>
          <cell r="DH112">
            <v>0</v>
          </cell>
          <cell r="DI112">
            <v>136</v>
          </cell>
          <cell r="DJ112">
            <v>0</v>
          </cell>
          <cell r="DK112">
            <v>135</v>
          </cell>
          <cell r="DL112">
            <v>131</v>
          </cell>
          <cell r="DM112">
            <v>0</v>
          </cell>
          <cell r="DN112">
            <v>130</v>
          </cell>
          <cell r="DO112">
            <v>131</v>
          </cell>
          <cell r="DP112">
            <v>3.52</v>
          </cell>
          <cell r="DR112">
            <v>0</v>
          </cell>
          <cell r="DS112" t="str">
            <v>BVKL</v>
          </cell>
          <cell r="DU112">
            <v>3.53</v>
          </cell>
          <cell r="DV112">
            <v>136</v>
          </cell>
          <cell r="DW112">
            <v>8.09</v>
          </cell>
          <cell r="DX112">
            <v>3.53</v>
          </cell>
          <cell r="DY112" t="str">
            <v>OB 251</v>
          </cell>
        </row>
        <row r="113">
          <cell r="B113">
            <v>172317955</v>
          </cell>
          <cell r="C113" t="str">
            <v>Nguyễn</v>
          </cell>
          <cell r="D113" t="str">
            <v xml:space="preserve">Thị </v>
          </cell>
          <cell r="E113" t="str">
            <v>Lành</v>
          </cell>
          <cell r="F113" t="str">
            <v>04/08/1993</v>
          </cell>
          <cell r="G113" t="str">
            <v>Nữ</v>
          </cell>
          <cell r="H113" t="str">
            <v>Đã Đăng Ký (chưa học xong)</v>
          </cell>
          <cell r="I113">
            <v>3.65</v>
          </cell>
          <cell r="J113">
            <v>3.65</v>
          </cell>
          <cell r="K113">
            <v>3.33</v>
          </cell>
          <cell r="L113">
            <v>0</v>
          </cell>
          <cell r="M113" t="str">
            <v>P</v>
          </cell>
          <cell r="N113">
            <v>0</v>
          </cell>
          <cell r="O113">
            <v>0</v>
          </cell>
          <cell r="P113" t="str">
            <v>P</v>
          </cell>
          <cell r="Q113">
            <v>0</v>
          </cell>
          <cell r="R113">
            <v>0</v>
          </cell>
          <cell r="S113">
            <v>3.33</v>
          </cell>
          <cell r="T113">
            <v>0</v>
          </cell>
          <cell r="U113">
            <v>0</v>
          </cell>
          <cell r="V113">
            <v>3</v>
          </cell>
          <cell r="W113">
            <v>0</v>
          </cell>
          <cell r="X113">
            <v>0</v>
          </cell>
          <cell r="Y113">
            <v>2.65</v>
          </cell>
          <cell r="Z113">
            <v>0</v>
          </cell>
          <cell r="AA113">
            <v>0</v>
          </cell>
          <cell r="AB113">
            <v>3</v>
          </cell>
          <cell r="AC113">
            <v>0</v>
          </cell>
          <cell r="AD113">
            <v>4</v>
          </cell>
          <cell r="AE113">
            <v>2.65</v>
          </cell>
          <cell r="AF113">
            <v>3.33</v>
          </cell>
          <cell r="AG113">
            <v>2.65</v>
          </cell>
          <cell r="AH113">
            <v>0</v>
          </cell>
          <cell r="AI113">
            <v>3</v>
          </cell>
          <cell r="AJ113">
            <v>3</v>
          </cell>
          <cell r="AK113">
            <v>0</v>
          </cell>
          <cell r="AL113">
            <v>2.33</v>
          </cell>
          <cell r="AM113">
            <v>4</v>
          </cell>
          <cell r="AN113">
            <v>4</v>
          </cell>
          <cell r="AO113">
            <v>2.33</v>
          </cell>
          <cell r="AP113">
            <v>3.65</v>
          </cell>
          <cell r="AQ113">
            <v>3</v>
          </cell>
          <cell r="AR113">
            <v>2.65</v>
          </cell>
          <cell r="AS113">
            <v>3</v>
          </cell>
          <cell r="AT113">
            <v>3.33</v>
          </cell>
          <cell r="AU113">
            <v>47</v>
          </cell>
          <cell r="AV113">
            <v>0</v>
          </cell>
          <cell r="AW113">
            <v>2.65</v>
          </cell>
          <cell r="AX113">
            <v>3.33</v>
          </cell>
          <cell r="AY113">
            <v>0</v>
          </cell>
          <cell r="AZ113">
            <v>0</v>
          </cell>
          <cell r="BA113">
            <v>1.65</v>
          </cell>
          <cell r="BB113">
            <v>0</v>
          </cell>
          <cell r="BC113">
            <v>0</v>
          </cell>
          <cell r="BD113">
            <v>0</v>
          </cell>
          <cell r="BE113">
            <v>2.65</v>
          </cell>
          <cell r="BF113">
            <v>0</v>
          </cell>
          <cell r="BG113">
            <v>2</v>
          </cell>
          <cell r="BH113">
            <v>5</v>
          </cell>
          <cell r="BI113">
            <v>0</v>
          </cell>
          <cell r="BJ113">
            <v>3.33</v>
          </cell>
          <cell r="BK113">
            <v>2.33</v>
          </cell>
          <cell r="BL113">
            <v>2</v>
          </cell>
          <cell r="BM113">
            <v>3</v>
          </cell>
          <cell r="BN113">
            <v>3.33</v>
          </cell>
          <cell r="BO113">
            <v>3.65</v>
          </cell>
          <cell r="BP113">
            <v>4</v>
          </cell>
          <cell r="BQ113">
            <v>4</v>
          </cell>
          <cell r="BR113">
            <v>3</v>
          </cell>
          <cell r="BS113">
            <v>3.65</v>
          </cell>
          <cell r="BT113">
            <v>4</v>
          </cell>
          <cell r="BU113">
            <v>3</v>
          </cell>
          <cell r="BV113">
            <v>2.65</v>
          </cell>
          <cell r="BW113">
            <v>3.33</v>
          </cell>
          <cell r="BX113">
            <v>4</v>
          </cell>
          <cell r="BY113">
            <v>2.33</v>
          </cell>
          <cell r="BZ113">
            <v>0</v>
          </cell>
          <cell r="CA113">
            <v>3.33</v>
          </cell>
          <cell r="CB113">
            <v>3.33</v>
          </cell>
          <cell r="CC113">
            <v>3.33</v>
          </cell>
          <cell r="CD113">
            <v>4</v>
          </cell>
          <cell r="CE113">
            <v>3.33</v>
          </cell>
          <cell r="CF113">
            <v>3</v>
          </cell>
          <cell r="CH113">
            <v>56</v>
          </cell>
          <cell r="CI113">
            <v>0</v>
          </cell>
          <cell r="CJ113">
            <v>3.33</v>
          </cell>
          <cell r="CK113">
            <v>4</v>
          </cell>
          <cell r="CL113">
            <v>0</v>
          </cell>
          <cell r="CM113">
            <v>3.65</v>
          </cell>
          <cell r="CN113">
            <v>3.65</v>
          </cell>
          <cell r="CO113">
            <v>4</v>
          </cell>
          <cell r="CP113">
            <v>3.65</v>
          </cell>
          <cell r="CQ113">
            <v>3.33</v>
          </cell>
          <cell r="CR113">
            <v>2.33</v>
          </cell>
          <cell r="CS113">
            <v>0</v>
          </cell>
          <cell r="CT113">
            <v>0</v>
          </cell>
          <cell r="CU113">
            <v>0</v>
          </cell>
          <cell r="CV113">
            <v>2.33</v>
          </cell>
          <cell r="CW113">
            <v>4</v>
          </cell>
          <cell r="CX113">
            <v>3.65</v>
          </cell>
          <cell r="CY113">
            <v>0</v>
          </cell>
          <cell r="CZ113">
            <v>4</v>
          </cell>
          <cell r="DA113">
            <v>4</v>
          </cell>
          <cell r="DB113">
            <v>23</v>
          </cell>
          <cell r="DC113">
            <v>0</v>
          </cell>
          <cell r="DD113">
            <v>0</v>
          </cell>
          <cell r="DE113">
            <v>4</v>
          </cell>
          <cell r="DF113">
            <v>4</v>
          </cell>
          <cell r="DG113">
            <v>5</v>
          </cell>
          <cell r="DH113">
            <v>0</v>
          </cell>
          <cell r="DI113">
            <v>136</v>
          </cell>
          <cell r="DJ113">
            <v>0</v>
          </cell>
          <cell r="DK113">
            <v>135</v>
          </cell>
          <cell r="DL113">
            <v>127</v>
          </cell>
          <cell r="DM113">
            <v>0</v>
          </cell>
          <cell r="DN113">
            <v>126</v>
          </cell>
          <cell r="DO113">
            <v>127</v>
          </cell>
          <cell r="DP113">
            <v>3.3</v>
          </cell>
          <cell r="DR113">
            <v>0</v>
          </cell>
          <cell r="DS113" t="str">
            <v>BVKL</v>
          </cell>
          <cell r="DU113">
            <v>3.33</v>
          </cell>
          <cell r="DV113">
            <v>136</v>
          </cell>
          <cell r="DW113">
            <v>7.76</v>
          </cell>
          <cell r="DX113">
            <v>3.33</v>
          </cell>
          <cell r="DY113" t="str">
            <v>OB 251; ENG 401</v>
          </cell>
        </row>
        <row r="114">
          <cell r="B114">
            <v>172317882</v>
          </cell>
          <cell r="C114" t="str">
            <v>Nguyễn</v>
          </cell>
          <cell r="D114" t="str">
            <v xml:space="preserve">Thị Mỹ </v>
          </cell>
          <cell r="E114" t="str">
            <v>Liên</v>
          </cell>
          <cell r="F114" t="str">
            <v>28/02/1993</v>
          </cell>
          <cell r="G114" t="str">
            <v>Nữ</v>
          </cell>
          <cell r="H114" t="str">
            <v>Đã Đăng Ký (chưa học xong)</v>
          </cell>
          <cell r="I114">
            <v>3.65</v>
          </cell>
          <cell r="J114">
            <v>4</v>
          </cell>
          <cell r="K114">
            <v>3.33</v>
          </cell>
          <cell r="L114">
            <v>0</v>
          </cell>
          <cell r="M114">
            <v>3.33</v>
          </cell>
          <cell r="N114">
            <v>0</v>
          </cell>
          <cell r="O114">
            <v>0</v>
          </cell>
          <cell r="P114">
            <v>2.33</v>
          </cell>
          <cell r="Q114">
            <v>0</v>
          </cell>
          <cell r="R114">
            <v>0</v>
          </cell>
          <cell r="S114">
            <v>3.33</v>
          </cell>
          <cell r="T114">
            <v>0</v>
          </cell>
          <cell r="U114">
            <v>0</v>
          </cell>
          <cell r="V114">
            <v>3</v>
          </cell>
          <cell r="W114">
            <v>0</v>
          </cell>
          <cell r="X114">
            <v>0</v>
          </cell>
          <cell r="Y114">
            <v>2</v>
          </cell>
          <cell r="Z114">
            <v>0</v>
          </cell>
          <cell r="AA114">
            <v>0</v>
          </cell>
          <cell r="AB114">
            <v>2.33</v>
          </cell>
          <cell r="AC114">
            <v>0</v>
          </cell>
          <cell r="AD114">
            <v>4</v>
          </cell>
          <cell r="AE114">
            <v>4</v>
          </cell>
          <cell r="AF114">
            <v>4</v>
          </cell>
          <cell r="AG114">
            <v>4</v>
          </cell>
          <cell r="AH114">
            <v>0</v>
          </cell>
          <cell r="AI114">
            <v>3.33</v>
          </cell>
          <cell r="AJ114">
            <v>3.33</v>
          </cell>
          <cell r="AK114">
            <v>0</v>
          </cell>
          <cell r="AL114">
            <v>4</v>
          </cell>
          <cell r="AM114">
            <v>3.65</v>
          </cell>
          <cell r="AN114">
            <v>4</v>
          </cell>
          <cell r="AO114">
            <v>3.65</v>
          </cell>
          <cell r="AP114">
            <v>3.33</v>
          </cell>
          <cell r="AQ114">
            <v>2.33</v>
          </cell>
          <cell r="AR114">
            <v>4</v>
          </cell>
          <cell r="AS114">
            <v>3</v>
          </cell>
          <cell r="AT114">
            <v>4</v>
          </cell>
          <cell r="AU114">
            <v>47</v>
          </cell>
          <cell r="AV114">
            <v>0</v>
          </cell>
          <cell r="AW114">
            <v>3.65</v>
          </cell>
          <cell r="AX114">
            <v>4</v>
          </cell>
          <cell r="AY114">
            <v>0</v>
          </cell>
          <cell r="AZ114">
            <v>3.65</v>
          </cell>
          <cell r="BA114">
            <v>0</v>
          </cell>
          <cell r="BB114">
            <v>0</v>
          </cell>
          <cell r="BC114">
            <v>0</v>
          </cell>
          <cell r="BD114">
            <v>1.65</v>
          </cell>
          <cell r="BE114">
            <v>0</v>
          </cell>
          <cell r="BF114">
            <v>0</v>
          </cell>
          <cell r="BG114">
            <v>4</v>
          </cell>
          <cell r="BH114">
            <v>5</v>
          </cell>
          <cell r="BI114">
            <v>0</v>
          </cell>
          <cell r="BJ114">
            <v>4</v>
          </cell>
          <cell r="BK114">
            <v>4</v>
          </cell>
          <cell r="BL114">
            <v>4</v>
          </cell>
          <cell r="BM114">
            <v>3.65</v>
          </cell>
          <cell r="BN114">
            <v>3</v>
          </cell>
          <cell r="BO114">
            <v>3.33</v>
          </cell>
          <cell r="BP114">
            <v>4</v>
          </cell>
          <cell r="BQ114">
            <v>3.33</v>
          </cell>
          <cell r="BR114">
            <v>3</v>
          </cell>
          <cell r="BS114">
            <v>3.33</v>
          </cell>
          <cell r="BT114">
            <v>4</v>
          </cell>
          <cell r="BU114">
            <v>3</v>
          </cell>
          <cell r="BV114">
            <v>4</v>
          </cell>
          <cell r="BW114">
            <v>3.33</v>
          </cell>
          <cell r="BX114">
            <v>4</v>
          </cell>
          <cell r="BY114">
            <v>2.65</v>
          </cell>
          <cell r="BZ114">
            <v>0</v>
          </cell>
          <cell r="CA114">
            <v>3.33</v>
          </cell>
          <cell r="CB114">
            <v>3.33</v>
          </cell>
          <cell r="CC114">
            <v>4</v>
          </cell>
          <cell r="CD114">
            <v>3.65</v>
          </cell>
          <cell r="CE114">
            <v>4</v>
          </cell>
          <cell r="CF114">
            <v>2.65</v>
          </cell>
          <cell r="CH114">
            <v>56</v>
          </cell>
          <cell r="CI114">
            <v>0</v>
          </cell>
          <cell r="CJ114">
            <v>4</v>
          </cell>
          <cell r="CK114">
            <v>4</v>
          </cell>
          <cell r="CL114">
            <v>0</v>
          </cell>
          <cell r="CM114">
            <v>3.65</v>
          </cell>
          <cell r="CN114">
            <v>3.65</v>
          </cell>
          <cell r="CO114">
            <v>4</v>
          </cell>
          <cell r="CP114">
            <v>4</v>
          </cell>
          <cell r="CQ114">
            <v>4</v>
          </cell>
          <cell r="CR114">
            <v>0</v>
          </cell>
          <cell r="CS114">
            <v>4</v>
          </cell>
          <cell r="CT114">
            <v>0</v>
          </cell>
          <cell r="CU114">
            <v>0</v>
          </cell>
          <cell r="CV114">
            <v>4</v>
          </cell>
          <cell r="CW114">
            <v>3.33</v>
          </cell>
          <cell r="CX114">
            <v>4</v>
          </cell>
          <cell r="CY114">
            <v>0</v>
          </cell>
          <cell r="CZ114">
            <v>4</v>
          </cell>
          <cell r="DA114">
            <v>4</v>
          </cell>
          <cell r="DB114">
            <v>23</v>
          </cell>
          <cell r="DC114">
            <v>0</v>
          </cell>
          <cell r="DD114">
            <v>0</v>
          </cell>
          <cell r="DE114">
            <v>4</v>
          </cell>
          <cell r="DF114">
            <v>4</v>
          </cell>
          <cell r="DG114">
            <v>5</v>
          </cell>
          <cell r="DH114">
            <v>0</v>
          </cell>
          <cell r="DI114">
            <v>136</v>
          </cell>
          <cell r="DJ114">
            <v>0</v>
          </cell>
          <cell r="DK114">
            <v>135</v>
          </cell>
          <cell r="DL114">
            <v>131</v>
          </cell>
          <cell r="DM114">
            <v>0</v>
          </cell>
          <cell r="DN114">
            <v>130</v>
          </cell>
          <cell r="DO114">
            <v>131</v>
          </cell>
          <cell r="DP114">
            <v>3.55</v>
          </cell>
          <cell r="DR114">
            <v>0</v>
          </cell>
          <cell r="DS114" t="str">
            <v>BVKL</v>
          </cell>
          <cell r="DU114">
            <v>3.57</v>
          </cell>
          <cell r="DV114">
            <v>136</v>
          </cell>
          <cell r="DW114">
            <v>8.2799999999999994</v>
          </cell>
          <cell r="DX114">
            <v>3.57</v>
          </cell>
          <cell r="DY114" t="str">
            <v/>
          </cell>
        </row>
        <row r="115">
          <cell r="B115">
            <v>172317879</v>
          </cell>
          <cell r="C115" t="str">
            <v>Hoàng</v>
          </cell>
          <cell r="D115" t="str">
            <v xml:space="preserve">Thị </v>
          </cell>
          <cell r="E115" t="str">
            <v>Liễu</v>
          </cell>
          <cell r="F115" t="str">
            <v>20/08/1993</v>
          </cell>
          <cell r="G115" t="str">
            <v>Nữ</v>
          </cell>
          <cell r="H115" t="str">
            <v>Đã Đăng Ký (chưa học xong)</v>
          </cell>
          <cell r="I115">
            <v>3.33</v>
          </cell>
          <cell r="J115">
            <v>4</v>
          </cell>
          <cell r="K115">
            <v>3.65</v>
          </cell>
          <cell r="L115">
            <v>0</v>
          </cell>
          <cell r="M115" t="str">
            <v>P</v>
          </cell>
          <cell r="N115">
            <v>0</v>
          </cell>
          <cell r="O115">
            <v>0</v>
          </cell>
          <cell r="P115" t="str">
            <v>P</v>
          </cell>
          <cell r="Q115">
            <v>0</v>
          </cell>
          <cell r="R115">
            <v>0</v>
          </cell>
          <cell r="S115">
            <v>3.33</v>
          </cell>
          <cell r="T115">
            <v>0</v>
          </cell>
          <cell r="U115">
            <v>0</v>
          </cell>
          <cell r="V115">
            <v>2.33</v>
          </cell>
          <cell r="W115">
            <v>0</v>
          </cell>
          <cell r="X115">
            <v>0</v>
          </cell>
          <cell r="Y115">
            <v>3</v>
          </cell>
          <cell r="Z115">
            <v>0</v>
          </cell>
          <cell r="AA115">
            <v>0</v>
          </cell>
          <cell r="AB115">
            <v>2.65</v>
          </cell>
          <cell r="AC115">
            <v>0</v>
          </cell>
          <cell r="AD115">
            <v>4</v>
          </cell>
          <cell r="AE115">
            <v>3</v>
          </cell>
          <cell r="AF115">
            <v>3</v>
          </cell>
          <cell r="AG115">
            <v>4</v>
          </cell>
          <cell r="AH115">
            <v>0</v>
          </cell>
          <cell r="AI115">
            <v>2.33</v>
          </cell>
          <cell r="AJ115">
            <v>2.33</v>
          </cell>
          <cell r="AK115">
            <v>0</v>
          </cell>
          <cell r="AL115">
            <v>4</v>
          </cell>
          <cell r="AM115">
            <v>4</v>
          </cell>
          <cell r="AN115">
            <v>4</v>
          </cell>
          <cell r="AO115">
            <v>4</v>
          </cell>
          <cell r="AP115">
            <v>3</v>
          </cell>
          <cell r="AQ115">
            <v>2.65</v>
          </cell>
          <cell r="AR115">
            <v>2.33</v>
          </cell>
          <cell r="AS115">
            <v>2.65</v>
          </cell>
          <cell r="AT115">
            <v>3.65</v>
          </cell>
          <cell r="AU115">
            <v>47</v>
          </cell>
          <cell r="AV115">
            <v>0</v>
          </cell>
          <cell r="AW115">
            <v>3.33</v>
          </cell>
          <cell r="AX115">
            <v>3.33</v>
          </cell>
          <cell r="AY115">
            <v>4</v>
          </cell>
          <cell r="AZ115">
            <v>0</v>
          </cell>
          <cell r="BA115">
            <v>0</v>
          </cell>
          <cell r="BB115">
            <v>0</v>
          </cell>
          <cell r="BC115">
            <v>2.33</v>
          </cell>
          <cell r="BD115">
            <v>0</v>
          </cell>
          <cell r="BE115">
            <v>0</v>
          </cell>
          <cell r="BF115">
            <v>0</v>
          </cell>
          <cell r="BG115">
            <v>2.65</v>
          </cell>
          <cell r="BH115">
            <v>5</v>
          </cell>
          <cell r="BI115">
            <v>0</v>
          </cell>
          <cell r="BJ115">
            <v>4</v>
          </cell>
          <cell r="BK115">
            <v>3.65</v>
          </cell>
          <cell r="BL115">
            <v>4</v>
          </cell>
          <cell r="BM115">
            <v>3.33</v>
          </cell>
          <cell r="BN115">
            <v>3</v>
          </cell>
          <cell r="BO115">
            <v>3.65</v>
          </cell>
          <cell r="BP115">
            <v>4</v>
          </cell>
          <cell r="BQ115">
            <v>3</v>
          </cell>
          <cell r="BR115">
            <v>3</v>
          </cell>
          <cell r="BS115">
            <v>3.33</v>
          </cell>
          <cell r="BT115">
            <v>4</v>
          </cell>
          <cell r="BU115">
            <v>3.65</v>
          </cell>
          <cell r="BV115">
            <v>3.33</v>
          </cell>
          <cell r="BW115">
            <v>3.33</v>
          </cell>
          <cell r="BX115">
            <v>2</v>
          </cell>
          <cell r="BY115">
            <v>2.33</v>
          </cell>
          <cell r="BZ115">
            <v>0</v>
          </cell>
          <cell r="CA115">
            <v>4</v>
          </cell>
          <cell r="CB115">
            <v>4</v>
          </cell>
          <cell r="CC115">
            <v>3.65</v>
          </cell>
          <cell r="CD115">
            <v>3.33</v>
          </cell>
          <cell r="CE115">
            <v>4</v>
          </cell>
          <cell r="CF115">
            <v>2.65</v>
          </cell>
          <cell r="CH115">
            <v>56</v>
          </cell>
          <cell r="CI115">
            <v>0</v>
          </cell>
          <cell r="CJ115">
            <v>3.65</v>
          </cell>
          <cell r="CK115">
            <v>4</v>
          </cell>
          <cell r="CL115">
            <v>0</v>
          </cell>
          <cell r="CM115">
            <v>3.65</v>
          </cell>
          <cell r="CN115">
            <v>3.65</v>
          </cell>
          <cell r="CO115">
            <v>3.65</v>
          </cell>
          <cell r="CP115">
            <v>3.65</v>
          </cell>
          <cell r="CQ115">
            <v>3.65</v>
          </cell>
          <cell r="CR115">
            <v>0</v>
          </cell>
          <cell r="CS115">
            <v>4</v>
          </cell>
          <cell r="CT115">
            <v>0</v>
          </cell>
          <cell r="CU115">
            <v>0</v>
          </cell>
          <cell r="CV115">
            <v>4</v>
          </cell>
          <cell r="CW115">
            <v>4</v>
          </cell>
          <cell r="CX115">
            <v>3.65</v>
          </cell>
          <cell r="CY115">
            <v>0</v>
          </cell>
          <cell r="CZ115">
            <v>4</v>
          </cell>
          <cell r="DA115">
            <v>4</v>
          </cell>
          <cell r="DB115">
            <v>23</v>
          </cell>
          <cell r="DC115">
            <v>0</v>
          </cell>
          <cell r="DD115">
            <v>0</v>
          </cell>
          <cell r="DE115">
            <v>3.65</v>
          </cell>
          <cell r="DF115">
            <v>3.65</v>
          </cell>
          <cell r="DG115">
            <v>5</v>
          </cell>
          <cell r="DH115">
            <v>0</v>
          </cell>
          <cell r="DI115">
            <v>136</v>
          </cell>
          <cell r="DJ115">
            <v>0</v>
          </cell>
          <cell r="DK115">
            <v>135</v>
          </cell>
          <cell r="DL115">
            <v>127</v>
          </cell>
          <cell r="DM115">
            <v>0</v>
          </cell>
          <cell r="DN115">
            <v>126</v>
          </cell>
          <cell r="DO115">
            <v>127</v>
          </cell>
          <cell r="DP115">
            <v>3.39</v>
          </cell>
          <cell r="DR115">
            <v>0</v>
          </cell>
          <cell r="DS115" t="str">
            <v>BVKL</v>
          </cell>
          <cell r="DU115">
            <v>3.4</v>
          </cell>
          <cell r="DV115">
            <v>136</v>
          </cell>
          <cell r="DW115">
            <v>7.9</v>
          </cell>
          <cell r="DX115">
            <v>3.4</v>
          </cell>
          <cell r="DY115" t="str">
            <v>OB 251; ENG 401</v>
          </cell>
        </row>
        <row r="116">
          <cell r="B116">
            <v>172317899</v>
          </cell>
          <cell r="C116" t="str">
            <v>Phạm</v>
          </cell>
          <cell r="D116" t="str">
            <v xml:space="preserve">Thị </v>
          </cell>
          <cell r="E116" t="str">
            <v>Liễu</v>
          </cell>
          <cell r="F116" t="str">
            <v>06/04/1993</v>
          </cell>
          <cell r="G116" t="str">
            <v>Nữ</v>
          </cell>
          <cell r="H116" t="str">
            <v>Đã Đăng Ký (chưa học xong)</v>
          </cell>
          <cell r="I116">
            <v>3.33</v>
          </cell>
          <cell r="J116">
            <v>4</v>
          </cell>
          <cell r="K116">
            <v>3.33</v>
          </cell>
          <cell r="L116">
            <v>0</v>
          </cell>
          <cell r="M116">
            <v>3.33</v>
          </cell>
          <cell r="N116">
            <v>0</v>
          </cell>
          <cell r="O116">
            <v>0</v>
          </cell>
          <cell r="P116">
            <v>2.65</v>
          </cell>
          <cell r="Q116">
            <v>0</v>
          </cell>
          <cell r="R116">
            <v>0</v>
          </cell>
          <cell r="S116">
            <v>3.33</v>
          </cell>
          <cell r="T116">
            <v>0</v>
          </cell>
          <cell r="U116">
            <v>0</v>
          </cell>
          <cell r="V116">
            <v>3.33</v>
          </cell>
          <cell r="W116">
            <v>0</v>
          </cell>
          <cell r="X116">
            <v>0</v>
          </cell>
          <cell r="Y116">
            <v>2.65</v>
          </cell>
          <cell r="Z116">
            <v>0</v>
          </cell>
          <cell r="AA116">
            <v>0</v>
          </cell>
          <cell r="AB116">
            <v>3</v>
          </cell>
          <cell r="AC116">
            <v>0</v>
          </cell>
          <cell r="AD116">
            <v>3</v>
          </cell>
          <cell r="AE116">
            <v>4</v>
          </cell>
          <cell r="AF116">
            <v>4</v>
          </cell>
          <cell r="AG116">
            <v>3</v>
          </cell>
          <cell r="AH116">
            <v>0</v>
          </cell>
          <cell r="AI116">
            <v>2.33</v>
          </cell>
          <cell r="AJ116">
            <v>2.33</v>
          </cell>
          <cell r="AK116">
            <v>0</v>
          </cell>
          <cell r="AL116">
            <v>3.33</v>
          </cell>
          <cell r="AM116">
            <v>3</v>
          </cell>
          <cell r="AN116">
            <v>3.33</v>
          </cell>
          <cell r="AO116">
            <v>3</v>
          </cell>
          <cell r="AP116">
            <v>3</v>
          </cell>
          <cell r="AQ116">
            <v>3</v>
          </cell>
          <cell r="AR116">
            <v>3</v>
          </cell>
          <cell r="AS116">
            <v>2.65</v>
          </cell>
          <cell r="AT116">
            <v>3.33</v>
          </cell>
          <cell r="AU116">
            <v>47</v>
          </cell>
          <cell r="AV116">
            <v>0</v>
          </cell>
          <cell r="AW116">
            <v>2.33</v>
          </cell>
          <cell r="AX116">
            <v>3.33</v>
          </cell>
          <cell r="AY116">
            <v>4</v>
          </cell>
          <cell r="AZ116">
            <v>0</v>
          </cell>
          <cell r="BA116">
            <v>0</v>
          </cell>
          <cell r="BB116">
            <v>0</v>
          </cell>
          <cell r="BC116">
            <v>3.65</v>
          </cell>
          <cell r="BD116">
            <v>0</v>
          </cell>
          <cell r="BE116">
            <v>0</v>
          </cell>
          <cell r="BF116">
            <v>0</v>
          </cell>
          <cell r="BG116">
            <v>3</v>
          </cell>
          <cell r="BH116">
            <v>5</v>
          </cell>
          <cell r="BI116">
            <v>0</v>
          </cell>
          <cell r="BJ116">
            <v>2.65</v>
          </cell>
          <cell r="BK116">
            <v>3.65</v>
          </cell>
          <cell r="BL116">
            <v>1.65</v>
          </cell>
          <cell r="BM116">
            <v>4</v>
          </cell>
          <cell r="BN116">
            <v>4</v>
          </cell>
          <cell r="BO116">
            <v>4</v>
          </cell>
          <cell r="BP116">
            <v>3.65</v>
          </cell>
          <cell r="BQ116">
            <v>3.33</v>
          </cell>
          <cell r="BR116">
            <v>2.33</v>
          </cell>
          <cell r="BS116">
            <v>4</v>
          </cell>
          <cell r="BT116">
            <v>3.65</v>
          </cell>
          <cell r="BU116">
            <v>2.65</v>
          </cell>
          <cell r="BV116">
            <v>2</v>
          </cell>
          <cell r="BW116">
            <v>3.65</v>
          </cell>
          <cell r="BX116">
            <v>2.33</v>
          </cell>
          <cell r="BY116">
            <v>3</v>
          </cell>
          <cell r="BZ116">
            <v>0</v>
          </cell>
          <cell r="CA116">
            <v>2.65</v>
          </cell>
          <cell r="CB116">
            <v>2.65</v>
          </cell>
          <cell r="CC116">
            <v>3.65</v>
          </cell>
          <cell r="CD116">
            <v>3</v>
          </cell>
          <cell r="CE116">
            <v>3.65</v>
          </cell>
          <cell r="CF116">
            <v>2.65</v>
          </cell>
          <cell r="CH116">
            <v>56</v>
          </cell>
          <cell r="CI116">
            <v>0</v>
          </cell>
          <cell r="CJ116">
            <v>3.65</v>
          </cell>
          <cell r="CK116">
            <v>2.65</v>
          </cell>
          <cell r="CL116">
            <v>0</v>
          </cell>
          <cell r="CM116">
            <v>1.65</v>
          </cell>
          <cell r="CN116">
            <v>1.65</v>
          </cell>
          <cell r="CO116">
            <v>4</v>
          </cell>
          <cell r="CP116">
            <v>3.65</v>
          </cell>
          <cell r="CQ116">
            <v>2.65</v>
          </cell>
          <cell r="CR116">
            <v>3.33</v>
          </cell>
          <cell r="CS116">
            <v>0</v>
          </cell>
          <cell r="CT116">
            <v>0</v>
          </cell>
          <cell r="CU116">
            <v>0</v>
          </cell>
          <cell r="CV116">
            <v>3.33</v>
          </cell>
          <cell r="CW116">
            <v>4</v>
          </cell>
          <cell r="CX116">
            <v>4</v>
          </cell>
          <cell r="CY116">
            <v>0</v>
          </cell>
          <cell r="CZ116">
            <v>4</v>
          </cell>
          <cell r="DA116">
            <v>4</v>
          </cell>
          <cell r="DB116">
            <v>23</v>
          </cell>
          <cell r="DC116">
            <v>0</v>
          </cell>
          <cell r="DD116">
            <v>0</v>
          </cell>
          <cell r="DE116">
            <v>3.65</v>
          </cell>
          <cell r="DF116">
            <v>3.65</v>
          </cell>
          <cell r="DG116">
            <v>5</v>
          </cell>
          <cell r="DH116">
            <v>0</v>
          </cell>
          <cell r="DI116">
            <v>136</v>
          </cell>
          <cell r="DJ116">
            <v>0</v>
          </cell>
          <cell r="DK116">
            <v>135</v>
          </cell>
          <cell r="DL116">
            <v>131</v>
          </cell>
          <cell r="DM116">
            <v>0</v>
          </cell>
          <cell r="DN116">
            <v>130</v>
          </cell>
          <cell r="DO116">
            <v>131</v>
          </cell>
          <cell r="DP116">
            <v>3.2</v>
          </cell>
          <cell r="DR116">
            <v>0</v>
          </cell>
          <cell r="DS116" t="str">
            <v>BVKL</v>
          </cell>
          <cell r="DU116">
            <v>3.22</v>
          </cell>
          <cell r="DV116">
            <v>136</v>
          </cell>
          <cell r="DW116">
            <v>7.56</v>
          </cell>
          <cell r="DX116">
            <v>3.22</v>
          </cell>
          <cell r="DY116" t="str">
            <v/>
          </cell>
        </row>
        <row r="117">
          <cell r="B117">
            <v>162314607</v>
          </cell>
          <cell r="C117" t="str">
            <v>Nguyễn</v>
          </cell>
          <cell r="D117" t="str">
            <v>Thị Thuỳ</v>
          </cell>
          <cell r="E117" t="str">
            <v>Linh</v>
          </cell>
          <cell r="F117" t="str">
            <v>05/05/1992</v>
          </cell>
          <cell r="G117" t="str">
            <v>Nữ</v>
          </cell>
          <cell r="H117" t="str">
            <v>Đã Đăng Ký (chưa học xong)</v>
          </cell>
          <cell r="I117">
            <v>4</v>
          </cell>
          <cell r="J117">
            <v>3.65</v>
          </cell>
          <cell r="K117">
            <v>3.33</v>
          </cell>
          <cell r="L117">
            <v>0</v>
          </cell>
          <cell r="M117">
            <v>3.65</v>
          </cell>
          <cell r="N117">
            <v>0</v>
          </cell>
          <cell r="O117">
            <v>0</v>
          </cell>
          <cell r="P117">
            <v>3.65</v>
          </cell>
          <cell r="Q117">
            <v>0</v>
          </cell>
          <cell r="R117">
            <v>0</v>
          </cell>
          <cell r="S117">
            <v>3.33</v>
          </cell>
          <cell r="T117">
            <v>0</v>
          </cell>
          <cell r="U117">
            <v>0</v>
          </cell>
          <cell r="V117">
            <v>3</v>
          </cell>
          <cell r="W117">
            <v>0</v>
          </cell>
          <cell r="X117">
            <v>0</v>
          </cell>
          <cell r="Y117">
            <v>2.65</v>
          </cell>
          <cell r="Z117">
            <v>0</v>
          </cell>
          <cell r="AA117">
            <v>0</v>
          </cell>
          <cell r="AB117">
            <v>2.65</v>
          </cell>
          <cell r="AC117">
            <v>0</v>
          </cell>
          <cell r="AD117">
            <v>4</v>
          </cell>
          <cell r="AE117">
            <v>4</v>
          </cell>
          <cell r="AF117">
            <v>4</v>
          </cell>
          <cell r="AG117">
            <v>4</v>
          </cell>
          <cell r="AH117">
            <v>0</v>
          </cell>
          <cell r="AI117">
            <v>2.33</v>
          </cell>
          <cell r="AJ117">
            <v>2.33</v>
          </cell>
          <cell r="AK117">
            <v>0</v>
          </cell>
          <cell r="AL117">
            <v>4</v>
          </cell>
          <cell r="AM117">
            <v>3.65</v>
          </cell>
          <cell r="AN117">
            <v>4</v>
          </cell>
          <cell r="AO117">
            <v>3.65</v>
          </cell>
          <cell r="AP117">
            <v>3.65</v>
          </cell>
          <cell r="AQ117">
            <v>2.65</v>
          </cell>
          <cell r="AR117">
            <v>2.65</v>
          </cell>
          <cell r="AS117">
            <v>3.33</v>
          </cell>
          <cell r="AT117">
            <v>4</v>
          </cell>
          <cell r="AU117">
            <v>47</v>
          </cell>
          <cell r="AV117">
            <v>0</v>
          </cell>
          <cell r="AW117">
            <v>3.33</v>
          </cell>
          <cell r="AX117">
            <v>4</v>
          </cell>
          <cell r="AY117">
            <v>0</v>
          </cell>
          <cell r="AZ117">
            <v>3.65</v>
          </cell>
          <cell r="BA117">
            <v>0</v>
          </cell>
          <cell r="BB117">
            <v>0</v>
          </cell>
          <cell r="BC117">
            <v>0</v>
          </cell>
          <cell r="BD117">
            <v>3.33</v>
          </cell>
          <cell r="BE117">
            <v>0</v>
          </cell>
          <cell r="BF117">
            <v>0</v>
          </cell>
          <cell r="BG117">
            <v>3.33</v>
          </cell>
          <cell r="BH117">
            <v>5</v>
          </cell>
          <cell r="BI117">
            <v>0</v>
          </cell>
          <cell r="BJ117">
            <v>3</v>
          </cell>
          <cell r="BK117">
            <v>2.33</v>
          </cell>
          <cell r="BL117">
            <v>4</v>
          </cell>
          <cell r="BM117">
            <v>2.65</v>
          </cell>
          <cell r="BN117">
            <v>4</v>
          </cell>
          <cell r="BO117">
            <v>4</v>
          </cell>
          <cell r="BP117">
            <v>3.65</v>
          </cell>
          <cell r="BQ117">
            <v>3.65</v>
          </cell>
          <cell r="BR117">
            <v>2.65</v>
          </cell>
          <cell r="BS117">
            <v>3.33</v>
          </cell>
          <cell r="BT117">
            <v>4</v>
          </cell>
          <cell r="BU117">
            <v>3</v>
          </cell>
          <cell r="BV117">
            <v>3</v>
          </cell>
          <cell r="BW117">
            <v>3.65</v>
          </cell>
          <cell r="BX117">
            <v>4</v>
          </cell>
          <cell r="BY117">
            <v>4</v>
          </cell>
          <cell r="BZ117">
            <v>0</v>
          </cell>
          <cell r="CA117">
            <v>3.33</v>
          </cell>
          <cell r="CB117">
            <v>3.33</v>
          </cell>
          <cell r="CC117">
            <v>3.65</v>
          </cell>
          <cell r="CD117">
            <v>4</v>
          </cell>
          <cell r="CE117">
            <v>4</v>
          </cell>
          <cell r="CF117">
            <v>3</v>
          </cell>
          <cell r="CH117">
            <v>56</v>
          </cell>
          <cell r="CI117">
            <v>0</v>
          </cell>
          <cell r="CJ117">
            <v>4</v>
          </cell>
          <cell r="CK117">
            <v>4</v>
          </cell>
          <cell r="CL117">
            <v>0</v>
          </cell>
          <cell r="CM117">
            <v>4</v>
          </cell>
          <cell r="CN117">
            <v>4</v>
          </cell>
          <cell r="CO117">
            <v>4</v>
          </cell>
          <cell r="CP117">
            <v>3.65</v>
          </cell>
          <cell r="CQ117">
            <v>3.33</v>
          </cell>
          <cell r="CR117">
            <v>0</v>
          </cell>
          <cell r="CS117">
            <v>3.65</v>
          </cell>
          <cell r="CT117">
            <v>0</v>
          </cell>
          <cell r="CU117">
            <v>0</v>
          </cell>
          <cell r="CV117">
            <v>3.65</v>
          </cell>
          <cell r="CW117">
            <v>3.65</v>
          </cell>
          <cell r="CX117">
            <v>4</v>
          </cell>
          <cell r="CY117">
            <v>0</v>
          </cell>
          <cell r="CZ117">
            <v>4</v>
          </cell>
          <cell r="DA117">
            <v>4</v>
          </cell>
          <cell r="DB117">
            <v>23</v>
          </cell>
          <cell r="DC117">
            <v>0</v>
          </cell>
          <cell r="DD117">
            <v>0</v>
          </cell>
          <cell r="DE117">
            <v>3.65</v>
          </cell>
          <cell r="DF117">
            <v>3.65</v>
          </cell>
          <cell r="DG117">
            <v>5</v>
          </cell>
          <cell r="DH117">
            <v>0</v>
          </cell>
          <cell r="DI117">
            <v>136</v>
          </cell>
          <cell r="DJ117">
            <v>0</v>
          </cell>
          <cell r="DK117">
            <v>135</v>
          </cell>
          <cell r="DL117">
            <v>131</v>
          </cell>
          <cell r="DM117">
            <v>0</v>
          </cell>
          <cell r="DN117">
            <v>130</v>
          </cell>
          <cell r="DO117">
            <v>131</v>
          </cell>
          <cell r="DP117">
            <v>3.54</v>
          </cell>
          <cell r="DR117">
            <v>0</v>
          </cell>
          <cell r="DS117" t="str">
            <v>BVKL</v>
          </cell>
          <cell r="DU117">
            <v>3.54</v>
          </cell>
          <cell r="DV117">
            <v>136</v>
          </cell>
          <cell r="DW117">
            <v>8.19</v>
          </cell>
          <cell r="DX117">
            <v>3.54</v>
          </cell>
          <cell r="DY117" t="str">
            <v/>
          </cell>
        </row>
        <row r="118">
          <cell r="B118">
            <v>172317804</v>
          </cell>
          <cell r="C118" t="str">
            <v>Phạm</v>
          </cell>
          <cell r="D118" t="str">
            <v>Thị Thùy</v>
          </cell>
          <cell r="E118" t="str">
            <v>Linh</v>
          </cell>
          <cell r="F118" t="str">
            <v>17/02/1993</v>
          </cell>
          <cell r="G118" t="str">
            <v>Nữ</v>
          </cell>
          <cell r="H118" t="str">
            <v>Đã Đăng Ký (chưa học xong)</v>
          </cell>
          <cell r="I118">
            <v>3.33</v>
          </cell>
          <cell r="J118">
            <v>4</v>
          </cell>
          <cell r="K118">
            <v>4</v>
          </cell>
          <cell r="L118">
            <v>0</v>
          </cell>
          <cell r="M118">
            <v>3.33</v>
          </cell>
          <cell r="N118">
            <v>0</v>
          </cell>
          <cell r="O118">
            <v>0</v>
          </cell>
          <cell r="P118">
            <v>1.65</v>
          </cell>
          <cell r="Q118">
            <v>0</v>
          </cell>
          <cell r="R118">
            <v>0</v>
          </cell>
          <cell r="S118">
            <v>2.33</v>
          </cell>
          <cell r="T118">
            <v>0</v>
          </cell>
          <cell r="U118">
            <v>0</v>
          </cell>
          <cell r="V118">
            <v>3</v>
          </cell>
          <cell r="W118">
            <v>0</v>
          </cell>
          <cell r="X118">
            <v>0</v>
          </cell>
          <cell r="Y118">
            <v>2.33</v>
          </cell>
          <cell r="Z118">
            <v>0</v>
          </cell>
          <cell r="AA118">
            <v>0</v>
          </cell>
          <cell r="AB118">
            <v>3</v>
          </cell>
          <cell r="AC118">
            <v>0</v>
          </cell>
          <cell r="AD118">
            <v>4</v>
          </cell>
          <cell r="AE118">
            <v>2.65</v>
          </cell>
          <cell r="AF118">
            <v>2.65</v>
          </cell>
          <cell r="AG118">
            <v>2.33</v>
          </cell>
          <cell r="AH118">
            <v>0</v>
          </cell>
          <cell r="AI118">
            <v>3.33</v>
          </cell>
          <cell r="AJ118">
            <v>3.33</v>
          </cell>
          <cell r="AK118">
            <v>0</v>
          </cell>
          <cell r="AL118">
            <v>3.65</v>
          </cell>
          <cell r="AM118">
            <v>3.65</v>
          </cell>
          <cell r="AN118">
            <v>3.65</v>
          </cell>
          <cell r="AO118">
            <v>3.65</v>
          </cell>
          <cell r="AP118">
            <v>3.33</v>
          </cell>
          <cell r="AQ118">
            <v>3</v>
          </cell>
          <cell r="AR118">
            <v>2.33</v>
          </cell>
          <cell r="AS118">
            <v>3.33</v>
          </cell>
          <cell r="AT118">
            <v>3.65</v>
          </cell>
          <cell r="AU118">
            <v>47</v>
          </cell>
          <cell r="AV118">
            <v>0</v>
          </cell>
          <cell r="AW118">
            <v>3</v>
          </cell>
          <cell r="AX118">
            <v>3.65</v>
          </cell>
          <cell r="AY118">
            <v>0</v>
          </cell>
          <cell r="AZ118">
            <v>0</v>
          </cell>
          <cell r="BA118">
            <v>2.33</v>
          </cell>
          <cell r="BB118">
            <v>0</v>
          </cell>
          <cell r="BC118">
            <v>0</v>
          </cell>
          <cell r="BD118">
            <v>0</v>
          </cell>
          <cell r="BE118">
            <v>3.65</v>
          </cell>
          <cell r="BF118">
            <v>0</v>
          </cell>
          <cell r="BG118">
            <v>4</v>
          </cell>
          <cell r="BH118">
            <v>5</v>
          </cell>
          <cell r="BI118">
            <v>0</v>
          </cell>
          <cell r="BJ118">
            <v>2.65</v>
          </cell>
          <cell r="BK118">
            <v>3.33</v>
          </cell>
          <cell r="BL118">
            <v>4</v>
          </cell>
          <cell r="BM118">
            <v>3.33</v>
          </cell>
          <cell r="BN118">
            <v>4</v>
          </cell>
          <cell r="BO118">
            <v>2.65</v>
          </cell>
          <cell r="BP118">
            <v>3.33</v>
          </cell>
          <cell r="BQ118">
            <v>3.33</v>
          </cell>
          <cell r="BR118">
            <v>4</v>
          </cell>
          <cell r="BS118">
            <v>2</v>
          </cell>
          <cell r="BT118">
            <v>3.65</v>
          </cell>
          <cell r="BU118">
            <v>3.33</v>
          </cell>
          <cell r="BV118">
            <v>2.65</v>
          </cell>
          <cell r="BW118">
            <v>3</v>
          </cell>
          <cell r="BX118">
            <v>2.65</v>
          </cell>
          <cell r="BY118">
            <v>3.65</v>
          </cell>
          <cell r="BZ118">
            <v>0</v>
          </cell>
          <cell r="CA118">
            <v>3.65</v>
          </cell>
          <cell r="CB118">
            <v>3.65</v>
          </cell>
          <cell r="CC118">
            <v>2</v>
          </cell>
          <cell r="CD118">
            <v>3</v>
          </cell>
          <cell r="CE118">
            <v>3.33</v>
          </cell>
          <cell r="CF118">
            <v>2.65</v>
          </cell>
          <cell r="CH118">
            <v>56</v>
          </cell>
          <cell r="CI118">
            <v>0</v>
          </cell>
          <cell r="CJ118">
            <v>3.33</v>
          </cell>
          <cell r="CK118">
            <v>3.33</v>
          </cell>
          <cell r="CL118">
            <v>0</v>
          </cell>
          <cell r="CM118">
            <v>4</v>
          </cell>
          <cell r="CN118">
            <v>4</v>
          </cell>
          <cell r="CO118">
            <v>3.33</v>
          </cell>
          <cell r="CP118">
            <v>2.65</v>
          </cell>
          <cell r="CQ118">
            <v>3.33</v>
          </cell>
          <cell r="CR118">
            <v>0</v>
          </cell>
          <cell r="CS118">
            <v>3.33</v>
          </cell>
          <cell r="CT118">
            <v>0</v>
          </cell>
          <cell r="CU118">
            <v>0</v>
          </cell>
          <cell r="CV118">
            <v>3.33</v>
          </cell>
          <cell r="CW118">
            <v>3</v>
          </cell>
          <cell r="CX118">
            <v>4</v>
          </cell>
          <cell r="CY118">
            <v>0</v>
          </cell>
          <cell r="CZ118">
            <v>4</v>
          </cell>
          <cell r="DA118">
            <v>4</v>
          </cell>
          <cell r="DB118">
            <v>23</v>
          </cell>
          <cell r="DC118">
            <v>0</v>
          </cell>
          <cell r="DD118">
            <v>0</v>
          </cell>
          <cell r="DE118">
            <v>3.65</v>
          </cell>
          <cell r="DF118">
            <v>3.65</v>
          </cell>
          <cell r="DG118">
            <v>5</v>
          </cell>
          <cell r="DH118">
            <v>0</v>
          </cell>
          <cell r="DI118">
            <v>136</v>
          </cell>
          <cell r="DJ118">
            <v>0</v>
          </cell>
          <cell r="DK118">
            <v>135</v>
          </cell>
          <cell r="DL118">
            <v>131</v>
          </cell>
          <cell r="DM118">
            <v>0</v>
          </cell>
          <cell r="DN118">
            <v>130</v>
          </cell>
          <cell r="DO118">
            <v>131</v>
          </cell>
          <cell r="DP118">
            <v>3.17</v>
          </cell>
          <cell r="DR118">
            <v>0</v>
          </cell>
          <cell r="DS118" t="str">
            <v>ĐỦ ĐK thi TN</v>
          </cell>
          <cell r="DU118">
            <v>3.19</v>
          </cell>
          <cell r="DV118">
            <v>136</v>
          </cell>
          <cell r="DW118">
            <v>7.53</v>
          </cell>
          <cell r="DX118">
            <v>3.19</v>
          </cell>
          <cell r="DY118" t="str">
            <v/>
          </cell>
        </row>
        <row r="119">
          <cell r="B119">
            <v>172317950</v>
          </cell>
          <cell r="C119" t="str">
            <v>Chu</v>
          </cell>
          <cell r="D119" t="str">
            <v xml:space="preserve">Thị Thảo </v>
          </cell>
          <cell r="E119" t="str">
            <v>Linh</v>
          </cell>
          <cell r="F119" t="str">
            <v>08/06/1993</v>
          </cell>
          <cell r="G119" t="str">
            <v>Nữ</v>
          </cell>
          <cell r="H119" t="str">
            <v>Đã Đăng Ký (chưa học xong)</v>
          </cell>
          <cell r="I119">
            <v>4</v>
          </cell>
          <cell r="J119">
            <v>4</v>
          </cell>
          <cell r="K119">
            <v>3.33</v>
          </cell>
          <cell r="L119">
            <v>0</v>
          </cell>
          <cell r="M119">
            <v>3.65</v>
          </cell>
          <cell r="N119">
            <v>0</v>
          </cell>
          <cell r="O119">
            <v>0</v>
          </cell>
          <cell r="P119">
            <v>2.65</v>
          </cell>
          <cell r="Q119">
            <v>0</v>
          </cell>
          <cell r="R119">
            <v>0</v>
          </cell>
          <cell r="S119">
            <v>3</v>
          </cell>
          <cell r="T119">
            <v>0</v>
          </cell>
          <cell r="U119">
            <v>0</v>
          </cell>
          <cell r="V119">
            <v>2.65</v>
          </cell>
          <cell r="W119">
            <v>0</v>
          </cell>
          <cell r="X119">
            <v>0</v>
          </cell>
          <cell r="Y119">
            <v>2</v>
          </cell>
          <cell r="Z119">
            <v>0</v>
          </cell>
          <cell r="AA119">
            <v>0</v>
          </cell>
          <cell r="AB119">
            <v>2.65</v>
          </cell>
          <cell r="AC119">
            <v>0</v>
          </cell>
          <cell r="AD119">
            <v>2.65</v>
          </cell>
          <cell r="AE119">
            <v>4</v>
          </cell>
          <cell r="AF119">
            <v>4</v>
          </cell>
          <cell r="AG119">
            <v>3.33</v>
          </cell>
          <cell r="AH119">
            <v>0</v>
          </cell>
          <cell r="AI119">
            <v>3</v>
          </cell>
          <cell r="AJ119">
            <v>3</v>
          </cell>
          <cell r="AK119">
            <v>0</v>
          </cell>
          <cell r="AL119">
            <v>3.65</v>
          </cell>
          <cell r="AM119">
            <v>4</v>
          </cell>
          <cell r="AN119">
            <v>4</v>
          </cell>
          <cell r="AO119">
            <v>3.65</v>
          </cell>
          <cell r="AP119">
            <v>4</v>
          </cell>
          <cell r="AQ119">
            <v>2.65</v>
          </cell>
          <cell r="AR119">
            <v>3</v>
          </cell>
          <cell r="AS119">
            <v>2</v>
          </cell>
          <cell r="AT119">
            <v>3.65</v>
          </cell>
          <cell r="AU119">
            <v>47</v>
          </cell>
          <cell r="AV119">
            <v>0</v>
          </cell>
          <cell r="AW119">
            <v>3.33</v>
          </cell>
          <cell r="AX119">
            <v>4</v>
          </cell>
          <cell r="AY119">
            <v>0</v>
          </cell>
          <cell r="AZ119">
            <v>2</v>
          </cell>
          <cell r="BA119">
            <v>0</v>
          </cell>
          <cell r="BB119">
            <v>0</v>
          </cell>
          <cell r="BC119">
            <v>0</v>
          </cell>
          <cell r="BD119">
            <v>3.33</v>
          </cell>
          <cell r="BE119">
            <v>0</v>
          </cell>
          <cell r="BF119">
            <v>0</v>
          </cell>
          <cell r="BG119">
            <v>2.33</v>
          </cell>
          <cell r="BH119">
            <v>5</v>
          </cell>
          <cell r="BI119">
            <v>0</v>
          </cell>
          <cell r="BJ119">
            <v>3.33</v>
          </cell>
          <cell r="BK119">
            <v>4</v>
          </cell>
          <cell r="BL119">
            <v>3.65</v>
          </cell>
          <cell r="BM119">
            <v>3</v>
          </cell>
          <cell r="BN119">
            <v>3.65</v>
          </cell>
          <cell r="BO119">
            <v>3.65</v>
          </cell>
          <cell r="BP119">
            <v>3.65</v>
          </cell>
          <cell r="BQ119">
            <v>3.33</v>
          </cell>
          <cell r="BR119">
            <v>3</v>
          </cell>
          <cell r="BS119">
            <v>3.65</v>
          </cell>
          <cell r="BT119">
            <v>4</v>
          </cell>
          <cell r="BU119">
            <v>3.65</v>
          </cell>
          <cell r="BV119">
            <v>3.33</v>
          </cell>
          <cell r="BW119">
            <v>4</v>
          </cell>
          <cell r="BX119">
            <v>2.33</v>
          </cell>
          <cell r="BY119">
            <v>2.33</v>
          </cell>
          <cell r="BZ119">
            <v>0</v>
          </cell>
          <cell r="CA119">
            <v>3.33</v>
          </cell>
          <cell r="CB119">
            <v>3.33</v>
          </cell>
          <cell r="CC119">
            <v>3.65</v>
          </cell>
          <cell r="CD119">
            <v>3.65</v>
          </cell>
          <cell r="CE119">
            <v>4</v>
          </cell>
          <cell r="CF119">
            <v>3.65</v>
          </cell>
          <cell r="CH119">
            <v>56</v>
          </cell>
          <cell r="CI119">
            <v>0</v>
          </cell>
          <cell r="CJ119">
            <v>4</v>
          </cell>
          <cell r="CK119">
            <v>3</v>
          </cell>
          <cell r="CL119">
            <v>0</v>
          </cell>
          <cell r="CM119">
            <v>4</v>
          </cell>
          <cell r="CN119">
            <v>4</v>
          </cell>
          <cell r="CO119">
            <v>4</v>
          </cell>
          <cell r="CP119">
            <v>3.65</v>
          </cell>
          <cell r="CQ119">
            <v>2.65</v>
          </cell>
          <cell r="CR119">
            <v>3.33</v>
          </cell>
          <cell r="CS119">
            <v>0</v>
          </cell>
          <cell r="CT119">
            <v>0</v>
          </cell>
          <cell r="CU119">
            <v>0</v>
          </cell>
          <cell r="CV119">
            <v>3.33</v>
          </cell>
          <cell r="CW119">
            <v>3.65</v>
          </cell>
          <cell r="CX119">
            <v>4</v>
          </cell>
          <cell r="CY119">
            <v>0</v>
          </cell>
          <cell r="CZ119">
            <v>3.65</v>
          </cell>
          <cell r="DA119">
            <v>3.65</v>
          </cell>
          <cell r="DB119">
            <v>23</v>
          </cell>
          <cell r="DC119">
            <v>0</v>
          </cell>
          <cell r="DD119">
            <v>0</v>
          </cell>
          <cell r="DE119">
            <v>4</v>
          </cell>
          <cell r="DF119">
            <v>4</v>
          </cell>
          <cell r="DG119">
            <v>5</v>
          </cell>
          <cell r="DH119">
            <v>0</v>
          </cell>
          <cell r="DI119">
            <v>136</v>
          </cell>
          <cell r="DJ119">
            <v>0</v>
          </cell>
          <cell r="DK119">
            <v>135</v>
          </cell>
          <cell r="DL119">
            <v>131</v>
          </cell>
          <cell r="DM119">
            <v>0</v>
          </cell>
          <cell r="DN119">
            <v>130</v>
          </cell>
          <cell r="DO119">
            <v>131</v>
          </cell>
          <cell r="DP119">
            <v>3.39</v>
          </cell>
          <cell r="DR119">
            <v>0</v>
          </cell>
          <cell r="DS119" t="str">
            <v>BVKL</v>
          </cell>
          <cell r="DU119">
            <v>3.42</v>
          </cell>
          <cell r="DV119">
            <v>136</v>
          </cell>
          <cell r="DW119">
            <v>7.91</v>
          </cell>
          <cell r="DX119">
            <v>3.42</v>
          </cell>
          <cell r="DY119" t="str">
            <v/>
          </cell>
        </row>
        <row r="120">
          <cell r="B120">
            <v>172319026</v>
          </cell>
          <cell r="C120" t="str">
            <v>Trần</v>
          </cell>
          <cell r="D120" t="str">
            <v xml:space="preserve">Diệp </v>
          </cell>
          <cell r="E120" t="str">
            <v>Linh</v>
          </cell>
          <cell r="F120" t="str">
            <v>25/04/1993</v>
          </cell>
          <cell r="G120" t="str">
            <v>Nữ</v>
          </cell>
          <cell r="H120" t="str">
            <v>Đã Đăng Ký (chưa học xong)</v>
          </cell>
          <cell r="I120">
            <v>3.65</v>
          </cell>
          <cell r="J120">
            <v>3.33</v>
          </cell>
          <cell r="K120">
            <v>3.65</v>
          </cell>
          <cell r="L120">
            <v>0</v>
          </cell>
          <cell r="M120">
            <v>3.65</v>
          </cell>
          <cell r="N120">
            <v>0</v>
          </cell>
          <cell r="O120">
            <v>0</v>
          </cell>
          <cell r="P120">
            <v>2.33</v>
          </cell>
          <cell r="Q120">
            <v>0</v>
          </cell>
          <cell r="R120">
            <v>0</v>
          </cell>
          <cell r="S120">
            <v>3</v>
          </cell>
          <cell r="T120">
            <v>0</v>
          </cell>
          <cell r="U120">
            <v>0</v>
          </cell>
          <cell r="V120">
            <v>3.33</v>
          </cell>
          <cell r="W120">
            <v>0</v>
          </cell>
          <cell r="X120">
            <v>0</v>
          </cell>
          <cell r="Y120">
            <v>2</v>
          </cell>
          <cell r="Z120">
            <v>0</v>
          </cell>
          <cell r="AA120">
            <v>0</v>
          </cell>
          <cell r="AB120">
            <v>3</v>
          </cell>
          <cell r="AC120">
            <v>0</v>
          </cell>
          <cell r="AD120">
            <v>3.65</v>
          </cell>
          <cell r="AE120">
            <v>2</v>
          </cell>
          <cell r="AF120">
            <v>4</v>
          </cell>
          <cell r="AG120">
            <v>4</v>
          </cell>
          <cell r="AH120">
            <v>0</v>
          </cell>
          <cell r="AI120">
            <v>3</v>
          </cell>
          <cell r="AJ120">
            <v>3</v>
          </cell>
          <cell r="AK120">
            <v>0</v>
          </cell>
          <cell r="AL120">
            <v>4</v>
          </cell>
          <cell r="AM120">
            <v>4</v>
          </cell>
          <cell r="AN120">
            <v>4</v>
          </cell>
          <cell r="AO120">
            <v>4</v>
          </cell>
          <cell r="AP120">
            <v>3.65</v>
          </cell>
          <cell r="AQ120">
            <v>3.33</v>
          </cell>
          <cell r="AR120">
            <v>3</v>
          </cell>
          <cell r="AS120">
            <v>3</v>
          </cell>
          <cell r="AT120">
            <v>3.65</v>
          </cell>
          <cell r="AU120">
            <v>47</v>
          </cell>
          <cell r="AV120">
            <v>0</v>
          </cell>
          <cell r="AW120">
            <v>3</v>
          </cell>
          <cell r="AX120">
            <v>1.65</v>
          </cell>
          <cell r="AY120">
            <v>0</v>
          </cell>
          <cell r="AZ120">
            <v>0</v>
          </cell>
          <cell r="BA120">
            <v>2.33</v>
          </cell>
          <cell r="BB120">
            <v>0</v>
          </cell>
          <cell r="BC120">
            <v>0</v>
          </cell>
          <cell r="BD120">
            <v>0</v>
          </cell>
          <cell r="BE120">
            <v>1.65</v>
          </cell>
          <cell r="BF120">
            <v>0</v>
          </cell>
          <cell r="BG120">
            <v>2</v>
          </cell>
          <cell r="BH120">
            <v>5</v>
          </cell>
          <cell r="BI120">
            <v>0</v>
          </cell>
          <cell r="BJ120">
            <v>4</v>
          </cell>
          <cell r="BK120">
            <v>4</v>
          </cell>
          <cell r="BL120">
            <v>3</v>
          </cell>
          <cell r="BM120">
            <v>2.65</v>
          </cell>
          <cell r="BN120">
            <v>4</v>
          </cell>
          <cell r="BO120">
            <v>4</v>
          </cell>
          <cell r="BP120">
            <v>4</v>
          </cell>
          <cell r="BQ120">
            <v>4</v>
          </cell>
          <cell r="BR120">
            <v>3.65</v>
          </cell>
          <cell r="BS120">
            <v>2.65</v>
          </cell>
          <cell r="BT120">
            <v>3.65</v>
          </cell>
          <cell r="BU120">
            <v>3.33</v>
          </cell>
          <cell r="BV120">
            <v>3</v>
          </cell>
          <cell r="BW120">
            <v>3.65</v>
          </cell>
          <cell r="BX120">
            <v>2</v>
          </cell>
          <cell r="BY120">
            <v>2.65</v>
          </cell>
          <cell r="BZ120">
            <v>0</v>
          </cell>
          <cell r="CA120">
            <v>3</v>
          </cell>
          <cell r="CB120">
            <v>3</v>
          </cell>
          <cell r="CC120">
            <v>3.33</v>
          </cell>
          <cell r="CD120">
            <v>3</v>
          </cell>
          <cell r="CE120">
            <v>3.33</v>
          </cell>
          <cell r="CF120">
            <v>3.33</v>
          </cell>
          <cell r="CH120">
            <v>56</v>
          </cell>
          <cell r="CI120">
            <v>0</v>
          </cell>
          <cell r="CJ120">
            <v>3.33</v>
          </cell>
          <cell r="CK120">
            <v>4</v>
          </cell>
          <cell r="CL120">
            <v>0</v>
          </cell>
          <cell r="CM120">
            <v>4</v>
          </cell>
          <cell r="CN120">
            <v>4</v>
          </cell>
          <cell r="CO120">
            <v>2.33</v>
          </cell>
          <cell r="CP120">
            <v>3</v>
          </cell>
          <cell r="CQ120">
            <v>2.33</v>
          </cell>
          <cell r="CR120">
            <v>0</v>
          </cell>
          <cell r="CS120">
            <v>4</v>
          </cell>
          <cell r="CT120">
            <v>0</v>
          </cell>
          <cell r="CU120">
            <v>0</v>
          </cell>
          <cell r="CV120">
            <v>4</v>
          </cell>
          <cell r="CW120">
            <v>3.33</v>
          </cell>
          <cell r="CX120">
            <v>4</v>
          </cell>
          <cell r="CY120">
            <v>0</v>
          </cell>
          <cell r="CZ120">
            <v>3.65</v>
          </cell>
          <cell r="DA120">
            <v>3.65</v>
          </cell>
          <cell r="DB120">
            <v>23</v>
          </cell>
          <cell r="DC120">
            <v>0</v>
          </cell>
          <cell r="DD120">
            <v>3</v>
          </cell>
          <cell r="DE120">
            <v>0</v>
          </cell>
          <cell r="DF120">
            <v>3</v>
          </cell>
          <cell r="DG120">
            <v>5</v>
          </cell>
          <cell r="DH120">
            <v>0</v>
          </cell>
          <cell r="DI120">
            <v>136</v>
          </cell>
          <cell r="DJ120">
            <v>0</v>
          </cell>
          <cell r="DK120">
            <v>135</v>
          </cell>
          <cell r="DL120">
            <v>131</v>
          </cell>
          <cell r="DM120">
            <v>0</v>
          </cell>
          <cell r="DN120">
            <v>130</v>
          </cell>
          <cell r="DO120">
            <v>131</v>
          </cell>
          <cell r="DP120">
            <v>3.31</v>
          </cell>
          <cell r="DR120">
            <v>0</v>
          </cell>
          <cell r="DS120" t="str">
            <v>BVKL</v>
          </cell>
          <cell r="DU120">
            <v>3.3</v>
          </cell>
          <cell r="DV120">
            <v>136</v>
          </cell>
          <cell r="DW120">
            <v>7.73</v>
          </cell>
          <cell r="DX120">
            <v>3.3</v>
          </cell>
          <cell r="DY120" t="str">
            <v/>
          </cell>
        </row>
        <row r="121">
          <cell r="B121">
            <v>172528556</v>
          </cell>
          <cell r="C121" t="str">
            <v>Huỳnh</v>
          </cell>
          <cell r="D121" t="str">
            <v>Ngọc</v>
          </cell>
          <cell r="E121" t="str">
            <v>Linh</v>
          </cell>
          <cell r="F121" t="str">
            <v>20/02/1993</v>
          </cell>
          <cell r="G121" t="str">
            <v>Nữ</v>
          </cell>
          <cell r="H121" t="str">
            <v>Đã Đăng Ký (chưa học xong)</v>
          </cell>
          <cell r="I121">
            <v>3.33</v>
          </cell>
          <cell r="J121">
            <v>3.33</v>
          </cell>
          <cell r="K121">
            <v>2.33</v>
          </cell>
          <cell r="L121">
            <v>0</v>
          </cell>
          <cell r="M121">
            <v>3.65</v>
          </cell>
          <cell r="N121">
            <v>0</v>
          </cell>
          <cell r="O121">
            <v>0</v>
          </cell>
          <cell r="P121">
            <v>2.33</v>
          </cell>
          <cell r="Q121">
            <v>0</v>
          </cell>
          <cell r="R121">
            <v>0</v>
          </cell>
          <cell r="S121">
            <v>2.65</v>
          </cell>
          <cell r="T121">
            <v>0</v>
          </cell>
          <cell r="U121">
            <v>0</v>
          </cell>
          <cell r="V121">
            <v>2.65</v>
          </cell>
          <cell r="W121">
            <v>0</v>
          </cell>
          <cell r="X121">
            <v>0</v>
          </cell>
          <cell r="Y121">
            <v>1.65</v>
          </cell>
          <cell r="Z121">
            <v>0</v>
          </cell>
          <cell r="AA121">
            <v>0</v>
          </cell>
          <cell r="AB121">
            <v>2.65</v>
          </cell>
          <cell r="AC121">
            <v>0</v>
          </cell>
          <cell r="AD121">
            <v>4</v>
          </cell>
          <cell r="AE121">
            <v>3.33</v>
          </cell>
          <cell r="AF121">
            <v>3.33</v>
          </cell>
          <cell r="AG121">
            <v>4</v>
          </cell>
          <cell r="AH121">
            <v>0</v>
          </cell>
          <cell r="AI121">
            <v>3</v>
          </cell>
          <cell r="AJ121">
            <v>3</v>
          </cell>
          <cell r="AK121">
            <v>0</v>
          </cell>
          <cell r="AL121">
            <v>3.33</v>
          </cell>
          <cell r="AM121">
            <v>3.65</v>
          </cell>
          <cell r="AN121">
            <v>3.65</v>
          </cell>
          <cell r="AO121">
            <v>3.33</v>
          </cell>
          <cell r="AP121">
            <v>3.33</v>
          </cell>
          <cell r="AQ121">
            <v>2.65</v>
          </cell>
          <cell r="AR121">
            <v>3.33</v>
          </cell>
          <cell r="AS121">
            <v>3</v>
          </cell>
          <cell r="AT121">
            <v>3.65</v>
          </cell>
          <cell r="AU121">
            <v>47</v>
          </cell>
          <cell r="AV121">
            <v>0</v>
          </cell>
          <cell r="AW121">
            <v>4</v>
          </cell>
          <cell r="AX121">
            <v>3</v>
          </cell>
          <cell r="AY121">
            <v>2.65</v>
          </cell>
          <cell r="AZ121">
            <v>0</v>
          </cell>
          <cell r="BA121">
            <v>0</v>
          </cell>
          <cell r="BB121">
            <v>0</v>
          </cell>
          <cell r="BC121">
            <v>4</v>
          </cell>
          <cell r="BD121">
            <v>0</v>
          </cell>
          <cell r="BE121">
            <v>0</v>
          </cell>
          <cell r="BF121">
            <v>0</v>
          </cell>
          <cell r="BG121">
            <v>2</v>
          </cell>
          <cell r="BH121">
            <v>5</v>
          </cell>
          <cell r="BI121">
            <v>0</v>
          </cell>
          <cell r="BJ121">
            <v>3</v>
          </cell>
          <cell r="BK121">
            <v>3.33</v>
          </cell>
          <cell r="BL121">
            <v>3</v>
          </cell>
          <cell r="BM121">
            <v>4</v>
          </cell>
          <cell r="BN121">
            <v>2.65</v>
          </cell>
          <cell r="BO121">
            <v>4</v>
          </cell>
          <cell r="BP121">
            <v>3.65</v>
          </cell>
          <cell r="BQ121">
            <v>3.65</v>
          </cell>
          <cell r="BR121">
            <v>2.65</v>
          </cell>
          <cell r="BS121">
            <v>3</v>
          </cell>
          <cell r="BT121">
            <v>2.65</v>
          </cell>
          <cell r="BU121">
            <v>3.33</v>
          </cell>
          <cell r="BV121">
            <v>4</v>
          </cell>
          <cell r="BW121">
            <v>3.33</v>
          </cell>
          <cell r="BX121">
            <v>4</v>
          </cell>
          <cell r="BY121">
            <v>2</v>
          </cell>
          <cell r="BZ121">
            <v>0</v>
          </cell>
          <cell r="CA121">
            <v>3</v>
          </cell>
          <cell r="CB121">
            <v>3</v>
          </cell>
          <cell r="CC121">
            <v>2.65</v>
          </cell>
          <cell r="CD121">
            <v>3</v>
          </cell>
          <cell r="CE121">
            <v>3.33</v>
          </cell>
          <cell r="CF121">
            <v>2.33</v>
          </cell>
          <cell r="CH121">
            <v>56</v>
          </cell>
          <cell r="CI121">
            <v>0</v>
          </cell>
          <cell r="CJ121">
            <v>3.33</v>
          </cell>
          <cell r="CK121">
            <v>3.33</v>
          </cell>
          <cell r="CL121">
            <v>0</v>
          </cell>
          <cell r="CM121">
            <v>3.65</v>
          </cell>
          <cell r="CN121">
            <v>3.65</v>
          </cell>
          <cell r="CO121">
            <v>2.33</v>
          </cell>
          <cell r="CP121">
            <v>3</v>
          </cell>
          <cell r="CQ121">
            <v>2.33</v>
          </cell>
          <cell r="CR121">
            <v>0</v>
          </cell>
          <cell r="CS121">
            <v>3.65</v>
          </cell>
          <cell r="CT121">
            <v>0</v>
          </cell>
          <cell r="CU121">
            <v>0</v>
          </cell>
          <cell r="CV121">
            <v>3.65</v>
          </cell>
          <cell r="CW121">
            <v>4</v>
          </cell>
          <cell r="CX121">
            <v>3.65</v>
          </cell>
          <cell r="CY121">
            <v>0</v>
          </cell>
          <cell r="CZ121">
            <v>3.33</v>
          </cell>
          <cell r="DA121">
            <v>3.33</v>
          </cell>
          <cell r="DB121">
            <v>23</v>
          </cell>
          <cell r="DC121">
            <v>0</v>
          </cell>
          <cell r="DD121">
            <v>0</v>
          </cell>
          <cell r="DE121">
            <v>3.65</v>
          </cell>
          <cell r="DF121">
            <v>3.65</v>
          </cell>
          <cell r="DG121">
            <v>5</v>
          </cell>
          <cell r="DH121">
            <v>0</v>
          </cell>
          <cell r="DI121">
            <v>136</v>
          </cell>
          <cell r="DJ121">
            <v>0</v>
          </cell>
          <cell r="DK121">
            <v>135</v>
          </cell>
          <cell r="DL121">
            <v>131</v>
          </cell>
          <cell r="DM121">
            <v>0</v>
          </cell>
          <cell r="DN121">
            <v>130</v>
          </cell>
          <cell r="DO121">
            <v>131</v>
          </cell>
          <cell r="DP121">
            <v>3.13</v>
          </cell>
          <cell r="DR121">
            <v>0</v>
          </cell>
          <cell r="DS121" t="str">
            <v>ĐỦ ĐK thi TN</v>
          </cell>
          <cell r="DU121">
            <v>3.15</v>
          </cell>
          <cell r="DV121">
            <v>136</v>
          </cell>
          <cell r="DW121">
            <v>7.47</v>
          </cell>
          <cell r="DX121">
            <v>3.15</v>
          </cell>
          <cell r="DY121" t="str">
            <v>OB 251; LAW 362</v>
          </cell>
        </row>
        <row r="122">
          <cell r="B122">
            <v>172317805</v>
          </cell>
          <cell r="C122" t="str">
            <v>Lê</v>
          </cell>
          <cell r="D122" t="str">
            <v xml:space="preserve">Thị Kim </v>
          </cell>
          <cell r="E122" t="str">
            <v>Loan</v>
          </cell>
          <cell r="F122" t="str">
            <v>30/07/1993</v>
          </cell>
          <cell r="G122" t="str">
            <v>Nữ</v>
          </cell>
          <cell r="H122" t="str">
            <v>Đã Đăng Ký (chưa học xong)</v>
          </cell>
          <cell r="I122">
            <v>3.33</v>
          </cell>
          <cell r="J122">
            <v>4</v>
          </cell>
          <cell r="K122">
            <v>3.33</v>
          </cell>
          <cell r="L122">
            <v>0</v>
          </cell>
          <cell r="M122">
            <v>3.65</v>
          </cell>
          <cell r="N122">
            <v>0</v>
          </cell>
          <cell r="O122">
            <v>0</v>
          </cell>
          <cell r="P122">
            <v>2.65</v>
          </cell>
          <cell r="Q122">
            <v>0</v>
          </cell>
          <cell r="R122">
            <v>0</v>
          </cell>
          <cell r="S122">
            <v>3</v>
          </cell>
          <cell r="T122">
            <v>0</v>
          </cell>
          <cell r="U122">
            <v>0</v>
          </cell>
          <cell r="V122">
            <v>2.33</v>
          </cell>
          <cell r="W122">
            <v>0</v>
          </cell>
          <cell r="X122">
            <v>0</v>
          </cell>
          <cell r="Y122">
            <v>3</v>
          </cell>
          <cell r="Z122">
            <v>0</v>
          </cell>
          <cell r="AA122">
            <v>0</v>
          </cell>
          <cell r="AB122">
            <v>3</v>
          </cell>
          <cell r="AC122">
            <v>0</v>
          </cell>
          <cell r="AD122">
            <v>4</v>
          </cell>
          <cell r="AE122">
            <v>2.65</v>
          </cell>
          <cell r="AF122">
            <v>4</v>
          </cell>
          <cell r="AG122">
            <v>3.33</v>
          </cell>
          <cell r="AH122">
            <v>0</v>
          </cell>
          <cell r="AI122">
            <v>2.65</v>
          </cell>
          <cell r="AJ122">
            <v>2.65</v>
          </cell>
          <cell r="AK122">
            <v>3.33</v>
          </cell>
          <cell r="AL122">
            <v>3.33</v>
          </cell>
          <cell r="AM122">
            <v>0</v>
          </cell>
          <cell r="AN122">
            <v>3.33</v>
          </cell>
          <cell r="AO122">
            <v>3.33</v>
          </cell>
          <cell r="AP122">
            <v>3</v>
          </cell>
          <cell r="AQ122">
            <v>3.33</v>
          </cell>
          <cell r="AR122">
            <v>2.65</v>
          </cell>
          <cell r="AS122">
            <v>3.33</v>
          </cell>
          <cell r="AT122">
            <v>4</v>
          </cell>
          <cell r="AU122">
            <v>47</v>
          </cell>
          <cell r="AV122">
            <v>0</v>
          </cell>
          <cell r="AW122">
            <v>3.33</v>
          </cell>
          <cell r="AX122">
            <v>2.65</v>
          </cell>
          <cell r="AY122">
            <v>0</v>
          </cell>
          <cell r="AZ122">
            <v>0</v>
          </cell>
          <cell r="BA122">
            <v>1.65</v>
          </cell>
          <cell r="BB122">
            <v>0</v>
          </cell>
          <cell r="BC122">
            <v>0</v>
          </cell>
          <cell r="BD122">
            <v>0</v>
          </cell>
          <cell r="BE122">
            <v>3.33</v>
          </cell>
          <cell r="BF122">
            <v>0</v>
          </cell>
          <cell r="BG122">
            <v>3.65</v>
          </cell>
          <cell r="BH122">
            <v>5</v>
          </cell>
          <cell r="BI122">
            <v>0</v>
          </cell>
          <cell r="BJ122">
            <v>3.65</v>
          </cell>
          <cell r="BK122">
            <v>3.65</v>
          </cell>
          <cell r="BL122">
            <v>3</v>
          </cell>
          <cell r="BM122">
            <v>3.65</v>
          </cell>
          <cell r="BN122">
            <v>3.65</v>
          </cell>
          <cell r="BO122">
            <v>3</v>
          </cell>
          <cell r="BP122">
            <v>2.65</v>
          </cell>
          <cell r="BQ122">
            <v>4</v>
          </cell>
          <cell r="BR122">
            <v>4</v>
          </cell>
          <cell r="BS122">
            <v>3.65</v>
          </cell>
          <cell r="BT122">
            <v>3.33</v>
          </cell>
          <cell r="BU122">
            <v>4</v>
          </cell>
          <cell r="BV122">
            <v>1.65</v>
          </cell>
          <cell r="BW122">
            <v>4</v>
          </cell>
          <cell r="BX122">
            <v>3.33</v>
          </cell>
          <cell r="BY122">
            <v>3.33</v>
          </cell>
          <cell r="BZ122">
            <v>0</v>
          </cell>
          <cell r="CA122">
            <v>3.33</v>
          </cell>
          <cell r="CB122">
            <v>3.33</v>
          </cell>
          <cell r="CC122">
            <v>3.65</v>
          </cell>
          <cell r="CD122">
            <v>2.33</v>
          </cell>
          <cell r="CE122">
            <v>3.65</v>
          </cell>
          <cell r="CF122">
            <v>3.33</v>
          </cell>
          <cell r="CH122">
            <v>56</v>
          </cell>
          <cell r="CI122">
            <v>0</v>
          </cell>
          <cell r="CJ122">
            <v>4</v>
          </cell>
          <cell r="CK122">
            <v>3</v>
          </cell>
          <cell r="CL122">
            <v>0</v>
          </cell>
          <cell r="CM122">
            <v>4</v>
          </cell>
          <cell r="CN122">
            <v>4</v>
          </cell>
          <cell r="CO122">
            <v>4</v>
          </cell>
          <cell r="CP122">
            <v>3</v>
          </cell>
          <cell r="CQ122">
            <v>3.65</v>
          </cell>
          <cell r="CR122">
            <v>0</v>
          </cell>
          <cell r="CS122">
            <v>4</v>
          </cell>
          <cell r="CT122">
            <v>0</v>
          </cell>
          <cell r="CU122">
            <v>0</v>
          </cell>
          <cell r="CV122">
            <v>4</v>
          </cell>
          <cell r="CW122">
            <v>4</v>
          </cell>
          <cell r="CX122">
            <v>3.65</v>
          </cell>
          <cell r="CY122">
            <v>0</v>
          </cell>
          <cell r="CZ122">
            <v>3.65</v>
          </cell>
          <cell r="DA122">
            <v>3.65</v>
          </cell>
          <cell r="DB122">
            <v>23</v>
          </cell>
          <cell r="DC122">
            <v>0</v>
          </cell>
          <cell r="DD122">
            <v>0</v>
          </cell>
          <cell r="DE122">
            <v>4</v>
          </cell>
          <cell r="DF122">
            <v>4</v>
          </cell>
          <cell r="DG122">
            <v>5</v>
          </cell>
          <cell r="DH122">
            <v>0</v>
          </cell>
          <cell r="DI122">
            <v>136</v>
          </cell>
          <cell r="DJ122">
            <v>0</v>
          </cell>
          <cell r="DK122">
            <v>135</v>
          </cell>
          <cell r="DL122">
            <v>131</v>
          </cell>
          <cell r="DM122">
            <v>0</v>
          </cell>
          <cell r="DN122">
            <v>130</v>
          </cell>
          <cell r="DO122">
            <v>131</v>
          </cell>
          <cell r="DP122">
            <v>3.4</v>
          </cell>
          <cell r="DR122">
            <v>0</v>
          </cell>
          <cell r="DS122" t="str">
            <v>BVKL</v>
          </cell>
          <cell r="DU122">
            <v>3.42</v>
          </cell>
          <cell r="DV122">
            <v>136</v>
          </cell>
          <cell r="DW122">
            <v>7.9</v>
          </cell>
          <cell r="DX122">
            <v>3.42</v>
          </cell>
          <cell r="DY122" t="str">
            <v>OB 251</v>
          </cell>
        </row>
        <row r="123">
          <cell r="B123">
            <v>172317829</v>
          </cell>
          <cell r="C123" t="str">
            <v>Nguyễn</v>
          </cell>
          <cell r="D123" t="str">
            <v>Xuân Vu</v>
          </cell>
          <cell r="E123" t="str">
            <v>Loan</v>
          </cell>
          <cell r="F123" t="str">
            <v>02/09/1993</v>
          </cell>
          <cell r="G123" t="str">
            <v>Nữ</v>
          </cell>
          <cell r="H123" t="str">
            <v>Tạm Ngưng Học / Bảo Lưu</v>
          </cell>
          <cell r="I123">
            <v>4</v>
          </cell>
          <cell r="J123">
            <v>4</v>
          </cell>
          <cell r="K123">
            <v>3.33</v>
          </cell>
          <cell r="L123">
            <v>0</v>
          </cell>
          <cell r="M123">
            <v>3.33</v>
          </cell>
          <cell r="N123">
            <v>0</v>
          </cell>
          <cell r="O123">
            <v>0</v>
          </cell>
          <cell r="P123">
            <v>3</v>
          </cell>
          <cell r="Q123">
            <v>0</v>
          </cell>
          <cell r="R123">
            <v>0</v>
          </cell>
          <cell r="S123">
            <v>3</v>
          </cell>
          <cell r="T123">
            <v>0</v>
          </cell>
          <cell r="U123">
            <v>0</v>
          </cell>
          <cell r="V123">
            <v>3</v>
          </cell>
          <cell r="W123">
            <v>0</v>
          </cell>
          <cell r="X123">
            <v>0</v>
          </cell>
          <cell r="Y123">
            <v>2.65</v>
          </cell>
          <cell r="Z123">
            <v>0</v>
          </cell>
          <cell r="AA123">
            <v>0</v>
          </cell>
          <cell r="AB123">
            <v>2</v>
          </cell>
          <cell r="AC123">
            <v>0</v>
          </cell>
          <cell r="AD123">
            <v>4</v>
          </cell>
          <cell r="AE123">
            <v>4</v>
          </cell>
          <cell r="AF123">
            <v>3.65</v>
          </cell>
          <cell r="AG123">
            <v>1.65</v>
          </cell>
          <cell r="AH123">
            <v>0</v>
          </cell>
          <cell r="AI123">
            <v>2.65</v>
          </cell>
          <cell r="AJ123">
            <v>2.65</v>
          </cell>
          <cell r="AK123">
            <v>0</v>
          </cell>
          <cell r="AL123">
            <v>4</v>
          </cell>
          <cell r="AM123">
            <v>3.33</v>
          </cell>
          <cell r="AN123">
            <v>4</v>
          </cell>
          <cell r="AO123">
            <v>3.33</v>
          </cell>
          <cell r="AP123">
            <v>3</v>
          </cell>
          <cell r="AQ123">
            <v>3</v>
          </cell>
          <cell r="AR123">
            <v>2.65</v>
          </cell>
          <cell r="AS123">
            <v>3.33</v>
          </cell>
          <cell r="AT123">
            <v>3.65</v>
          </cell>
          <cell r="AU123">
            <v>47</v>
          </cell>
          <cell r="AV123">
            <v>0</v>
          </cell>
          <cell r="AW123">
            <v>3.65</v>
          </cell>
          <cell r="AX123">
            <v>4</v>
          </cell>
          <cell r="AY123">
            <v>0</v>
          </cell>
          <cell r="AZ123">
            <v>4</v>
          </cell>
          <cell r="BA123">
            <v>0</v>
          </cell>
          <cell r="BB123">
            <v>0</v>
          </cell>
          <cell r="BC123">
            <v>0</v>
          </cell>
          <cell r="BD123">
            <v>3</v>
          </cell>
          <cell r="BE123">
            <v>0</v>
          </cell>
          <cell r="BF123">
            <v>0</v>
          </cell>
          <cell r="BG123">
            <v>3.65</v>
          </cell>
          <cell r="BH123">
            <v>5</v>
          </cell>
          <cell r="BI123">
            <v>0</v>
          </cell>
          <cell r="BJ123">
            <v>3</v>
          </cell>
          <cell r="BK123">
            <v>3.33</v>
          </cell>
          <cell r="BL123">
            <v>0</v>
          </cell>
          <cell r="BM123">
            <v>4</v>
          </cell>
          <cell r="BN123">
            <v>4</v>
          </cell>
          <cell r="BO123">
            <v>3.65</v>
          </cell>
          <cell r="BP123">
            <v>4</v>
          </cell>
          <cell r="BQ123">
            <v>3.33</v>
          </cell>
          <cell r="BR123">
            <v>3</v>
          </cell>
          <cell r="BS123">
            <v>3</v>
          </cell>
          <cell r="BT123">
            <v>4</v>
          </cell>
          <cell r="BU123">
            <v>3.33</v>
          </cell>
          <cell r="BV123">
            <v>2.33</v>
          </cell>
          <cell r="BW123">
            <v>3.65</v>
          </cell>
          <cell r="BX123">
            <v>3.33</v>
          </cell>
          <cell r="BY123">
            <v>3.65</v>
          </cell>
          <cell r="BZ123">
            <v>0</v>
          </cell>
          <cell r="CA123">
            <v>3</v>
          </cell>
          <cell r="CB123">
            <v>3</v>
          </cell>
          <cell r="CC123">
            <v>3.65</v>
          </cell>
          <cell r="CD123">
            <v>3</v>
          </cell>
          <cell r="CE123">
            <v>4</v>
          </cell>
          <cell r="CF123">
            <v>3</v>
          </cell>
          <cell r="CH123">
            <v>54</v>
          </cell>
          <cell r="CI123">
            <v>2</v>
          </cell>
          <cell r="CJ123">
            <v>4</v>
          </cell>
          <cell r="CK123">
            <v>3.33</v>
          </cell>
          <cell r="CL123">
            <v>0</v>
          </cell>
          <cell r="CM123">
            <v>3.33</v>
          </cell>
          <cell r="CN123">
            <v>3.33</v>
          </cell>
          <cell r="CO123">
            <v>4</v>
          </cell>
          <cell r="CP123">
            <v>3.65</v>
          </cell>
          <cell r="CQ123">
            <v>0</v>
          </cell>
          <cell r="CR123">
            <v>0</v>
          </cell>
          <cell r="CS123" t="str">
            <v>X</v>
          </cell>
          <cell r="CT123">
            <v>0</v>
          </cell>
          <cell r="CU123">
            <v>0</v>
          </cell>
          <cell r="CV123">
            <v>0</v>
          </cell>
          <cell r="CW123">
            <v>3.65</v>
          </cell>
          <cell r="CX123">
            <v>3.33</v>
          </cell>
          <cell r="CY123">
            <v>0</v>
          </cell>
          <cell r="CZ123" t="str">
            <v>X</v>
          </cell>
          <cell r="DA123">
            <v>0</v>
          </cell>
          <cell r="DB123">
            <v>16</v>
          </cell>
          <cell r="DC123">
            <v>7</v>
          </cell>
          <cell r="DD123">
            <v>3.33</v>
          </cell>
          <cell r="DE123">
            <v>0</v>
          </cell>
          <cell r="DF123">
            <v>3.33</v>
          </cell>
          <cell r="DG123">
            <v>5</v>
          </cell>
          <cell r="DH123">
            <v>0</v>
          </cell>
          <cell r="DI123">
            <v>127</v>
          </cell>
          <cell r="DJ123">
            <v>9</v>
          </cell>
          <cell r="DK123">
            <v>135</v>
          </cell>
          <cell r="DL123">
            <v>122</v>
          </cell>
          <cell r="DM123">
            <v>9</v>
          </cell>
          <cell r="DN123">
            <v>130</v>
          </cell>
          <cell r="DO123">
            <v>131</v>
          </cell>
          <cell r="DP123">
            <v>3.14</v>
          </cell>
          <cell r="DR123">
            <v>6.9230769230769235E-2</v>
          </cell>
          <cell r="DS123" t="str">
            <v>xet vot</v>
          </cell>
          <cell r="DU123">
            <v>3.15</v>
          </cell>
          <cell r="DV123">
            <v>127</v>
          </cell>
          <cell r="DW123">
            <v>7.84</v>
          </cell>
          <cell r="DX123">
            <v>3.38</v>
          </cell>
          <cell r="DY123" t="str">
            <v>ACC 296</v>
          </cell>
        </row>
        <row r="124">
          <cell r="B124">
            <v>172317878</v>
          </cell>
          <cell r="C124" t="str">
            <v>Nguyễn</v>
          </cell>
          <cell r="D124" t="str">
            <v>Thị</v>
          </cell>
          <cell r="E124" t="str">
            <v>Lợi</v>
          </cell>
          <cell r="F124" t="str">
            <v>03/01/1993</v>
          </cell>
          <cell r="G124" t="str">
            <v>Nữ</v>
          </cell>
          <cell r="H124" t="str">
            <v>Tạm Ngưng Học / Bảo Lưu</v>
          </cell>
          <cell r="I124">
            <v>3.65</v>
          </cell>
          <cell r="J124">
            <v>4</v>
          </cell>
          <cell r="K124">
            <v>3.65</v>
          </cell>
          <cell r="L124">
            <v>0</v>
          </cell>
          <cell r="M124" t="str">
            <v>P</v>
          </cell>
          <cell r="N124">
            <v>0</v>
          </cell>
          <cell r="O124">
            <v>0</v>
          </cell>
          <cell r="P124" t="str">
            <v>P</v>
          </cell>
          <cell r="Q124">
            <v>0</v>
          </cell>
          <cell r="R124">
            <v>0</v>
          </cell>
          <cell r="S124">
            <v>3.33</v>
          </cell>
          <cell r="T124">
            <v>0</v>
          </cell>
          <cell r="U124">
            <v>0</v>
          </cell>
          <cell r="V124">
            <v>3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4</v>
          </cell>
          <cell r="AE124">
            <v>3</v>
          </cell>
          <cell r="AF124">
            <v>2.65</v>
          </cell>
          <cell r="AG124">
            <v>3.65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2.65</v>
          </cell>
          <cell r="AR124">
            <v>2.65</v>
          </cell>
          <cell r="AS124">
            <v>3.65</v>
          </cell>
          <cell r="AT124">
            <v>0</v>
          </cell>
          <cell r="AU124">
            <v>33</v>
          </cell>
          <cell r="AV124">
            <v>14</v>
          </cell>
          <cell r="AW124">
            <v>2.33</v>
          </cell>
          <cell r="AX124">
            <v>3.33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2</v>
          </cell>
          <cell r="BI124">
            <v>3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4</v>
          </cell>
          <cell r="BP124">
            <v>2.65</v>
          </cell>
          <cell r="BQ124">
            <v>0</v>
          </cell>
          <cell r="BR124">
            <v>0</v>
          </cell>
          <cell r="BS124">
            <v>3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0</v>
          </cell>
          <cell r="CB124">
            <v>0</v>
          </cell>
          <cell r="CC124">
            <v>0</v>
          </cell>
          <cell r="CD124">
            <v>0</v>
          </cell>
          <cell r="CE124">
            <v>0</v>
          </cell>
          <cell r="CF124">
            <v>2.65</v>
          </cell>
          <cell r="CH124">
            <v>10</v>
          </cell>
          <cell r="CI124">
            <v>46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  <cell r="CR124">
            <v>0</v>
          </cell>
          <cell r="CS124">
            <v>0</v>
          </cell>
          <cell r="CT124">
            <v>0</v>
          </cell>
          <cell r="CU124">
            <v>0</v>
          </cell>
          <cell r="CV124">
            <v>0</v>
          </cell>
          <cell r="CW124">
            <v>0</v>
          </cell>
          <cell r="CX124">
            <v>0</v>
          </cell>
          <cell r="CY124">
            <v>0</v>
          </cell>
          <cell r="CZ124">
            <v>0</v>
          </cell>
          <cell r="DA124">
            <v>0</v>
          </cell>
          <cell r="DB124">
            <v>0</v>
          </cell>
          <cell r="DC124">
            <v>22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5</v>
          </cell>
          <cell r="DI124">
            <v>45</v>
          </cell>
          <cell r="DJ124">
            <v>90</v>
          </cell>
          <cell r="DK124">
            <v>135</v>
          </cell>
          <cell r="DL124">
            <v>39</v>
          </cell>
          <cell r="DM124">
            <v>82</v>
          </cell>
          <cell r="DN124">
            <v>126</v>
          </cell>
          <cell r="DO124">
            <v>121</v>
          </cell>
          <cell r="DP124">
            <v>1.1000000000000001</v>
          </cell>
          <cell r="DR124">
            <v>0.65079365079365081</v>
          </cell>
          <cell r="DS124" t="str">
            <v>KO</v>
          </cell>
          <cell r="DU124">
            <v>1.05</v>
          </cell>
          <cell r="DV124">
            <v>54</v>
          </cell>
          <cell r="DW124">
            <v>6.19</v>
          </cell>
          <cell r="DX124">
            <v>2.65</v>
          </cell>
          <cell r="DY124" t="str">
            <v/>
          </cell>
        </row>
        <row r="125">
          <cell r="B125">
            <v>172528564</v>
          </cell>
          <cell r="C125" t="str">
            <v>Dương</v>
          </cell>
          <cell r="D125" t="str">
            <v>Tấn Bảo</v>
          </cell>
          <cell r="E125" t="str">
            <v>Long</v>
          </cell>
          <cell r="F125" t="str">
            <v>19/06/1993</v>
          </cell>
          <cell r="G125" t="str">
            <v>Nam</v>
          </cell>
          <cell r="H125" t="str">
            <v>Đã Đăng Ký (chưa học xong)</v>
          </cell>
          <cell r="I125">
            <v>4</v>
          </cell>
          <cell r="J125">
            <v>3.33</v>
          </cell>
          <cell r="K125">
            <v>3.33</v>
          </cell>
          <cell r="L125">
            <v>0</v>
          </cell>
          <cell r="M125">
            <v>3</v>
          </cell>
          <cell r="N125">
            <v>0</v>
          </cell>
          <cell r="O125">
            <v>0</v>
          </cell>
          <cell r="P125">
            <v>2.65</v>
          </cell>
          <cell r="Q125">
            <v>0</v>
          </cell>
          <cell r="R125">
            <v>0</v>
          </cell>
          <cell r="S125">
            <v>2.33</v>
          </cell>
          <cell r="T125">
            <v>0</v>
          </cell>
          <cell r="U125">
            <v>0</v>
          </cell>
          <cell r="V125">
            <v>2.65</v>
          </cell>
          <cell r="W125">
            <v>0</v>
          </cell>
          <cell r="X125">
            <v>0</v>
          </cell>
          <cell r="Y125">
            <v>2.33</v>
          </cell>
          <cell r="Z125">
            <v>0</v>
          </cell>
          <cell r="AA125">
            <v>0</v>
          </cell>
          <cell r="AB125">
            <v>2.33</v>
          </cell>
          <cell r="AC125">
            <v>0</v>
          </cell>
          <cell r="AD125">
            <v>4</v>
          </cell>
          <cell r="AE125">
            <v>3</v>
          </cell>
          <cell r="AF125">
            <v>2.33</v>
          </cell>
          <cell r="AG125">
            <v>3</v>
          </cell>
          <cell r="AH125">
            <v>0</v>
          </cell>
          <cell r="AI125">
            <v>2.65</v>
          </cell>
          <cell r="AJ125">
            <v>2.65</v>
          </cell>
          <cell r="AK125">
            <v>0</v>
          </cell>
          <cell r="AL125">
            <v>2.65</v>
          </cell>
          <cell r="AM125">
            <v>3</v>
          </cell>
          <cell r="AN125">
            <v>3</v>
          </cell>
          <cell r="AO125">
            <v>2.65</v>
          </cell>
          <cell r="AP125">
            <v>3.33</v>
          </cell>
          <cell r="AQ125">
            <v>3.65</v>
          </cell>
          <cell r="AR125">
            <v>2.33</v>
          </cell>
          <cell r="AS125">
            <v>2.33</v>
          </cell>
          <cell r="AT125">
            <v>3</v>
          </cell>
          <cell r="AU125">
            <v>47</v>
          </cell>
          <cell r="AV125">
            <v>0</v>
          </cell>
          <cell r="AW125">
            <v>3.65</v>
          </cell>
          <cell r="AX125">
            <v>3.65</v>
          </cell>
          <cell r="AY125">
            <v>2.65</v>
          </cell>
          <cell r="AZ125">
            <v>0</v>
          </cell>
          <cell r="BA125">
            <v>0</v>
          </cell>
          <cell r="BB125">
            <v>0</v>
          </cell>
          <cell r="BC125">
            <v>1.65</v>
          </cell>
          <cell r="BD125">
            <v>0</v>
          </cell>
          <cell r="BE125">
            <v>0</v>
          </cell>
          <cell r="BF125">
            <v>0</v>
          </cell>
          <cell r="BG125">
            <v>1.65</v>
          </cell>
          <cell r="BH125">
            <v>5</v>
          </cell>
          <cell r="BI125">
            <v>0</v>
          </cell>
          <cell r="BJ125">
            <v>3</v>
          </cell>
          <cell r="BK125">
            <v>3</v>
          </cell>
          <cell r="BL125">
            <v>2</v>
          </cell>
          <cell r="BM125">
            <v>3</v>
          </cell>
          <cell r="BN125">
            <v>2</v>
          </cell>
          <cell r="BO125">
            <v>3.65</v>
          </cell>
          <cell r="BP125">
            <v>1.65</v>
          </cell>
          <cell r="BQ125">
            <v>2.65</v>
          </cell>
          <cell r="BR125">
            <v>2</v>
          </cell>
          <cell r="BS125">
            <v>2.33</v>
          </cell>
          <cell r="BT125">
            <v>1.65</v>
          </cell>
          <cell r="BU125">
            <v>2.65</v>
          </cell>
          <cell r="BV125">
            <v>3.65</v>
          </cell>
          <cell r="BW125">
            <v>3</v>
          </cell>
          <cell r="BX125">
            <v>1.65</v>
          </cell>
          <cell r="BY125">
            <v>2.33</v>
          </cell>
          <cell r="BZ125">
            <v>0</v>
          </cell>
          <cell r="CA125">
            <v>2</v>
          </cell>
          <cell r="CB125">
            <v>2</v>
          </cell>
          <cell r="CC125">
            <v>2</v>
          </cell>
          <cell r="CD125">
            <v>3</v>
          </cell>
          <cell r="CE125">
            <v>2.65</v>
          </cell>
          <cell r="CF125">
            <v>2.33</v>
          </cell>
          <cell r="CH125">
            <v>56</v>
          </cell>
          <cell r="CI125">
            <v>0</v>
          </cell>
          <cell r="CJ125">
            <v>4</v>
          </cell>
          <cell r="CK125">
            <v>4</v>
          </cell>
          <cell r="CL125">
            <v>0</v>
          </cell>
          <cell r="CM125">
            <v>3.33</v>
          </cell>
          <cell r="CN125">
            <v>3.33</v>
          </cell>
          <cell r="CO125">
            <v>2.33</v>
          </cell>
          <cell r="CP125">
            <v>3.33</v>
          </cell>
          <cell r="CQ125">
            <v>2.33</v>
          </cell>
          <cell r="CR125">
            <v>3.33</v>
          </cell>
          <cell r="CS125">
            <v>0</v>
          </cell>
          <cell r="CT125">
            <v>0</v>
          </cell>
          <cell r="CU125">
            <v>0</v>
          </cell>
          <cell r="CV125">
            <v>3.33</v>
          </cell>
          <cell r="CW125">
            <v>3</v>
          </cell>
          <cell r="CX125">
            <v>3.33</v>
          </cell>
          <cell r="CY125">
            <v>0</v>
          </cell>
          <cell r="CZ125">
            <v>2.65</v>
          </cell>
          <cell r="DA125">
            <v>2.65</v>
          </cell>
          <cell r="DB125">
            <v>23</v>
          </cell>
          <cell r="DC125">
            <v>0</v>
          </cell>
          <cell r="DD125">
            <v>3</v>
          </cell>
          <cell r="DE125">
            <v>0</v>
          </cell>
          <cell r="DF125">
            <v>3</v>
          </cell>
          <cell r="DG125">
            <v>5</v>
          </cell>
          <cell r="DH125">
            <v>0</v>
          </cell>
          <cell r="DI125">
            <v>136</v>
          </cell>
          <cell r="DJ125">
            <v>0</v>
          </cell>
          <cell r="DK125">
            <v>135</v>
          </cell>
          <cell r="DL125">
            <v>131</v>
          </cell>
          <cell r="DM125">
            <v>0</v>
          </cell>
          <cell r="DN125">
            <v>130</v>
          </cell>
          <cell r="DO125">
            <v>131</v>
          </cell>
          <cell r="DP125">
            <v>2.77</v>
          </cell>
          <cell r="DR125">
            <v>0</v>
          </cell>
          <cell r="DS125" t="str">
            <v>ĐỦ ĐK thi TN</v>
          </cell>
          <cell r="DU125">
            <v>2.78</v>
          </cell>
          <cell r="DV125">
            <v>136</v>
          </cell>
          <cell r="DW125">
            <v>6.87</v>
          </cell>
          <cell r="DX125">
            <v>2.78</v>
          </cell>
          <cell r="DY125" t="str">
            <v>FIN 272; LAW 362; OB 251</v>
          </cell>
        </row>
        <row r="126">
          <cell r="B126">
            <v>172317909</v>
          </cell>
          <cell r="C126" t="str">
            <v>Trần</v>
          </cell>
          <cell r="D126" t="str">
            <v>Thị</v>
          </cell>
          <cell r="E126" t="str">
            <v>Lựu</v>
          </cell>
          <cell r="F126" t="str">
            <v>02/01/1992</v>
          </cell>
          <cell r="G126" t="str">
            <v>Nữ</v>
          </cell>
          <cell r="H126" t="str">
            <v>Đã Đăng Ký (chưa học xong)</v>
          </cell>
          <cell r="I126">
            <v>3.33</v>
          </cell>
          <cell r="J126">
            <v>2.65</v>
          </cell>
          <cell r="K126">
            <v>3.33</v>
          </cell>
          <cell r="L126">
            <v>0</v>
          </cell>
          <cell r="M126">
            <v>3</v>
          </cell>
          <cell r="N126">
            <v>0</v>
          </cell>
          <cell r="O126">
            <v>0</v>
          </cell>
          <cell r="P126">
            <v>2.65</v>
          </cell>
          <cell r="Q126">
            <v>0</v>
          </cell>
          <cell r="R126">
            <v>0</v>
          </cell>
          <cell r="S126">
            <v>2.33</v>
          </cell>
          <cell r="T126">
            <v>0</v>
          </cell>
          <cell r="U126">
            <v>0</v>
          </cell>
          <cell r="V126">
            <v>2</v>
          </cell>
          <cell r="W126">
            <v>0</v>
          </cell>
          <cell r="X126">
            <v>0</v>
          </cell>
          <cell r="Y126">
            <v>1.65</v>
          </cell>
          <cell r="Z126">
            <v>0</v>
          </cell>
          <cell r="AA126">
            <v>0</v>
          </cell>
          <cell r="AB126">
            <v>2.33</v>
          </cell>
          <cell r="AC126">
            <v>0</v>
          </cell>
          <cell r="AD126">
            <v>3</v>
          </cell>
          <cell r="AE126">
            <v>3.65</v>
          </cell>
          <cell r="AF126">
            <v>4</v>
          </cell>
          <cell r="AG126">
            <v>4</v>
          </cell>
          <cell r="AH126">
            <v>0</v>
          </cell>
          <cell r="AI126">
            <v>3</v>
          </cell>
          <cell r="AJ126">
            <v>3</v>
          </cell>
          <cell r="AK126">
            <v>0</v>
          </cell>
          <cell r="AL126">
            <v>3.65</v>
          </cell>
          <cell r="AM126">
            <v>2.65</v>
          </cell>
          <cell r="AN126">
            <v>3.65</v>
          </cell>
          <cell r="AO126">
            <v>2.65</v>
          </cell>
          <cell r="AP126">
            <v>3</v>
          </cell>
          <cell r="AQ126">
            <v>2.33</v>
          </cell>
          <cell r="AR126">
            <v>3.65</v>
          </cell>
          <cell r="AS126">
            <v>3.33</v>
          </cell>
          <cell r="AT126">
            <v>3</v>
          </cell>
          <cell r="AU126">
            <v>47</v>
          </cell>
          <cell r="AV126">
            <v>0</v>
          </cell>
          <cell r="AW126">
            <v>3.65</v>
          </cell>
          <cell r="AX126">
            <v>3</v>
          </cell>
          <cell r="AY126">
            <v>0</v>
          </cell>
          <cell r="AZ126">
            <v>0</v>
          </cell>
          <cell r="BA126">
            <v>3.65</v>
          </cell>
          <cell r="BB126">
            <v>0</v>
          </cell>
          <cell r="BC126">
            <v>0</v>
          </cell>
          <cell r="BD126">
            <v>0</v>
          </cell>
          <cell r="BE126">
            <v>2</v>
          </cell>
          <cell r="BF126">
            <v>0</v>
          </cell>
          <cell r="BG126">
            <v>3.33</v>
          </cell>
          <cell r="BH126">
            <v>5</v>
          </cell>
          <cell r="BI126">
            <v>0</v>
          </cell>
          <cell r="BJ126">
            <v>3.65</v>
          </cell>
          <cell r="BK126">
            <v>4</v>
          </cell>
          <cell r="BL126">
            <v>3</v>
          </cell>
          <cell r="BM126">
            <v>3.33</v>
          </cell>
          <cell r="BN126">
            <v>3</v>
          </cell>
          <cell r="BO126">
            <v>4</v>
          </cell>
          <cell r="BP126">
            <v>3.65</v>
          </cell>
          <cell r="BQ126">
            <v>3.65</v>
          </cell>
          <cell r="BR126">
            <v>3.65</v>
          </cell>
          <cell r="BS126">
            <v>2.33</v>
          </cell>
          <cell r="BT126">
            <v>4</v>
          </cell>
          <cell r="BU126">
            <v>2.65</v>
          </cell>
          <cell r="BV126">
            <v>3.33</v>
          </cell>
          <cell r="BW126">
            <v>3.33</v>
          </cell>
          <cell r="BX126">
            <v>2</v>
          </cell>
          <cell r="BY126">
            <v>2.65</v>
          </cell>
          <cell r="BZ126">
            <v>0</v>
          </cell>
          <cell r="CA126">
            <v>2.33</v>
          </cell>
          <cell r="CB126">
            <v>2.33</v>
          </cell>
          <cell r="CC126">
            <v>3.33</v>
          </cell>
          <cell r="CD126">
            <v>2.33</v>
          </cell>
          <cell r="CE126">
            <v>3.65</v>
          </cell>
          <cell r="CF126">
            <v>3</v>
          </cell>
          <cell r="CH126">
            <v>56</v>
          </cell>
          <cell r="CI126">
            <v>0</v>
          </cell>
          <cell r="CJ126">
            <v>3.65</v>
          </cell>
          <cell r="CK126">
            <v>3</v>
          </cell>
          <cell r="CL126">
            <v>0</v>
          </cell>
          <cell r="CM126">
            <v>3.65</v>
          </cell>
          <cell r="CN126">
            <v>3.65</v>
          </cell>
          <cell r="CO126">
            <v>3.33</v>
          </cell>
          <cell r="CP126">
            <v>3</v>
          </cell>
          <cell r="CQ126">
            <v>3</v>
          </cell>
          <cell r="CR126">
            <v>0</v>
          </cell>
          <cell r="CS126">
            <v>3.33</v>
          </cell>
          <cell r="CT126">
            <v>0</v>
          </cell>
          <cell r="CU126">
            <v>0</v>
          </cell>
          <cell r="CV126">
            <v>3.33</v>
          </cell>
          <cell r="CW126">
            <v>4</v>
          </cell>
          <cell r="CX126">
            <v>3.33</v>
          </cell>
          <cell r="CY126">
            <v>0</v>
          </cell>
          <cell r="CZ126">
            <v>3.65</v>
          </cell>
          <cell r="DA126">
            <v>3.65</v>
          </cell>
          <cell r="DB126">
            <v>23</v>
          </cell>
          <cell r="DC126">
            <v>0</v>
          </cell>
          <cell r="DD126">
            <v>3.65</v>
          </cell>
          <cell r="DE126">
            <v>0</v>
          </cell>
          <cell r="DF126">
            <v>3.65</v>
          </cell>
          <cell r="DG126">
            <v>5</v>
          </cell>
          <cell r="DH126">
            <v>0</v>
          </cell>
          <cell r="DI126">
            <v>136</v>
          </cell>
          <cell r="DJ126">
            <v>0</v>
          </cell>
          <cell r="DK126">
            <v>135</v>
          </cell>
          <cell r="DL126">
            <v>131</v>
          </cell>
          <cell r="DM126">
            <v>0</v>
          </cell>
          <cell r="DN126">
            <v>130</v>
          </cell>
          <cell r="DO126">
            <v>131</v>
          </cell>
          <cell r="DP126">
            <v>3.15</v>
          </cell>
          <cell r="DR126">
            <v>0</v>
          </cell>
          <cell r="DS126" t="str">
            <v>ĐỦ ĐK thi TN</v>
          </cell>
          <cell r="DU126">
            <v>3.17</v>
          </cell>
          <cell r="DV126">
            <v>136</v>
          </cell>
          <cell r="DW126">
            <v>7.51</v>
          </cell>
          <cell r="DX126">
            <v>3.17</v>
          </cell>
          <cell r="DY126" t="str">
            <v/>
          </cell>
        </row>
        <row r="127">
          <cell r="B127">
            <v>172317795</v>
          </cell>
          <cell r="C127" t="str">
            <v>Nguyễn</v>
          </cell>
          <cell r="D127" t="str">
            <v xml:space="preserve">Hoàng </v>
          </cell>
          <cell r="E127" t="str">
            <v>Ly</v>
          </cell>
          <cell r="F127" t="str">
            <v>21/04/1993</v>
          </cell>
          <cell r="G127" t="str">
            <v>Nữ</v>
          </cell>
          <cell r="H127" t="str">
            <v>Đã Đăng Ký (chưa học xong)</v>
          </cell>
          <cell r="I127">
            <v>3.65</v>
          </cell>
          <cell r="J127">
            <v>4</v>
          </cell>
          <cell r="K127">
            <v>3.65</v>
          </cell>
          <cell r="L127">
            <v>0</v>
          </cell>
          <cell r="M127">
            <v>3.33</v>
          </cell>
          <cell r="N127">
            <v>0</v>
          </cell>
          <cell r="O127">
            <v>0</v>
          </cell>
          <cell r="P127">
            <v>2.65</v>
          </cell>
          <cell r="Q127">
            <v>0</v>
          </cell>
          <cell r="R127">
            <v>0</v>
          </cell>
          <cell r="S127">
            <v>3.33</v>
          </cell>
          <cell r="T127">
            <v>0</v>
          </cell>
          <cell r="U127">
            <v>0</v>
          </cell>
          <cell r="V127">
            <v>2.65</v>
          </cell>
          <cell r="W127">
            <v>0</v>
          </cell>
          <cell r="X127">
            <v>0</v>
          </cell>
          <cell r="Y127">
            <v>2.33</v>
          </cell>
          <cell r="Z127">
            <v>0</v>
          </cell>
          <cell r="AA127">
            <v>0</v>
          </cell>
          <cell r="AB127">
            <v>2</v>
          </cell>
          <cell r="AC127">
            <v>0</v>
          </cell>
          <cell r="AD127">
            <v>3.65</v>
          </cell>
          <cell r="AE127">
            <v>4</v>
          </cell>
          <cell r="AF127">
            <v>4</v>
          </cell>
          <cell r="AG127">
            <v>4</v>
          </cell>
          <cell r="AH127">
            <v>0</v>
          </cell>
          <cell r="AI127">
            <v>3.33</v>
          </cell>
          <cell r="AJ127">
            <v>3.33</v>
          </cell>
          <cell r="AK127">
            <v>3.65</v>
          </cell>
          <cell r="AL127">
            <v>3.65</v>
          </cell>
          <cell r="AM127">
            <v>0</v>
          </cell>
          <cell r="AN127">
            <v>3.65</v>
          </cell>
          <cell r="AO127">
            <v>3.65</v>
          </cell>
          <cell r="AP127">
            <v>3.33</v>
          </cell>
          <cell r="AQ127">
            <v>2.33</v>
          </cell>
          <cell r="AR127">
            <v>3</v>
          </cell>
          <cell r="AS127">
            <v>2.65</v>
          </cell>
          <cell r="AT127">
            <v>3.65</v>
          </cell>
          <cell r="AU127">
            <v>47</v>
          </cell>
          <cell r="AV127">
            <v>0</v>
          </cell>
          <cell r="AW127">
            <v>4</v>
          </cell>
          <cell r="AX127">
            <v>4</v>
          </cell>
          <cell r="AY127">
            <v>0</v>
          </cell>
          <cell r="AZ127">
            <v>3</v>
          </cell>
          <cell r="BA127">
            <v>0</v>
          </cell>
          <cell r="BB127">
            <v>0</v>
          </cell>
          <cell r="BC127">
            <v>0</v>
          </cell>
          <cell r="BD127">
            <v>2.33</v>
          </cell>
          <cell r="BE127">
            <v>0</v>
          </cell>
          <cell r="BF127">
            <v>0</v>
          </cell>
          <cell r="BG127">
            <v>2.33</v>
          </cell>
          <cell r="BH127">
            <v>5</v>
          </cell>
          <cell r="BI127">
            <v>0</v>
          </cell>
          <cell r="BJ127">
            <v>3.65</v>
          </cell>
          <cell r="BK127">
            <v>3.65</v>
          </cell>
          <cell r="BL127">
            <v>4</v>
          </cell>
          <cell r="BM127">
            <v>4</v>
          </cell>
          <cell r="BN127">
            <v>3.33</v>
          </cell>
          <cell r="BO127">
            <v>4</v>
          </cell>
          <cell r="BP127">
            <v>3.65</v>
          </cell>
          <cell r="BQ127">
            <v>2.65</v>
          </cell>
          <cell r="BR127">
            <v>2.65</v>
          </cell>
          <cell r="BS127">
            <v>4</v>
          </cell>
          <cell r="BT127">
            <v>4</v>
          </cell>
          <cell r="BU127">
            <v>4</v>
          </cell>
          <cell r="BV127">
            <v>3.65</v>
          </cell>
          <cell r="BW127">
            <v>4</v>
          </cell>
          <cell r="BX127">
            <v>2</v>
          </cell>
          <cell r="BY127">
            <v>2.65</v>
          </cell>
          <cell r="BZ127">
            <v>0</v>
          </cell>
          <cell r="CA127">
            <v>3.33</v>
          </cell>
          <cell r="CB127">
            <v>3.33</v>
          </cell>
          <cell r="CC127">
            <v>3</v>
          </cell>
          <cell r="CD127">
            <v>2.65</v>
          </cell>
          <cell r="CE127">
            <v>3.65</v>
          </cell>
          <cell r="CF127">
            <v>3.33</v>
          </cell>
          <cell r="CH127">
            <v>56</v>
          </cell>
          <cell r="CI127">
            <v>0</v>
          </cell>
          <cell r="CJ127">
            <v>4</v>
          </cell>
          <cell r="CK127">
            <v>3</v>
          </cell>
          <cell r="CL127">
            <v>0</v>
          </cell>
          <cell r="CM127">
            <v>3.33</v>
          </cell>
          <cell r="CN127">
            <v>3.33</v>
          </cell>
          <cell r="CO127">
            <v>2.65</v>
          </cell>
          <cell r="CP127">
            <v>3.33</v>
          </cell>
          <cell r="CQ127">
            <v>3.33</v>
          </cell>
          <cell r="CR127">
            <v>3</v>
          </cell>
          <cell r="CS127">
            <v>0</v>
          </cell>
          <cell r="CT127">
            <v>0</v>
          </cell>
          <cell r="CU127">
            <v>0</v>
          </cell>
          <cell r="CV127">
            <v>3</v>
          </cell>
          <cell r="CW127">
            <v>1</v>
          </cell>
          <cell r="CX127">
            <v>3.33</v>
          </cell>
          <cell r="CY127">
            <v>0</v>
          </cell>
          <cell r="CZ127">
            <v>3.65</v>
          </cell>
          <cell r="DA127">
            <v>3.65</v>
          </cell>
          <cell r="DB127">
            <v>23</v>
          </cell>
          <cell r="DC127">
            <v>0</v>
          </cell>
          <cell r="DD127">
            <v>3.65</v>
          </cell>
          <cell r="DE127">
            <v>0</v>
          </cell>
          <cell r="DF127">
            <v>3.65</v>
          </cell>
          <cell r="DG127">
            <v>5</v>
          </cell>
          <cell r="DH127">
            <v>0</v>
          </cell>
          <cell r="DI127">
            <v>136</v>
          </cell>
          <cell r="DJ127">
            <v>0</v>
          </cell>
          <cell r="DK127">
            <v>135</v>
          </cell>
          <cell r="DL127">
            <v>131</v>
          </cell>
          <cell r="DM127">
            <v>0</v>
          </cell>
          <cell r="DN127">
            <v>130</v>
          </cell>
          <cell r="DO127">
            <v>131</v>
          </cell>
          <cell r="DP127">
            <v>3.32</v>
          </cell>
          <cell r="DR127">
            <v>0</v>
          </cell>
          <cell r="DS127" t="str">
            <v>BVKL</v>
          </cell>
          <cell r="DU127">
            <v>3.33</v>
          </cell>
          <cell r="DV127">
            <v>136</v>
          </cell>
          <cell r="DW127">
            <v>7.78</v>
          </cell>
          <cell r="DX127">
            <v>3.33</v>
          </cell>
          <cell r="DY127" t="str">
            <v/>
          </cell>
        </row>
        <row r="128">
          <cell r="B128">
            <v>172317802</v>
          </cell>
          <cell r="C128" t="str">
            <v>Trần</v>
          </cell>
          <cell r="D128" t="str">
            <v xml:space="preserve">Thị Khánh </v>
          </cell>
          <cell r="E128" t="str">
            <v>Ly</v>
          </cell>
          <cell r="F128" t="str">
            <v>29/12/1993</v>
          </cell>
          <cell r="G128" t="str">
            <v>Nữ</v>
          </cell>
          <cell r="H128" t="str">
            <v>Đã Đăng Ký (chưa học xong)</v>
          </cell>
          <cell r="I128">
            <v>3.33</v>
          </cell>
          <cell r="J128">
            <v>4</v>
          </cell>
          <cell r="K128">
            <v>2</v>
          </cell>
          <cell r="L128">
            <v>0</v>
          </cell>
          <cell r="M128">
            <v>3.33</v>
          </cell>
          <cell r="N128">
            <v>0</v>
          </cell>
          <cell r="O128">
            <v>0</v>
          </cell>
          <cell r="P128">
            <v>3.33</v>
          </cell>
          <cell r="Q128">
            <v>0</v>
          </cell>
          <cell r="R128">
            <v>0</v>
          </cell>
          <cell r="S128">
            <v>3</v>
          </cell>
          <cell r="T128">
            <v>0</v>
          </cell>
          <cell r="U128">
            <v>0</v>
          </cell>
          <cell r="V128">
            <v>3</v>
          </cell>
          <cell r="W128">
            <v>0</v>
          </cell>
          <cell r="X128">
            <v>0</v>
          </cell>
          <cell r="Y128">
            <v>2.33</v>
          </cell>
          <cell r="Z128">
            <v>0</v>
          </cell>
          <cell r="AA128">
            <v>0</v>
          </cell>
          <cell r="AB128">
            <v>3</v>
          </cell>
          <cell r="AC128">
            <v>0</v>
          </cell>
          <cell r="AD128">
            <v>4</v>
          </cell>
          <cell r="AE128">
            <v>3.33</v>
          </cell>
          <cell r="AF128">
            <v>3.33</v>
          </cell>
          <cell r="AG128">
            <v>3.65</v>
          </cell>
          <cell r="AH128">
            <v>0</v>
          </cell>
          <cell r="AI128">
            <v>3.33</v>
          </cell>
          <cell r="AJ128">
            <v>3.33</v>
          </cell>
          <cell r="AK128">
            <v>4</v>
          </cell>
          <cell r="AL128">
            <v>3.65</v>
          </cell>
          <cell r="AM128">
            <v>0</v>
          </cell>
          <cell r="AN128">
            <v>4</v>
          </cell>
          <cell r="AO128">
            <v>3.65</v>
          </cell>
          <cell r="AP128">
            <v>3.33</v>
          </cell>
          <cell r="AQ128">
            <v>2.65</v>
          </cell>
          <cell r="AR128">
            <v>3</v>
          </cell>
          <cell r="AS128">
            <v>3.33</v>
          </cell>
          <cell r="AT128">
            <v>4</v>
          </cell>
          <cell r="AU128">
            <v>47</v>
          </cell>
          <cell r="AV128">
            <v>0</v>
          </cell>
          <cell r="AW128">
            <v>3</v>
          </cell>
          <cell r="AX128">
            <v>2.33</v>
          </cell>
          <cell r="AY128">
            <v>0</v>
          </cell>
          <cell r="AZ128">
            <v>0</v>
          </cell>
          <cell r="BA128">
            <v>2.33</v>
          </cell>
          <cell r="BB128">
            <v>0</v>
          </cell>
          <cell r="BC128">
            <v>0</v>
          </cell>
          <cell r="BD128">
            <v>0</v>
          </cell>
          <cell r="BE128">
            <v>2.65</v>
          </cell>
          <cell r="BF128">
            <v>0</v>
          </cell>
          <cell r="BG128">
            <v>3</v>
          </cell>
          <cell r="BH128">
            <v>5</v>
          </cell>
          <cell r="BI128">
            <v>0</v>
          </cell>
          <cell r="BJ128">
            <v>4</v>
          </cell>
          <cell r="BK128">
            <v>3</v>
          </cell>
          <cell r="BL128">
            <v>4</v>
          </cell>
          <cell r="BM128">
            <v>3.33</v>
          </cell>
          <cell r="BN128">
            <v>4</v>
          </cell>
          <cell r="BO128">
            <v>4</v>
          </cell>
          <cell r="BP128">
            <v>4</v>
          </cell>
          <cell r="BQ128">
            <v>3.65</v>
          </cell>
          <cell r="BR128">
            <v>2.65</v>
          </cell>
          <cell r="BS128">
            <v>3.33</v>
          </cell>
          <cell r="BT128">
            <v>4</v>
          </cell>
          <cell r="BU128">
            <v>3.65</v>
          </cell>
          <cell r="BV128">
            <v>2.65</v>
          </cell>
          <cell r="BW128">
            <v>3.33</v>
          </cell>
          <cell r="BX128">
            <v>4</v>
          </cell>
          <cell r="BY128">
            <v>3.65</v>
          </cell>
          <cell r="BZ128">
            <v>0</v>
          </cell>
          <cell r="CA128">
            <v>3.33</v>
          </cell>
          <cell r="CB128">
            <v>3.33</v>
          </cell>
          <cell r="CC128">
            <v>3.65</v>
          </cell>
          <cell r="CD128">
            <v>4</v>
          </cell>
          <cell r="CE128">
            <v>3.65</v>
          </cell>
          <cell r="CF128">
            <v>4</v>
          </cell>
          <cell r="CH128">
            <v>56</v>
          </cell>
          <cell r="CI128">
            <v>0</v>
          </cell>
          <cell r="CJ128">
            <v>4</v>
          </cell>
          <cell r="CK128">
            <v>3.33</v>
          </cell>
          <cell r="CL128">
            <v>0</v>
          </cell>
          <cell r="CM128">
            <v>4</v>
          </cell>
          <cell r="CN128">
            <v>4</v>
          </cell>
          <cell r="CO128">
            <v>3.65</v>
          </cell>
          <cell r="CP128">
            <v>3.65</v>
          </cell>
          <cell r="CQ128">
            <v>3</v>
          </cell>
          <cell r="CR128">
            <v>0</v>
          </cell>
          <cell r="CS128">
            <v>4</v>
          </cell>
          <cell r="CT128">
            <v>0</v>
          </cell>
          <cell r="CU128">
            <v>0</v>
          </cell>
          <cell r="CV128">
            <v>4</v>
          </cell>
          <cell r="CW128">
            <v>3.33</v>
          </cell>
          <cell r="CX128">
            <v>3.65</v>
          </cell>
          <cell r="CY128">
            <v>0</v>
          </cell>
          <cell r="CZ128">
            <v>4</v>
          </cell>
          <cell r="DA128">
            <v>4</v>
          </cell>
          <cell r="DB128">
            <v>23</v>
          </cell>
          <cell r="DC128">
            <v>0</v>
          </cell>
          <cell r="DD128">
            <v>0</v>
          </cell>
          <cell r="DE128">
            <v>3.65</v>
          </cell>
          <cell r="DF128">
            <v>3.65</v>
          </cell>
          <cell r="DG128">
            <v>5</v>
          </cell>
          <cell r="DH128">
            <v>0</v>
          </cell>
          <cell r="DI128">
            <v>136</v>
          </cell>
          <cell r="DJ128">
            <v>0</v>
          </cell>
          <cell r="DK128">
            <v>135</v>
          </cell>
          <cell r="DL128">
            <v>131</v>
          </cell>
          <cell r="DM128">
            <v>0</v>
          </cell>
          <cell r="DN128">
            <v>130</v>
          </cell>
          <cell r="DO128">
            <v>131</v>
          </cell>
          <cell r="DP128">
            <v>3.5</v>
          </cell>
          <cell r="DR128">
            <v>0</v>
          </cell>
          <cell r="DS128" t="str">
            <v>BVKL</v>
          </cell>
          <cell r="DU128">
            <v>3.51</v>
          </cell>
          <cell r="DV128">
            <v>136</v>
          </cell>
          <cell r="DW128">
            <v>8.08</v>
          </cell>
          <cell r="DX128">
            <v>3.51</v>
          </cell>
          <cell r="DY128" t="str">
            <v>OB 251</v>
          </cell>
        </row>
        <row r="129">
          <cell r="B129">
            <v>172317840</v>
          </cell>
          <cell r="C129" t="str">
            <v>Nguyễn</v>
          </cell>
          <cell r="D129" t="str">
            <v xml:space="preserve">Ái </v>
          </cell>
          <cell r="E129" t="str">
            <v>Ly</v>
          </cell>
          <cell r="F129" t="str">
            <v>10/08/1993</v>
          </cell>
          <cell r="G129" t="str">
            <v>Nữ</v>
          </cell>
          <cell r="H129" t="str">
            <v>Đã Đăng Ký (chưa học xong)</v>
          </cell>
          <cell r="I129">
            <v>3.65</v>
          </cell>
          <cell r="J129">
            <v>4</v>
          </cell>
          <cell r="K129">
            <v>3.33</v>
          </cell>
          <cell r="L129">
            <v>0</v>
          </cell>
          <cell r="M129" t="str">
            <v>P</v>
          </cell>
          <cell r="N129">
            <v>0</v>
          </cell>
          <cell r="O129">
            <v>0</v>
          </cell>
          <cell r="P129" t="str">
            <v>P</v>
          </cell>
          <cell r="Q129">
            <v>0</v>
          </cell>
          <cell r="R129">
            <v>0</v>
          </cell>
          <cell r="S129">
            <v>3</v>
          </cell>
          <cell r="T129">
            <v>0</v>
          </cell>
          <cell r="U129">
            <v>0</v>
          </cell>
          <cell r="V129">
            <v>3</v>
          </cell>
          <cell r="W129">
            <v>0</v>
          </cell>
          <cell r="X129">
            <v>0</v>
          </cell>
          <cell r="Y129">
            <v>2.65</v>
          </cell>
          <cell r="Z129">
            <v>0</v>
          </cell>
          <cell r="AA129">
            <v>0</v>
          </cell>
          <cell r="AB129">
            <v>2</v>
          </cell>
          <cell r="AC129">
            <v>0</v>
          </cell>
          <cell r="AD129">
            <v>3.33</v>
          </cell>
          <cell r="AE129">
            <v>3</v>
          </cell>
          <cell r="AF129">
            <v>2</v>
          </cell>
          <cell r="AG129">
            <v>2.65</v>
          </cell>
          <cell r="AH129">
            <v>0</v>
          </cell>
          <cell r="AI129">
            <v>2</v>
          </cell>
          <cell r="AJ129">
            <v>2</v>
          </cell>
          <cell r="AK129">
            <v>0</v>
          </cell>
          <cell r="AL129">
            <v>3</v>
          </cell>
          <cell r="AM129">
            <v>4</v>
          </cell>
          <cell r="AN129">
            <v>4</v>
          </cell>
          <cell r="AO129">
            <v>3</v>
          </cell>
          <cell r="AP129">
            <v>1.65</v>
          </cell>
          <cell r="AQ129">
            <v>3</v>
          </cell>
          <cell r="AR129">
            <v>2</v>
          </cell>
          <cell r="AS129">
            <v>2.33</v>
          </cell>
          <cell r="AT129">
            <v>3.33</v>
          </cell>
          <cell r="AU129">
            <v>47</v>
          </cell>
          <cell r="AV129">
            <v>0</v>
          </cell>
          <cell r="AW129">
            <v>3.65</v>
          </cell>
          <cell r="AX129">
            <v>4</v>
          </cell>
          <cell r="AY129">
            <v>0</v>
          </cell>
          <cell r="AZ129">
            <v>0</v>
          </cell>
          <cell r="BA129">
            <v>3.33</v>
          </cell>
          <cell r="BB129">
            <v>0</v>
          </cell>
          <cell r="BC129">
            <v>0</v>
          </cell>
          <cell r="BD129">
            <v>0</v>
          </cell>
          <cell r="BE129">
            <v>2</v>
          </cell>
          <cell r="BF129">
            <v>0</v>
          </cell>
          <cell r="BG129">
            <v>2.65</v>
          </cell>
          <cell r="BH129">
            <v>5</v>
          </cell>
          <cell r="BI129">
            <v>0</v>
          </cell>
          <cell r="BJ129">
            <v>2.33</v>
          </cell>
          <cell r="BK129">
            <v>3.65</v>
          </cell>
          <cell r="BL129">
            <v>1.65</v>
          </cell>
          <cell r="BM129">
            <v>3.33</v>
          </cell>
          <cell r="BN129">
            <v>3</v>
          </cell>
          <cell r="BO129">
            <v>4</v>
          </cell>
          <cell r="BP129">
            <v>2.65</v>
          </cell>
          <cell r="BQ129">
            <v>3.33</v>
          </cell>
          <cell r="BR129">
            <v>3.65</v>
          </cell>
          <cell r="BS129">
            <v>3</v>
          </cell>
          <cell r="BT129">
            <v>4</v>
          </cell>
          <cell r="BU129">
            <v>4</v>
          </cell>
          <cell r="BV129">
            <v>1.65</v>
          </cell>
          <cell r="BW129">
            <v>2.65</v>
          </cell>
          <cell r="BX129">
            <v>2.65</v>
          </cell>
          <cell r="BY129">
            <v>2.65</v>
          </cell>
          <cell r="BZ129">
            <v>0</v>
          </cell>
          <cell r="CA129">
            <v>2.33</v>
          </cell>
          <cell r="CB129">
            <v>2.33</v>
          </cell>
          <cell r="CC129">
            <v>2.65</v>
          </cell>
          <cell r="CD129">
            <v>3</v>
          </cell>
          <cell r="CE129">
            <v>3.33</v>
          </cell>
          <cell r="CF129">
            <v>2.65</v>
          </cell>
          <cell r="CH129">
            <v>56</v>
          </cell>
          <cell r="CI129">
            <v>0</v>
          </cell>
          <cell r="CJ129">
            <v>3</v>
          </cell>
          <cell r="CK129">
            <v>2</v>
          </cell>
          <cell r="CL129">
            <v>0</v>
          </cell>
          <cell r="CM129">
            <v>3</v>
          </cell>
          <cell r="CN129">
            <v>3</v>
          </cell>
          <cell r="CO129">
            <v>4</v>
          </cell>
          <cell r="CP129">
            <v>3</v>
          </cell>
          <cell r="CQ129">
            <v>3.33</v>
          </cell>
          <cell r="CR129">
            <v>0</v>
          </cell>
          <cell r="CS129">
            <v>2.65</v>
          </cell>
          <cell r="CT129">
            <v>0</v>
          </cell>
          <cell r="CU129">
            <v>0</v>
          </cell>
          <cell r="CV129">
            <v>2.65</v>
          </cell>
          <cell r="CW129">
            <v>3.65</v>
          </cell>
          <cell r="CX129">
            <v>4</v>
          </cell>
          <cell r="CY129">
            <v>0</v>
          </cell>
          <cell r="CZ129">
            <v>3.33</v>
          </cell>
          <cell r="DA129">
            <v>3.33</v>
          </cell>
          <cell r="DB129">
            <v>23</v>
          </cell>
          <cell r="DC129">
            <v>0</v>
          </cell>
          <cell r="DD129">
            <v>3</v>
          </cell>
          <cell r="DE129">
            <v>0</v>
          </cell>
          <cell r="DF129">
            <v>3</v>
          </cell>
          <cell r="DG129">
            <v>5</v>
          </cell>
          <cell r="DH129">
            <v>0</v>
          </cell>
          <cell r="DI129">
            <v>136</v>
          </cell>
          <cell r="DJ129">
            <v>0</v>
          </cell>
          <cell r="DK129">
            <v>135</v>
          </cell>
          <cell r="DL129">
            <v>127</v>
          </cell>
          <cell r="DM129">
            <v>0</v>
          </cell>
          <cell r="DN129">
            <v>126</v>
          </cell>
          <cell r="DO129">
            <v>127</v>
          </cell>
          <cell r="DP129">
            <v>2.96</v>
          </cell>
          <cell r="DR129">
            <v>0</v>
          </cell>
          <cell r="DS129" t="str">
            <v>ĐỦ ĐK thi TN</v>
          </cell>
          <cell r="DU129">
            <v>2.96</v>
          </cell>
          <cell r="DV129">
            <v>136</v>
          </cell>
          <cell r="DW129">
            <v>7.15</v>
          </cell>
          <cell r="DX129">
            <v>2.96</v>
          </cell>
          <cell r="DY129" t="str">
            <v>ENG 401</v>
          </cell>
        </row>
        <row r="130">
          <cell r="B130">
            <v>172317849</v>
          </cell>
          <cell r="C130" t="str">
            <v>Đào</v>
          </cell>
          <cell r="D130" t="str">
            <v xml:space="preserve">Thị Bạch </v>
          </cell>
          <cell r="E130" t="str">
            <v>Mai</v>
          </cell>
          <cell r="F130" t="str">
            <v>03/08/1992</v>
          </cell>
          <cell r="G130" t="str">
            <v>Nữ</v>
          </cell>
          <cell r="H130" t="str">
            <v>Đã Đăng Ký (chưa học xong)</v>
          </cell>
          <cell r="I130">
            <v>3.33</v>
          </cell>
          <cell r="J130">
            <v>4</v>
          </cell>
          <cell r="K130">
            <v>3.65</v>
          </cell>
          <cell r="L130">
            <v>0</v>
          </cell>
          <cell r="M130" t="str">
            <v>P</v>
          </cell>
          <cell r="N130">
            <v>0</v>
          </cell>
          <cell r="O130">
            <v>0</v>
          </cell>
          <cell r="P130" t="str">
            <v>P</v>
          </cell>
          <cell r="Q130">
            <v>0</v>
          </cell>
          <cell r="R130">
            <v>0</v>
          </cell>
          <cell r="S130">
            <v>3.65</v>
          </cell>
          <cell r="T130">
            <v>0</v>
          </cell>
          <cell r="U130">
            <v>0</v>
          </cell>
          <cell r="V130">
            <v>3</v>
          </cell>
          <cell r="W130">
            <v>0</v>
          </cell>
          <cell r="X130">
            <v>0</v>
          </cell>
          <cell r="Y130">
            <v>3</v>
          </cell>
          <cell r="Z130">
            <v>0</v>
          </cell>
          <cell r="AA130">
            <v>0</v>
          </cell>
          <cell r="AB130">
            <v>2</v>
          </cell>
          <cell r="AC130">
            <v>0</v>
          </cell>
          <cell r="AD130">
            <v>4</v>
          </cell>
          <cell r="AE130">
            <v>4</v>
          </cell>
          <cell r="AF130">
            <v>4</v>
          </cell>
          <cell r="AG130">
            <v>4</v>
          </cell>
          <cell r="AH130">
            <v>0</v>
          </cell>
          <cell r="AI130">
            <v>3</v>
          </cell>
          <cell r="AJ130">
            <v>3</v>
          </cell>
          <cell r="AK130">
            <v>0</v>
          </cell>
          <cell r="AL130">
            <v>4</v>
          </cell>
          <cell r="AM130">
            <v>3.33</v>
          </cell>
          <cell r="AN130">
            <v>4</v>
          </cell>
          <cell r="AO130">
            <v>3.33</v>
          </cell>
          <cell r="AP130">
            <v>3.33</v>
          </cell>
          <cell r="AQ130">
            <v>2.65</v>
          </cell>
          <cell r="AR130">
            <v>3.33</v>
          </cell>
          <cell r="AS130">
            <v>3.65</v>
          </cell>
          <cell r="AT130">
            <v>3.65</v>
          </cell>
          <cell r="AU130">
            <v>47</v>
          </cell>
          <cell r="AV130">
            <v>0</v>
          </cell>
          <cell r="AW130">
            <v>2.65</v>
          </cell>
          <cell r="AX130">
            <v>2.65</v>
          </cell>
          <cell r="AY130">
            <v>0</v>
          </cell>
          <cell r="AZ130">
            <v>0</v>
          </cell>
          <cell r="BA130">
            <v>1.65</v>
          </cell>
          <cell r="BB130">
            <v>0</v>
          </cell>
          <cell r="BC130">
            <v>0</v>
          </cell>
          <cell r="BD130">
            <v>0</v>
          </cell>
          <cell r="BE130">
            <v>2</v>
          </cell>
          <cell r="BF130">
            <v>0</v>
          </cell>
          <cell r="BG130">
            <v>3</v>
          </cell>
          <cell r="BH130">
            <v>5</v>
          </cell>
          <cell r="BI130">
            <v>0</v>
          </cell>
          <cell r="BJ130">
            <v>2.65</v>
          </cell>
          <cell r="BK130">
            <v>4</v>
          </cell>
          <cell r="BL130">
            <v>3</v>
          </cell>
          <cell r="BM130">
            <v>2.65</v>
          </cell>
          <cell r="BN130">
            <v>3.33</v>
          </cell>
          <cell r="BO130">
            <v>4</v>
          </cell>
          <cell r="BP130">
            <v>2.65</v>
          </cell>
          <cell r="BQ130">
            <v>3.65</v>
          </cell>
          <cell r="BR130">
            <v>3.33</v>
          </cell>
          <cell r="BS130">
            <v>3</v>
          </cell>
          <cell r="BT130">
            <v>3</v>
          </cell>
          <cell r="BU130">
            <v>3.65</v>
          </cell>
          <cell r="BV130">
            <v>2.65</v>
          </cell>
          <cell r="BW130">
            <v>3.65</v>
          </cell>
          <cell r="BX130">
            <v>3.33</v>
          </cell>
          <cell r="BY130">
            <v>3.33</v>
          </cell>
          <cell r="BZ130">
            <v>0</v>
          </cell>
          <cell r="CA130">
            <v>3.65</v>
          </cell>
          <cell r="CB130">
            <v>3.65</v>
          </cell>
          <cell r="CC130">
            <v>2.65</v>
          </cell>
          <cell r="CD130">
            <v>2.33</v>
          </cell>
          <cell r="CE130">
            <v>3.65</v>
          </cell>
          <cell r="CF130">
            <v>3</v>
          </cell>
          <cell r="CH130">
            <v>56</v>
          </cell>
          <cell r="CI130">
            <v>0</v>
          </cell>
          <cell r="CJ130">
            <v>3.33</v>
          </cell>
          <cell r="CK130">
            <v>4</v>
          </cell>
          <cell r="CL130">
            <v>0</v>
          </cell>
          <cell r="CM130">
            <v>4</v>
          </cell>
          <cell r="CN130">
            <v>4</v>
          </cell>
          <cell r="CO130">
            <v>2</v>
          </cell>
          <cell r="CP130">
            <v>3.33</v>
          </cell>
          <cell r="CQ130">
            <v>2.65</v>
          </cell>
          <cell r="CR130">
            <v>0</v>
          </cell>
          <cell r="CS130">
            <v>3.33</v>
          </cell>
          <cell r="CT130">
            <v>0</v>
          </cell>
          <cell r="CU130">
            <v>0</v>
          </cell>
          <cell r="CV130">
            <v>3.33</v>
          </cell>
          <cell r="CW130">
            <v>3.33</v>
          </cell>
          <cell r="CX130">
            <v>4</v>
          </cell>
          <cell r="CY130">
            <v>0</v>
          </cell>
          <cell r="CZ130">
            <v>4</v>
          </cell>
          <cell r="DA130">
            <v>4</v>
          </cell>
          <cell r="DB130">
            <v>23</v>
          </cell>
          <cell r="DC130">
            <v>0</v>
          </cell>
          <cell r="DD130">
            <v>0</v>
          </cell>
          <cell r="DE130">
            <v>3.65</v>
          </cell>
          <cell r="DF130">
            <v>3.65</v>
          </cell>
          <cell r="DG130">
            <v>5</v>
          </cell>
          <cell r="DH130">
            <v>0</v>
          </cell>
          <cell r="DI130">
            <v>136</v>
          </cell>
          <cell r="DJ130">
            <v>0</v>
          </cell>
          <cell r="DK130">
            <v>135</v>
          </cell>
          <cell r="DL130">
            <v>127</v>
          </cell>
          <cell r="DM130">
            <v>0</v>
          </cell>
          <cell r="DN130">
            <v>126</v>
          </cell>
          <cell r="DO130">
            <v>127</v>
          </cell>
          <cell r="DP130">
            <v>3.32</v>
          </cell>
          <cell r="DR130">
            <v>0</v>
          </cell>
          <cell r="DS130" t="str">
            <v>BVKL</v>
          </cell>
          <cell r="DU130">
            <v>3.34</v>
          </cell>
          <cell r="DV130">
            <v>136</v>
          </cell>
          <cell r="DW130">
            <v>7.73</v>
          </cell>
          <cell r="DX130">
            <v>3.34</v>
          </cell>
          <cell r="DY130" t="str">
            <v>ENG 401</v>
          </cell>
        </row>
        <row r="131">
          <cell r="B131">
            <v>172317739</v>
          </cell>
          <cell r="C131" t="str">
            <v>Nguyễn</v>
          </cell>
          <cell r="D131" t="str">
            <v xml:space="preserve">Hùng </v>
          </cell>
          <cell r="E131" t="str">
            <v>Mạnh</v>
          </cell>
          <cell r="F131" t="str">
            <v>18/08/1992</v>
          </cell>
          <cell r="G131" t="str">
            <v>Nam</v>
          </cell>
          <cell r="H131" t="str">
            <v>Đã Đăng Ký (chưa học xong)</v>
          </cell>
          <cell r="I131">
            <v>3.33</v>
          </cell>
          <cell r="J131">
            <v>2.33</v>
          </cell>
          <cell r="K131">
            <v>1.65</v>
          </cell>
          <cell r="L131">
            <v>0</v>
          </cell>
          <cell r="M131">
            <v>3.33</v>
          </cell>
          <cell r="N131">
            <v>0</v>
          </cell>
          <cell r="O131">
            <v>0</v>
          </cell>
          <cell r="P131">
            <v>2</v>
          </cell>
          <cell r="Q131">
            <v>0</v>
          </cell>
          <cell r="R131">
            <v>0</v>
          </cell>
          <cell r="S131">
            <v>2.33</v>
          </cell>
          <cell r="T131">
            <v>0</v>
          </cell>
          <cell r="U131">
            <v>0</v>
          </cell>
          <cell r="V131">
            <v>2.33</v>
          </cell>
          <cell r="W131">
            <v>0</v>
          </cell>
          <cell r="X131">
            <v>0</v>
          </cell>
          <cell r="Y131">
            <v>2.33</v>
          </cell>
          <cell r="Z131">
            <v>0</v>
          </cell>
          <cell r="AA131">
            <v>0</v>
          </cell>
          <cell r="AB131">
            <v>2.65</v>
          </cell>
          <cell r="AC131">
            <v>0</v>
          </cell>
          <cell r="AD131">
            <v>4</v>
          </cell>
          <cell r="AE131">
            <v>3.65</v>
          </cell>
          <cell r="AF131">
            <v>3</v>
          </cell>
          <cell r="AG131">
            <v>2.65</v>
          </cell>
          <cell r="AH131">
            <v>0</v>
          </cell>
          <cell r="AI131">
            <v>3.33</v>
          </cell>
          <cell r="AJ131">
            <v>3.33</v>
          </cell>
          <cell r="AK131">
            <v>3.33</v>
          </cell>
          <cell r="AL131">
            <v>1.65</v>
          </cell>
          <cell r="AM131">
            <v>0</v>
          </cell>
          <cell r="AN131">
            <v>3.33</v>
          </cell>
          <cell r="AO131">
            <v>1.65</v>
          </cell>
          <cell r="AP131">
            <v>3</v>
          </cell>
          <cell r="AQ131">
            <v>1.65</v>
          </cell>
          <cell r="AR131">
            <v>2</v>
          </cell>
          <cell r="AS131">
            <v>2.33</v>
          </cell>
          <cell r="AT131">
            <v>3.65</v>
          </cell>
          <cell r="AU131">
            <v>47</v>
          </cell>
          <cell r="AV131">
            <v>0</v>
          </cell>
          <cell r="AW131">
            <v>4</v>
          </cell>
          <cell r="AX131">
            <v>2</v>
          </cell>
          <cell r="AY131">
            <v>2.33</v>
          </cell>
          <cell r="AZ131">
            <v>0</v>
          </cell>
          <cell r="BA131">
            <v>0</v>
          </cell>
          <cell r="BB131">
            <v>0</v>
          </cell>
          <cell r="BC131">
            <v>2</v>
          </cell>
          <cell r="BD131">
            <v>0</v>
          </cell>
          <cell r="BE131">
            <v>0</v>
          </cell>
          <cell r="BF131">
            <v>0</v>
          </cell>
          <cell r="BG131">
            <v>2.65</v>
          </cell>
          <cell r="BH131">
            <v>5</v>
          </cell>
          <cell r="BI131">
            <v>0</v>
          </cell>
          <cell r="BJ131">
            <v>2</v>
          </cell>
          <cell r="BK131">
            <v>1.65</v>
          </cell>
          <cell r="BL131">
            <v>2</v>
          </cell>
          <cell r="BM131">
            <v>2</v>
          </cell>
          <cell r="BN131">
            <v>3.33</v>
          </cell>
          <cell r="BO131">
            <v>4</v>
          </cell>
          <cell r="BP131">
            <v>3</v>
          </cell>
          <cell r="BQ131">
            <v>3</v>
          </cell>
          <cell r="BR131">
            <v>1.65</v>
          </cell>
          <cell r="BS131">
            <v>3.33</v>
          </cell>
          <cell r="BT131">
            <v>1.65</v>
          </cell>
          <cell r="BU131">
            <v>2.65</v>
          </cell>
          <cell r="BV131" t="str">
            <v>X</v>
          </cell>
          <cell r="BW131">
            <v>2.33</v>
          </cell>
          <cell r="BX131">
            <v>0</v>
          </cell>
          <cell r="BY131">
            <v>3</v>
          </cell>
          <cell r="BZ131">
            <v>0</v>
          </cell>
          <cell r="CA131">
            <v>2.65</v>
          </cell>
          <cell r="CB131">
            <v>2.65</v>
          </cell>
          <cell r="CC131">
            <v>3.33</v>
          </cell>
          <cell r="CD131">
            <v>1.65</v>
          </cell>
          <cell r="CE131">
            <v>3.33</v>
          </cell>
          <cell r="CF131">
            <v>3</v>
          </cell>
          <cell r="CH131">
            <v>51</v>
          </cell>
          <cell r="CI131">
            <v>5</v>
          </cell>
          <cell r="CJ131">
            <v>3.65</v>
          </cell>
          <cell r="CK131">
            <v>1.65</v>
          </cell>
          <cell r="CL131">
            <v>0</v>
          </cell>
          <cell r="CM131">
            <v>0</v>
          </cell>
          <cell r="CN131">
            <v>0</v>
          </cell>
          <cell r="CO131">
            <v>2</v>
          </cell>
          <cell r="CP131" t="str">
            <v>X</v>
          </cell>
          <cell r="CQ131">
            <v>0</v>
          </cell>
          <cell r="CR131">
            <v>0</v>
          </cell>
          <cell r="CS131">
            <v>2.33</v>
          </cell>
          <cell r="CT131">
            <v>0</v>
          </cell>
          <cell r="CU131">
            <v>0</v>
          </cell>
          <cell r="CV131">
            <v>2.33</v>
          </cell>
          <cell r="CW131">
            <v>2</v>
          </cell>
          <cell r="CX131">
            <v>3.33</v>
          </cell>
          <cell r="CY131">
            <v>0</v>
          </cell>
          <cell r="CZ131">
            <v>0</v>
          </cell>
          <cell r="DA131">
            <v>0</v>
          </cell>
          <cell r="DB131">
            <v>12</v>
          </cell>
          <cell r="DC131">
            <v>10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5</v>
          </cell>
          <cell r="DI131">
            <v>115</v>
          </cell>
          <cell r="DJ131">
            <v>20</v>
          </cell>
          <cell r="DK131">
            <v>135</v>
          </cell>
          <cell r="DL131">
            <v>110</v>
          </cell>
          <cell r="DM131">
            <v>15</v>
          </cell>
          <cell r="DN131">
            <v>130</v>
          </cell>
          <cell r="DO131">
            <v>125</v>
          </cell>
          <cell r="DP131">
            <v>2.42</v>
          </cell>
          <cell r="DR131">
            <v>0.11538461538461539</v>
          </cell>
          <cell r="DS131" t="str">
            <v>KO</v>
          </cell>
          <cell r="DU131">
            <v>2.33</v>
          </cell>
          <cell r="DV131">
            <v>130</v>
          </cell>
          <cell r="DW131">
            <v>5.94</v>
          </cell>
          <cell r="DX131">
            <v>2.33</v>
          </cell>
          <cell r="DY131" t="str">
            <v/>
          </cell>
        </row>
        <row r="132">
          <cell r="B132">
            <v>172317736</v>
          </cell>
          <cell r="C132" t="str">
            <v>Mai</v>
          </cell>
          <cell r="D132" t="str">
            <v xml:space="preserve">Văn </v>
          </cell>
          <cell r="E132" t="str">
            <v>Mỹ</v>
          </cell>
          <cell r="F132" t="str">
            <v>16/09/1993</v>
          </cell>
          <cell r="G132" t="str">
            <v>Nam</v>
          </cell>
          <cell r="H132" t="str">
            <v>Đã Đăng Ký (chưa học xong)</v>
          </cell>
          <cell r="I132">
            <v>3.33</v>
          </cell>
          <cell r="J132">
            <v>4</v>
          </cell>
          <cell r="K132">
            <v>3.33</v>
          </cell>
          <cell r="L132">
            <v>0</v>
          </cell>
          <cell r="M132">
            <v>2.65</v>
          </cell>
          <cell r="N132">
            <v>0</v>
          </cell>
          <cell r="O132">
            <v>0</v>
          </cell>
          <cell r="P132">
            <v>2.33</v>
          </cell>
          <cell r="Q132">
            <v>0</v>
          </cell>
          <cell r="R132">
            <v>0</v>
          </cell>
          <cell r="S132">
            <v>3</v>
          </cell>
          <cell r="T132">
            <v>0</v>
          </cell>
          <cell r="U132">
            <v>0</v>
          </cell>
          <cell r="V132">
            <v>2.65</v>
          </cell>
          <cell r="W132">
            <v>0</v>
          </cell>
          <cell r="X132">
            <v>0</v>
          </cell>
          <cell r="Y132">
            <v>2.65</v>
          </cell>
          <cell r="Z132">
            <v>0</v>
          </cell>
          <cell r="AA132">
            <v>0</v>
          </cell>
          <cell r="AB132">
            <v>2.33</v>
          </cell>
          <cell r="AC132">
            <v>0</v>
          </cell>
          <cell r="AD132">
            <v>4</v>
          </cell>
          <cell r="AE132">
            <v>3</v>
          </cell>
          <cell r="AF132">
            <v>4</v>
          </cell>
          <cell r="AG132">
            <v>3.65</v>
          </cell>
          <cell r="AH132">
            <v>0</v>
          </cell>
          <cell r="AI132">
            <v>2.33</v>
          </cell>
          <cell r="AJ132">
            <v>2.33</v>
          </cell>
          <cell r="AK132">
            <v>4</v>
          </cell>
          <cell r="AL132">
            <v>4</v>
          </cell>
          <cell r="AM132">
            <v>0</v>
          </cell>
          <cell r="AN132">
            <v>4</v>
          </cell>
          <cell r="AO132">
            <v>4</v>
          </cell>
          <cell r="AP132">
            <v>3.33</v>
          </cell>
          <cell r="AQ132">
            <v>3</v>
          </cell>
          <cell r="AR132">
            <v>2.65</v>
          </cell>
          <cell r="AS132">
            <v>4</v>
          </cell>
          <cell r="AT132">
            <v>3.33</v>
          </cell>
          <cell r="AU132">
            <v>47</v>
          </cell>
          <cell r="AV132">
            <v>0</v>
          </cell>
          <cell r="AW132">
            <v>3.65</v>
          </cell>
          <cell r="AX132">
            <v>3</v>
          </cell>
          <cell r="AY132">
            <v>3.33</v>
          </cell>
          <cell r="AZ132">
            <v>0</v>
          </cell>
          <cell r="BA132">
            <v>0</v>
          </cell>
          <cell r="BB132">
            <v>0</v>
          </cell>
          <cell r="BC132">
            <v>2.65</v>
          </cell>
          <cell r="BD132">
            <v>0</v>
          </cell>
          <cell r="BE132">
            <v>0</v>
          </cell>
          <cell r="BF132">
            <v>0</v>
          </cell>
          <cell r="BG132">
            <v>2.65</v>
          </cell>
          <cell r="BH132">
            <v>5</v>
          </cell>
          <cell r="BI132">
            <v>0</v>
          </cell>
          <cell r="BJ132">
            <v>4</v>
          </cell>
          <cell r="BK132">
            <v>4</v>
          </cell>
          <cell r="BL132">
            <v>4</v>
          </cell>
          <cell r="BM132">
            <v>3</v>
          </cell>
          <cell r="BN132">
            <v>4</v>
          </cell>
          <cell r="BO132">
            <v>4</v>
          </cell>
          <cell r="BP132">
            <v>4</v>
          </cell>
          <cell r="BQ132">
            <v>4</v>
          </cell>
          <cell r="BR132">
            <v>3.65</v>
          </cell>
          <cell r="BS132">
            <v>3.65</v>
          </cell>
          <cell r="BT132">
            <v>3.65</v>
          </cell>
          <cell r="BU132">
            <v>3.65</v>
          </cell>
          <cell r="BV132">
            <v>4</v>
          </cell>
          <cell r="BW132">
            <v>4</v>
          </cell>
          <cell r="BX132">
            <v>4</v>
          </cell>
          <cell r="BY132">
            <v>2.65</v>
          </cell>
          <cell r="BZ132">
            <v>0</v>
          </cell>
          <cell r="CA132">
            <v>3.33</v>
          </cell>
          <cell r="CB132">
            <v>3.33</v>
          </cell>
          <cell r="CC132">
            <v>3.33</v>
          </cell>
          <cell r="CD132">
            <v>4</v>
          </cell>
          <cell r="CE132">
            <v>3.65</v>
          </cell>
          <cell r="CF132">
            <v>3.65</v>
          </cell>
          <cell r="CH132">
            <v>56</v>
          </cell>
          <cell r="CI132">
            <v>0</v>
          </cell>
          <cell r="CJ132">
            <v>4</v>
          </cell>
          <cell r="CK132">
            <v>3</v>
          </cell>
          <cell r="CL132">
            <v>0</v>
          </cell>
          <cell r="CM132">
            <v>4</v>
          </cell>
          <cell r="CN132">
            <v>4</v>
          </cell>
          <cell r="CO132">
            <v>4</v>
          </cell>
          <cell r="CP132">
            <v>3.65</v>
          </cell>
          <cell r="CQ132">
            <v>4</v>
          </cell>
          <cell r="CR132">
            <v>3</v>
          </cell>
          <cell r="CS132">
            <v>0</v>
          </cell>
          <cell r="CT132">
            <v>0</v>
          </cell>
          <cell r="CU132">
            <v>0</v>
          </cell>
          <cell r="CV132">
            <v>3</v>
          </cell>
          <cell r="CW132">
            <v>3.65</v>
          </cell>
          <cell r="CX132">
            <v>4</v>
          </cell>
          <cell r="CY132">
            <v>0</v>
          </cell>
          <cell r="CZ132">
            <v>3.65</v>
          </cell>
          <cell r="DA132">
            <v>3.65</v>
          </cell>
          <cell r="DB132">
            <v>23</v>
          </cell>
          <cell r="DC132">
            <v>0</v>
          </cell>
          <cell r="DD132">
            <v>4</v>
          </cell>
          <cell r="DE132">
            <v>0</v>
          </cell>
          <cell r="DF132">
            <v>4</v>
          </cell>
          <cell r="DG132">
            <v>5</v>
          </cell>
          <cell r="DH132">
            <v>0</v>
          </cell>
          <cell r="DI132">
            <v>136</v>
          </cell>
          <cell r="DJ132">
            <v>0</v>
          </cell>
          <cell r="DK132">
            <v>135</v>
          </cell>
          <cell r="DL132">
            <v>131</v>
          </cell>
          <cell r="DM132">
            <v>0</v>
          </cell>
          <cell r="DN132">
            <v>130</v>
          </cell>
          <cell r="DO132">
            <v>131</v>
          </cell>
          <cell r="DP132">
            <v>3.55</v>
          </cell>
          <cell r="DR132">
            <v>0</v>
          </cell>
          <cell r="DS132" t="str">
            <v>BVKL</v>
          </cell>
          <cell r="DU132">
            <v>3.57</v>
          </cell>
          <cell r="DV132">
            <v>136</v>
          </cell>
          <cell r="DW132">
            <v>8.11</v>
          </cell>
          <cell r="DX132">
            <v>3.57</v>
          </cell>
          <cell r="DY132" t="str">
            <v/>
          </cell>
        </row>
        <row r="133">
          <cell r="B133">
            <v>172317901</v>
          </cell>
          <cell r="C133" t="str">
            <v>Trần</v>
          </cell>
          <cell r="D133" t="str">
            <v xml:space="preserve">Thang </v>
          </cell>
          <cell r="E133" t="str">
            <v>Mỹ</v>
          </cell>
          <cell r="F133" t="str">
            <v>24/02/1993</v>
          </cell>
          <cell r="G133" t="str">
            <v>Nam</v>
          </cell>
          <cell r="H133" t="str">
            <v>Đã Đăng Ký (chưa học xong)</v>
          </cell>
          <cell r="I133">
            <v>3.65</v>
          </cell>
          <cell r="J133">
            <v>4</v>
          </cell>
          <cell r="K133">
            <v>2.33</v>
          </cell>
          <cell r="L133">
            <v>0</v>
          </cell>
          <cell r="M133">
            <v>2.33</v>
          </cell>
          <cell r="N133">
            <v>0</v>
          </cell>
          <cell r="O133">
            <v>0</v>
          </cell>
          <cell r="P133">
            <v>2.65</v>
          </cell>
          <cell r="Q133">
            <v>0</v>
          </cell>
          <cell r="R133">
            <v>0</v>
          </cell>
          <cell r="S133">
            <v>2.65</v>
          </cell>
          <cell r="T133">
            <v>0</v>
          </cell>
          <cell r="U133">
            <v>0</v>
          </cell>
          <cell r="V133">
            <v>2.33</v>
          </cell>
          <cell r="W133">
            <v>0</v>
          </cell>
          <cell r="X133">
            <v>0</v>
          </cell>
          <cell r="Y133">
            <v>2</v>
          </cell>
          <cell r="Z133">
            <v>0</v>
          </cell>
          <cell r="AA133">
            <v>0</v>
          </cell>
          <cell r="AB133">
            <v>2.33</v>
          </cell>
          <cell r="AC133">
            <v>0</v>
          </cell>
          <cell r="AD133">
            <v>3.65</v>
          </cell>
          <cell r="AE133">
            <v>3</v>
          </cell>
          <cell r="AF133">
            <v>2.33</v>
          </cell>
          <cell r="AG133">
            <v>2.65</v>
          </cell>
          <cell r="AH133">
            <v>0</v>
          </cell>
          <cell r="AI133">
            <v>3.65</v>
          </cell>
          <cell r="AJ133">
            <v>3.65</v>
          </cell>
          <cell r="AK133">
            <v>0</v>
          </cell>
          <cell r="AL133">
            <v>3.65</v>
          </cell>
          <cell r="AM133">
            <v>3.65</v>
          </cell>
          <cell r="AN133">
            <v>3.65</v>
          </cell>
          <cell r="AO133">
            <v>3.65</v>
          </cell>
          <cell r="AP133">
            <v>3</v>
          </cell>
          <cell r="AQ133">
            <v>3</v>
          </cell>
          <cell r="AR133">
            <v>2</v>
          </cell>
          <cell r="AS133">
            <v>3.65</v>
          </cell>
          <cell r="AT133">
            <v>4</v>
          </cell>
          <cell r="AU133">
            <v>47</v>
          </cell>
          <cell r="AV133">
            <v>0</v>
          </cell>
          <cell r="AW133">
            <v>3</v>
          </cell>
          <cell r="AX133">
            <v>1.65</v>
          </cell>
          <cell r="AY133">
            <v>3</v>
          </cell>
          <cell r="AZ133">
            <v>0</v>
          </cell>
          <cell r="BA133">
            <v>0</v>
          </cell>
          <cell r="BB133">
            <v>0</v>
          </cell>
          <cell r="BC133">
            <v>3</v>
          </cell>
          <cell r="BD133">
            <v>0</v>
          </cell>
          <cell r="BE133">
            <v>0</v>
          </cell>
          <cell r="BF133">
            <v>0</v>
          </cell>
          <cell r="BG133">
            <v>2.33</v>
          </cell>
          <cell r="BH133">
            <v>5</v>
          </cell>
          <cell r="BI133">
            <v>0</v>
          </cell>
          <cell r="BJ133">
            <v>3</v>
          </cell>
          <cell r="BK133">
            <v>4</v>
          </cell>
          <cell r="BL133">
            <v>4</v>
          </cell>
          <cell r="BM133">
            <v>3.65</v>
          </cell>
          <cell r="BN133">
            <v>4</v>
          </cell>
          <cell r="BO133">
            <v>3.65</v>
          </cell>
          <cell r="BP133">
            <v>4</v>
          </cell>
          <cell r="BQ133">
            <v>3.33</v>
          </cell>
          <cell r="BR133">
            <v>3.65</v>
          </cell>
          <cell r="BS133">
            <v>2.33</v>
          </cell>
          <cell r="BT133">
            <v>4</v>
          </cell>
          <cell r="BU133">
            <v>4</v>
          </cell>
          <cell r="BV133">
            <v>3.33</v>
          </cell>
          <cell r="BW133">
            <v>3.65</v>
          </cell>
          <cell r="BX133">
            <v>4</v>
          </cell>
          <cell r="BY133">
            <v>3.33</v>
          </cell>
          <cell r="BZ133">
            <v>0</v>
          </cell>
          <cell r="CA133">
            <v>3</v>
          </cell>
          <cell r="CB133">
            <v>3</v>
          </cell>
          <cell r="CC133">
            <v>3.65</v>
          </cell>
          <cell r="CD133">
            <v>4</v>
          </cell>
          <cell r="CE133">
            <v>4</v>
          </cell>
          <cell r="CF133">
            <v>2.65</v>
          </cell>
          <cell r="CH133">
            <v>56</v>
          </cell>
          <cell r="CI133">
            <v>0</v>
          </cell>
          <cell r="CJ133">
            <v>4</v>
          </cell>
          <cell r="CK133">
            <v>4</v>
          </cell>
          <cell r="CL133">
            <v>0</v>
          </cell>
          <cell r="CM133">
            <v>3.65</v>
          </cell>
          <cell r="CN133">
            <v>3.65</v>
          </cell>
          <cell r="CO133">
            <v>4</v>
          </cell>
          <cell r="CP133">
            <v>2.65</v>
          </cell>
          <cell r="CQ133">
            <v>4</v>
          </cell>
          <cell r="CR133">
            <v>0</v>
          </cell>
          <cell r="CS133">
            <v>3.33</v>
          </cell>
          <cell r="CT133">
            <v>0</v>
          </cell>
          <cell r="CU133">
            <v>0</v>
          </cell>
          <cell r="CV133">
            <v>3.33</v>
          </cell>
          <cell r="CW133">
            <v>4</v>
          </cell>
          <cell r="CX133">
            <v>4</v>
          </cell>
          <cell r="CY133">
            <v>0</v>
          </cell>
          <cell r="CZ133">
            <v>3.65</v>
          </cell>
          <cell r="DA133">
            <v>3.65</v>
          </cell>
          <cell r="DB133">
            <v>23</v>
          </cell>
          <cell r="DC133">
            <v>0</v>
          </cell>
          <cell r="DD133">
            <v>0</v>
          </cell>
          <cell r="DE133">
            <v>3.65</v>
          </cell>
          <cell r="DF133">
            <v>3.65</v>
          </cell>
          <cell r="DG133">
            <v>5</v>
          </cell>
          <cell r="DH133">
            <v>0</v>
          </cell>
          <cell r="DI133">
            <v>136</v>
          </cell>
          <cell r="DJ133">
            <v>0</v>
          </cell>
          <cell r="DK133">
            <v>135</v>
          </cell>
          <cell r="DL133">
            <v>131</v>
          </cell>
          <cell r="DM133">
            <v>0</v>
          </cell>
          <cell r="DN133">
            <v>130</v>
          </cell>
          <cell r="DO133">
            <v>131</v>
          </cell>
          <cell r="DP133">
            <v>3.38</v>
          </cell>
          <cell r="DR133">
            <v>0</v>
          </cell>
          <cell r="DS133" t="str">
            <v>BVKL</v>
          </cell>
          <cell r="DU133">
            <v>3.39</v>
          </cell>
          <cell r="DV133">
            <v>136</v>
          </cell>
          <cell r="DW133">
            <v>7.9</v>
          </cell>
          <cell r="DX133">
            <v>3.39</v>
          </cell>
          <cell r="DY133" t="str">
            <v>OB 251</v>
          </cell>
        </row>
        <row r="134">
          <cell r="B134">
            <v>172317775</v>
          </cell>
          <cell r="C134" t="str">
            <v>Lê</v>
          </cell>
          <cell r="D134" t="str">
            <v xml:space="preserve">Thị </v>
          </cell>
          <cell r="E134" t="str">
            <v>Na</v>
          </cell>
          <cell r="F134" t="str">
            <v>30/11/1993</v>
          </cell>
          <cell r="G134" t="str">
            <v>Nữ</v>
          </cell>
          <cell r="H134" t="str">
            <v>Đã Đăng Ký (chưa học xong)</v>
          </cell>
          <cell r="I134">
            <v>4</v>
          </cell>
          <cell r="J134">
            <v>4</v>
          </cell>
          <cell r="K134">
            <v>3.65</v>
          </cell>
          <cell r="L134">
            <v>0</v>
          </cell>
          <cell r="M134" t="str">
            <v>P</v>
          </cell>
          <cell r="N134">
            <v>0</v>
          </cell>
          <cell r="O134">
            <v>0</v>
          </cell>
          <cell r="P134" t="str">
            <v>P</v>
          </cell>
          <cell r="Q134">
            <v>0</v>
          </cell>
          <cell r="R134">
            <v>0</v>
          </cell>
          <cell r="S134">
            <v>3.33</v>
          </cell>
          <cell r="T134">
            <v>0</v>
          </cell>
          <cell r="U134">
            <v>0</v>
          </cell>
          <cell r="V134">
            <v>3.33</v>
          </cell>
          <cell r="W134">
            <v>0</v>
          </cell>
          <cell r="X134">
            <v>0</v>
          </cell>
          <cell r="Y134">
            <v>2.65</v>
          </cell>
          <cell r="Z134">
            <v>0</v>
          </cell>
          <cell r="AA134">
            <v>0</v>
          </cell>
          <cell r="AB134">
            <v>3</v>
          </cell>
          <cell r="AC134">
            <v>0</v>
          </cell>
          <cell r="AD134">
            <v>4</v>
          </cell>
          <cell r="AE134">
            <v>4</v>
          </cell>
          <cell r="AF134">
            <v>4</v>
          </cell>
          <cell r="AG134">
            <v>4</v>
          </cell>
          <cell r="AH134">
            <v>0</v>
          </cell>
          <cell r="AI134">
            <v>3</v>
          </cell>
          <cell r="AJ134">
            <v>3</v>
          </cell>
          <cell r="AK134">
            <v>0</v>
          </cell>
          <cell r="AL134">
            <v>3.65</v>
          </cell>
          <cell r="AM134">
            <v>3.65</v>
          </cell>
          <cell r="AN134">
            <v>3.65</v>
          </cell>
          <cell r="AO134">
            <v>3.65</v>
          </cell>
          <cell r="AP134">
            <v>3.65</v>
          </cell>
          <cell r="AQ134">
            <v>2.65</v>
          </cell>
          <cell r="AR134">
            <v>2.33</v>
          </cell>
          <cell r="AS134">
            <v>4</v>
          </cell>
          <cell r="AT134">
            <v>4</v>
          </cell>
          <cell r="AU134">
            <v>47</v>
          </cell>
          <cell r="AV134">
            <v>0</v>
          </cell>
          <cell r="AW134">
            <v>3.33</v>
          </cell>
          <cell r="AX134">
            <v>4</v>
          </cell>
          <cell r="AY134">
            <v>0</v>
          </cell>
          <cell r="AZ134">
            <v>0</v>
          </cell>
          <cell r="BA134">
            <v>2.65</v>
          </cell>
          <cell r="BB134">
            <v>0</v>
          </cell>
          <cell r="BC134">
            <v>0</v>
          </cell>
          <cell r="BD134">
            <v>0</v>
          </cell>
          <cell r="BE134">
            <v>2</v>
          </cell>
          <cell r="BF134">
            <v>0</v>
          </cell>
          <cell r="BG134">
            <v>2.65</v>
          </cell>
          <cell r="BH134">
            <v>5</v>
          </cell>
          <cell r="BI134">
            <v>0</v>
          </cell>
          <cell r="BJ134">
            <v>4</v>
          </cell>
          <cell r="BK134">
            <v>4</v>
          </cell>
          <cell r="BL134">
            <v>4</v>
          </cell>
          <cell r="BM134">
            <v>3.65</v>
          </cell>
          <cell r="BN134">
            <v>4</v>
          </cell>
          <cell r="BO134">
            <v>4</v>
          </cell>
          <cell r="BP134">
            <v>4</v>
          </cell>
          <cell r="BQ134">
            <v>4</v>
          </cell>
          <cell r="BR134">
            <v>3.33</v>
          </cell>
          <cell r="BS134">
            <v>4</v>
          </cell>
          <cell r="BT134">
            <v>4</v>
          </cell>
          <cell r="BU134">
            <v>3.65</v>
          </cell>
          <cell r="BV134">
            <v>3.33</v>
          </cell>
          <cell r="BW134">
            <v>4</v>
          </cell>
          <cell r="BX134">
            <v>4</v>
          </cell>
          <cell r="BY134">
            <v>3.65</v>
          </cell>
          <cell r="BZ134">
            <v>0</v>
          </cell>
          <cell r="CA134">
            <v>3.33</v>
          </cell>
          <cell r="CB134">
            <v>3.33</v>
          </cell>
          <cell r="CC134">
            <v>4</v>
          </cell>
          <cell r="CD134">
            <v>4</v>
          </cell>
          <cell r="CE134">
            <v>4</v>
          </cell>
          <cell r="CF134">
            <v>3.33</v>
          </cell>
          <cell r="CH134">
            <v>56</v>
          </cell>
          <cell r="CI134">
            <v>0</v>
          </cell>
          <cell r="CJ134">
            <v>3.65</v>
          </cell>
          <cell r="CK134">
            <v>4</v>
          </cell>
          <cell r="CL134">
            <v>0</v>
          </cell>
          <cell r="CM134">
            <v>4</v>
          </cell>
          <cell r="CN134">
            <v>4</v>
          </cell>
          <cell r="CO134">
            <v>4</v>
          </cell>
          <cell r="CP134">
            <v>3.65</v>
          </cell>
          <cell r="CQ134">
            <v>4</v>
          </cell>
          <cell r="CR134">
            <v>0</v>
          </cell>
          <cell r="CS134">
            <v>4</v>
          </cell>
          <cell r="CT134">
            <v>0</v>
          </cell>
          <cell r="CU134">
            <v>0</v>
          </cell>
          <cell r="CV134">
            <v>4</v>
          </cell>
          <cell r="CW134">
            <v>3.65</v>
          </cell>
          <cell r="CX134">
            <v>4</v>
          </cell>
          <cell r="CY134">
            <v>0</v>
          </cell>
          <cell r="CZ134">
            <v>4</v>
          </cell>
          <cell r="DA134">
            <v>4</v>
          </cell>
          <cell r="DB134">
            <v>23</v>
          </cell>
          <cell r="DC134">
            <v>0</v>
          </cell>
          <cell r="DD134">
            <v>0</v>
          </cell>
          <cell r="DE134">
            <v>4</v>
          </cell>
          <cell r="DF134">
            <v>4</v>
          </cell>
          <cell r="DG134">
            <v>5</v>
          </cell>
          <cell r="DH134">
            <v>0</v>
          </cell>
          <cell r="DI134">
            <v>136</v>
          </cell>
          <cell r="DJ134">
            <v>0</v>
          </cell>
          <cell r="DK134">
            <v>135</v>
          </cell>
          <cell r="DL134">
            <v>127</v>
          </cell>
          <cell r="DM134">
            <v>0</v>
          </cell>
          <cell r="DN134">
            <v>126</v>
          </cell>
          <cell r="DO134">
            <v>127</v>
          </cell>
          <cell r="DP134">
            <v>3.74</v>
          </cell>
          <cell r="DR134">
            <v>0</v>
          </cell>
          <cell r="DS134" t="str">
            <v>BVKL</v>
          </cell>
          <cell r="DU134">
            <v>3.75</v>
          </cell>
          <cell r="DV134">
            <v>136</v>
          </cell>
          <cell r="DW134">
            <v>8.58</v>
          </cell>
          <cell r="DX134">
            <v>3.75</v>
          </cell>
          <cell r="DY134" t="str">
            <v>ENG 401</v>
          </cell>
        </row>
        <row r="135">
          <cell r="B135">
            <v>172317851</v>
          </cell>
          <cell r="C135" t="str">
            <v>Phan</v>
          </cell>
          <cell r="D135" t="str">
            <v xml:space="preserve">Thị </v>
          </cell>
          <cell r="E135" t="str">
            <v>Na</v>
          </cell>
          <cell r="F135" t="str">
            <v>14/01/1993</v>
          </cell>
          <cell r="G135" t="str">
            <v>Nữ</v>
          </cell>
          <cell r="H135" t="str">
            <v>Đã Đăng Ký (chưa học xong)</v>
          </cell>
          <cell r="I135">
            <v>3.33</v>
          </cell>
          <cell r="J135">
            <v>3.33</v>
          </cell>
          <cell r="K135">
            <v>3.65</v>
          </cell>
          <cell r="L135">
            <v>0</v>
          </cell>
          <cell r="M135" t="str">
            <v>P</v>
          </cell>
          <cell r="N135">
            <v>0</v>
          </cell>
          <cell r="O135">
            <v>0</v>
          </cell>
          <cell r="P135" t="str">
            <v>P</v>
          </cell>
          <cell r="Q135">
            <v>0</v>
          </cell>
          <cell r="R135">
            <v>0</v>
          </cell>
          <cell r="S135">
            <v>3.65</v>
          </cell>
          <cell r="T135">
            <v>0</v>
          </cell>
          <cell r="U135">
            <v>0</v>
          </cell>
          <cell r="V135">
            <v>3</v>
          </cell>
          <cell r="W135">
            <v>0</v>
          </cell>
          <cell r="X135">
            <v>0</v>
          </cell>
          <cell r="Y135">
            <v>2.33</v>
          </cell>
          <cell r="Z135">
            <v>0</v>
          </cell>
          <cell r="AA135">
            <v>0</v>
          </cell>
          <cell r="AB135">
            <v>3.33</v>
          </cell>
          <cell r="AC135">
            <v>0</v>
          </cell>
          <cell r="AD135">
            <v>3.65</v>
          </cell>
          <cell r="AE135">
            <v>4</v>
          </cell>
          <cell r="AF135">
            <v>4</v>
          </cell>
          <cell r="AG135">
            <v>4</v>
          </cell>
          <cell r="AH135">
            <v>0</v>
          </cell>
          <cell r="AI135">
            <v>3</v>
          </cell>
          <cell r="AJ135">
            <v>3</v>
          </cell>
          <cell r="AK135">
            <v>0</v>
          </cell>
          <cell r="AL135">
            <v>4</v>
          </cell>
          <cell r="AM135">
            <v>4</v>
          </cell>
          <cell r="AN135">
            <v>4</v>
          </cell>
          <cell r="AO135">
            <v>4</v>
          </cell>
          <cell r="AP135">
            <v>3.65</v>
          </cell>
          <cell r="AQ135">
            <v>3</v>
          </cell>
          <cell r="AR135">
            <v>3.33</v>
          </cell>
          <cell r="AS135">
            <v>4</v>
          </cell>
          <cell r="AT135">
            <v>4</v>
          </cell>
          <cell r="AU135">
            <v>47</v>
          </cell>
          <cell r="AV135">
            <v>0</v>
          </cell>
          <cell r="AW135">
            <v>3.65</v>
          </cell>
          <cell r="AX135">
            <v>3.33</v>
          </cell>
          <cell r="AY135">
            <v>0</v>
          </cell>
          <cell r="AZ135">
            <v>0</v>
          </cell>
          <cell r="BA135">
            <v>3.33</v>
          </cell>
          <cell r="BB135">
            <v>0</v>
          </cell>
          <cell r="BC135">
            <v>0</v>
          </cell>
          <cell r="BD135">
            <v>0</v>
          </cell>
          <cell r="BE135">
            <v>2</v>
          </cell>
          <cell r="BF135">
            <v>0</v>
          </cell>
          <cell r="BG135">
            <v>2.65</v>
          </cell>
          <cell r="BH135">
            <v>5</v>
          </cell>
          <cell r="BI135">
            <v>0</v>
          </cell>
          <cell r="BJ135">
            <v>4</v>
          </cell>
          <cell r="BK135">
            <v>4</v>
          </cell>
          <cell r="BL135">
            <v>4</v>
          </cell>
          <cell r="BM135">
            <v>4</v>
          </cell>
          <cell r="BN135">
            <v>4</v>
          </cell>
          <cell r="BO135">
            <v>4</v>
          </cell>
          <cell r="BP135">
            <v>4</v>
          </cell>
          <cell r="BQ135">
            <v>4</v>
          </cell>
          <cell r="BR135">
            <v>4</v>
          </cell>
          <cell r="BS135">
            <v>4</v>
          </cell>
          <cell r="BT135">
            <v>4</v>
          </cell>
          <cell r="BU135">
            <v>4</v>
          </cell>
          <cell r="BV135">
            <v>4</v>
          </cell>
          <cell r="BW135">
            <v>3.65</v>
          </cell>
          <cell r="BX135">
            <v>4</v>
          </cell>
          <cell r="BY135">
            <v>3.33</v>
          </cell>
          <cell r="BZ135">
            <v>0</v>
          </cell>
          <cell r="CA135">
            <v>3.65</v>
          </cell>
          <cell r="CB135">
            <v>3.65</v>
          </cell>
          <cell r="CC135">
            <v>3.65</v>
          </cell>
          <cell r="CD135">
            <v>3.65</v>
          </cell>
          <cell r="CE135">
            <v>4</v>
          </cell>
          <cell r="CF135">
            <v>3</v>
          </cell>
          <cell r="CH135">
            <v>56</v>
          </cell>
          <cell r="CI135">
            <v>0</v>
          </cell>
          <cell r="CJ135">
            <v>4</v>
          </cell>
          <cell r="CK135">
            <v>4</v>
          </cell>
          <cell r="CL135">
            <v>0</v>
          </cell>
          <cell r="CM135">
            <v>4</v>
          </cell>
          <cell r="CN135">
            <v>4</v>
          </cell>
          <cell r="CO135">
            <v>4</v>
          </cell>
          <cell r="CP135">
            <v>4</v>
          </cell>
          <cell r="CQ135">
            <v>4</v>
          </cell>
          <cell r="CR135">
            <v>0</v>
          </cell>
          <cell r="CS135">
            <v>4</v>
          </cell>
          <cell r="CT135">
            <v>0</v>
          </cell>
          <cell r="CU135">
            <v>0</v>
          </cell>
          <cell r="CV135">
            <v>4</v>
          </cell>
          <cell r="CW135">
            <v>3.33</v>
          </cell>
          <cell r="CX135">
            <v>3.65</v>
          </cell>
          <cell r="CY135">
            <v>0</v>
          </cell>
          <cell r="CZ135">
            <v>4</v>
          </cell>
          <cell r="DA135">
            <v>4</v>
          </cell>
          <cell r="DB135">
            <v>23</v>
          </cell>
          <cell r="DC135">
            <v>0</v>
          </cell>
          <cell r="DD135">
            <v>0</v>
          </cell>
          <cell r="DE135">
            <v>4</v>
          </cell>
          <cell r="DF135">
            <v>4</v>
          </cell>
          <cell r="DG135">
            <v>5</v>
          </cell>
          <cell r="DH135">
            <v>0</v>
          </cell>
          <cell r="DI135">
            <v>136</v>
          </cell>
          <cell r="DJ135">
            <v>0</v>
          </cell>
          <cell r="DK135">
            <v>135</v>
          </cell>
          <cell r="DL135">
            <v>127</v>
          </cell>
          <cell r="DM135">
            <v>0</v>
          </cell>
          <cell r="DN135">
            <v>126</v>
          </cell>
          <cell r="DO135">
            <v>127</v>
          </cell>
          <cell r="DP135">
            <v>3.77</v>
          </cell>
          <cell r="DR135">
            <v>0</v>
          </cell>
          <cell r="DS135" t="str">
            <v>BVKL</v>
          </cell>
          <cell r="DU135">
            <v>3.78</v>
          </cell>
          <cell r="DV135">
            <v>136</v>
          </cell>
          <cell r="DW135">
            <v>8.6</v>
          </cell>
          <cell r="DX135">
            <v>3.78</v>
          </cell>
          <cell r="DY135" t="str">
            <v>ENG 401</v>
          </cell>
        </row>
        <row r="136">
          <cell r="B136">
            <v>172317904</v>
          </cell>
          <cell r="C136" t="str">
            <v>Nguyễn</v>
          </cell>
          <cell r="D136" t="str">
            <v xml:space="preserve">Thị </v>
          </cell>
          <cell r="E136" t="str">
            <v>Na</v>
          </cell>
          <cell r="F136" t="str">
            <v>12/10/1993</v>
          </cell>
          <cell r="G136" t="str">
            <v>Nữ</v>
          </cell>
          <cell r="H136" t="str">
            <v>Đã Đăng Ký (chưa học xong)</v>
          </cell>
          <cell r="I136">
            <v>4</v>
          </cell>
          <cell r="J136">
            <v>4</v>
          </cell>
          <cell r="K136">
            <v>3</v>
          </cell>
          <cell r="L136">
            <v>0</v>
          </cell>
          <cell r="M136" t="str">
            <v>P</v>
          </cell>
          <cell r="N136">
            <v>0</v>
          </cell>
          <cell r="O136">
            <v>0</v>
          </cell>
          <cell r="P136" t="str">
            <v>P</v>
          </cell>
          <cell r="Q136">
            <v>0</v>
          </cell>
          <cell r="R136">
            <v>0</v>
          </cell>
          <cell r="S136">
            <v>3</v>
          </cell>
          <cell r="T136">
            <v>0</v>
          </cell>
          <cell r="U136">
            <v>0</v>
          </cell>
          <cell r="V136">
            <v>2.65</v>
          </cell>
          <cell r="W136">
            <v>0</v>
          </cell>
          <cell r="X136">
            <v>0</v>
          </cell>
          <cell r="Y136">
            <v>3</v>
          </cell>
          <cell r="Z136">
            <v>0</v>
          </cell>
          <cell r="AA136">
            <v>0</v>
          </cell>
          <cell r="AB136">
            <v>2.65</v>
          </cell>
          <cell r="AC136">
            <v>0</v>
          </cell>
          <cell r="AD136">
            <v>4</v>
          </cell>
          <cell r="AE136">
            <v>4</v>
          </cell>
          <cell r="AF136">
            <v>3.33</v>
          </cell>
          <cell r="AG136">
            <v>3</v>
          </cell>
          <cell r="AH136">
            <v>0</v>
          </cell>
          <cell r="AI136">
            <v>3</v>
          </cell>
          <cell r="AJ136">
            <v>3</v>
          </cell>
          <cell r="AK136">
            <v>3.65</v>
          </cell>
          <cell r="AL136">
            <v>3.65</v>
          </cell>
          <cell r="AM136">
            <v>0</v>
          </cell>
          <cell r="AN136">
            <v>3.65</v>
          </cell>
          <cell r="AO136">
            <v>3.65</v>
          </cell>
          <cell r="AP136">
            <v>2.65</v>
          </cell>
          <cell r="AQ136">
            <v>2.65</v>
          </cell>
          <cell r="AR136">
            <v>2</v>
          </cell>
          <cell r="AS136">
            <v>2</v>
          </cell>
          <cell r="AT136">
            <v>3</v>
          </cell>
          <cell r="AU136">
            <v>47</v>
          </cell>
          <cell r="AV136">
            <v>0</v>
          </cell>
          <cell r="AW136">
            <v>4</v>
          </cell>
          <cell r="AX136">
            <v>4</v>
          </cell>
          <cell r="AY136">
            <v>0</v>
          </cell>
          <cell r="AZ136">
            <v>0</v>
          </cell>
          <cell r="BA136">
            <v>2</v>
          </cell>
          <cell r="BB136">
            <v>0</v>
          </cell>
          <cell r="BC136">
            <v>0</v>
          </cell>
          <cell r="BD136">
            <v>0</v>
          </cell>
          <cell r="BE136">
            <v>3.33</v>
          </cell>
          <cell r="BF136">
            <v>0</v>
          </cell>
          <cell r="BG136">
            <v>1.65</v>
          </cell>
          <cell r="BH136">
            <v>5</v>
          </cell>
          <cell r="BI136">
            <v>0</v>
          </cell>
          <cell r="BJ136">
            <v>2</v>
          </cell>
          <cell r="BK136">
            <v>3.33</v>
          </cell>
          <cell r="BL136">
            <v>2.33</v>
          </cell>
          <cell r="BM136">
            <v>2.65</v>
          </cell>
          <cell r="BN136">
            <v>3</v>
          </cell>
          <cell r="BO136">
            <v>3</v>
          </cell>
          <cell r="BP136">
            <v>4</v>
          </cell>
          <cell r="BQ136">
            <v>3</v>
          </cell>
          <cell r="BR136">
            <v>2</v>
          </cell>
          <cell r="BS136">
            <v>2.33</v>
          </cell>
          <cell r="BT136">
            <v>4</v>
          </cell>
          <cell r="BU136">
            <v>3.65</v>
          </cell>
          <cell r="BV136">
            <v>3.65</v>
          </cell>
          <cell r="BW136">
            <v>3.65</v>
          </cell>
          <cell r="BX136">
            <v>2.33</v>
          </cell>
          <cell r="BY136">
            <v>2.33</v>
          </cell>
          <cell r="BZ136">
            <v>0</v>
          </cell>
          <cell r="CA136">
            <v>3</v>
          </cell>
          <cell r="CB136">
            <v>3</v>
          </cell>
          <cell r="CC136">
            <v>3</v>
          </cell>
          <cell r="CD136">
            <v>3</v>
          </cell>
          <cell r="CE136">
            <v>3</v>
          </cell>
          <cell r="CF136">
            <v>3.33</v>
          </cell>
          <cell r="CH136">
            <v>56</v>
          </cell>
          <cell r="CI136">
            <v>0</v>
          </cell>
          <cell r="CJ136">
            <v>3.65</v>
          </cell>
          <cell r="CK136">
            <v>2.65</v>
          </cell>
          <cell r="CL136">
            <v>0</v>
          </cell>
          <cell r="CM136">
            <v>3.33</v>
          </cell>
          <cell r="CN136">
            <v>3.33</v>
          </cell>
          <cell r="CO136">
            <v>1.65</v>
          </cell>
          <cell r="CP136">
            <v>3.33</v>
          </cell>
          <cell r="CQ136">
            <v>2.33</v>
          </cell>
          <cell r="CR136">
            <v>3</v>
          </cell>
          <cell r="CS136">
            <v>0</v>
          </cell>
          <cell r="CT136">
            <v>0</v>
          </cell>
          <cell r="CU136">
            <v>0</v>
          </cell>
          <cell r="CV136">
            <v>3</v>
          </cell>
          <cell r="CW136">
            <v>2.65</v>
          </cell>
          <cell r="CX136">
            <v>4</v>
          </cell>
          <cell r="CY136">
            <v>0</v>
          </cell>
          <cell r="CZ136">
            <v>2.33</v>
          </cell>
          <cell r="DA136">
            <v>2.33</v>
          </cell>
          <cell r="DB136">
            <v>23</v>
          </cell>
          <cell r="DC136">
            <v>0</v>
          </cell>
          <cell r="DD136">
            <v>2.65</v>
          </cell>
          <cell r="DE136">
            <v>0</v>
          </cell>
          <cell r="DF136">
            <v>2.65</v>
          </cell>
          <cell r="DG136">
            <v>5</v>
          </cell>
          <cell r="DH136">
            <v>0</v>
          </cell>
          <cell r="DI136">
            <v>136</v>
          </cell>
          <cell r="DJ136">
            <v>0</v>
          </cell>
          <cell r="DK136">
            <v>135</v>
          </cell>
          <cell r="DL136">
            <v>127</v>
          </cell>
          <cell r="DM136">
            <v>0</v>
          </cell>
          <cell r="DN136">
            <v>126</v>
          </cell>
          <cell r="DO136">
            <v>127</v>
          </cell>
          <cell r="DP136">
            <v>2.99</v>
          </cell>
          <cell r="DR136">
            <v>0</v>
          </cell>
          <cell r="DS136" t="str">
            <v>ĐỦ ĐK thi TN</v>
          </cell>
          <cell r="DU136">
            <v>2.98</v>
          </cell>
          <cell r="DV136">
            <v>136</v>
          </cell>
          <cell r="DW136">
            <v>7.18</v>
          </cell>
          <cell r="DX136">
            <v>2.98</v>
          </cell>
          <cell r="DY136" t="str">
            <v>ENG 401</v>
          </cell>
        </row>
        <row r="137">
          <cell r="B137">
            <v>172318919</v>
          </cell>
          <cell r="C137" t="str">
            <v>Nguyễn</v>
          </cell>
          <cell r="D137" t="str">
            <v>Khánh Ly</v>
          </cell>
          <cell r="E137" t="str">
            <v>Na</v>
          </cell>
          <cell r="F137" t="str">
            <v>08/03/1992</v>
          </cell>
          <cell r="G137" t="str">
            <v>Nữ</v>
          </cell>
          <cell r="H137" t="str">
            <v>Đã Đăng Ký (chưa học xong)</v>
          </cell>
          <cell r="I137">
            <v>4</v>
          </cell>
          <cell r="J137">
            <v>4</v>
          </cell>
          <cell r="K137">
            <v>3.33</v>
          </cell>
          <cell r="L137">
            <v>0</v>
          </cell>
          <cell r="M137">
            <v>3.33</v>
          </cell>
          <cell r="N137">
            <v>0</v>
          </cell>
          <cell r="O137">
            <v>0</v>
          </cell>
          <cell r="P137">
            <v>2.65</v>
          </cell>
          <cell r="Q137">
            <v>0</v>
          </cell>
          <cell r="R137">
            <v>0</v>
          </cell>
          <cell r="S137">
            <v>2.33</v>
          </cell>
          <cell r="T137">
            <v>0</v>
          </cell>
          <cell r="U137">
            <v>0</v>
          </cell>
          <cell r="V137">
            <v>2.65</v>
          </cell>
          <cell r="W137">
            <v>0</v>
          </cell>
          <cell r="X137">
            <v>0</v>
          </cell>
          <cell r="Y137">
            <v>2</v>
          </cell>
          <cell r="Z137">
            <v>0</v>
          </cell>
          <cell r="AA137">
            <v>0</v>
          </cell>
          <cell r="AB137">
            <v>2.65</v>
          </cell>
          <cell r="AC137">
            <v>0</v>
          </cell>
          <cell r="AD137">
            <v>3.65</v>
          </cell>
          <cell r="AE137">
            <v>2.33</v>
          </cell>
          <cell r="AF137">
            <v>3</v>
          </cell>
          <cell r="AG137">
            <v>3.33</v>
          </cell>
          <cell r="AH137">
            <v>0</v>
          </cell>
          <cell r="AI137">
            <v>2</v>
          </cell>
          <cell r="AJ137">
            <v>2</v>
          </cell>
          <cell r="AK137">
            <v>0</v>
          </cell>
          <cell r="AL137">
            <v>4</v>
          </cell>
          <cell r="AM137">
            <v>3.65</v>
          </cell>
          <cell r="AN137">
            <v>4</v>
          </cell>
          <cell r="AO137">
            <v>3.65</v>
          </cell>
          <cell r="AP137">
            <v>3.65</v>
          </cell>
          <cell r="AQ137">
            <v>2.65</v>
          </cell>
          <cell r="AR137">
            <v>2.33</v>
          </cell>
          <cell r="AS137">
            <v>3.65</v>
          </cell>
          <cell r="AT137">
            <v>4</v>
          </cell>
          <cell r="AU137">
            <v>47</v>
          </cell>
          <cell r="AV137">
            <v>0</v>
          </cell>
          <cell r="AW137">
            <v>3</v>
          </cell>
          <cell r="AX137">
            <v>3</v>
          </cell>
          <cell r="AY137">
            <v>0</v>
          </cell>
          <cell r="AZ137">
            <v>0</v>
          </cell>
          <cell r="BA137">
            <v>4</v>
          </cell>
          <cell r="BB137">
            <v>0</v>
          </cell>
          <cell r="BC137">
            <v>0</v>
          </cell>
          <cell r="BD137">
            <v>0</v>
          </cell>
          <cell r="BE137">
            <v>1.65</v>
          </cell>
          <cell r="BF137">
            <v>0</v>
          </cell>
          <cell r="BG137">
            <v>4</v>
          </cell>
          <cell r="BH137">
            <v>5</v>
          </cell>
          <cell r="BI137">
            <v>0</v>
          </cell>
          <cell r="BJ137">
            <v>3.65</v>
          </cell>
          <cell r="BK137">
            <v>3.65</v>
          </cell>
          <cell r="BL137">
            <v>2.65</v>
          </cell>
          <cell r="BM137">
            <v>2.65</v>
          </cell>
          <cell r="BN137">
            <v>2.33</v>
          </cell>
          <cell r="BO137">
            <v>3</v>
          </cell>
          <cell r="BP137">
            <v>3</v>
          </cell>
          <cell r="BQ137">
            <v>4</v>
          </cell>
          <cell r="BR137">
            <v>3.33</v>
          </cell>
          <cell r="BS137">
            <v>2.33</v>
          </cell>
          <cell r="BT137">
            <v>3.65</v>
          </cell>
          <cell r="BU137">
            <v>3.33</v>
          </cell>
          <cell r="BV137">
            <v>3.65</v>
          </cell>
          <cell r="BW137">
            <v>3</v>
          </cell>
          <cell r="BX137">
            <v>3</v>
          </cell>
          <cell r="BY137">
            <v>3</v>
          </cell>
          <cell r="BZ137">
            <v>0</v>
          </cell>
          <cell r="CA137">
            <v>2.65</v>
          </cell>
          <cell r="CB137">
            <v>2.65</v>
          </cell>
          <cell r="CC137">
            <v>3.65</v>
          </cell>
          <cell r="CD137">
            <v>2.33</v>
          </cell>
          <cell r="CE137">
            <v>4</v>
          </cell>
          <cell r="CF137">
            <v>3.33</v>
          </cell>
          <cell r="CH137">
            <v>56</v>
          </cell>
          <cell r="CI137">
            <v>0</v>
          </cell>
          <cell r="CJ137">
            <v>4</v>
          </cell>
          <cell r="CK137">
            <v>3</v>
          </cell>
          <cell r="CL137">
            <v>0</v>
          </cell>
          <cell r="CM137">
            <v>4</v>
          </cell>
          <cell r="CN137">
            <v>4</v>
          </cell>
          <cell r="CO137">
            <v>2.65</v>
          </cell>
          <cell r="CP137">
            <v>3</v>
          </cell>
          <cell r="CQ137">
            <v>3.33</v>
          </cell>
          <cell r="CR137">
            <v>3.33</v>
          </cell>
          <cell r="CS137">
            <v>0</v>
          </cell>
          <cell r="CT137">
            <v>0</v>
          </cell>
          <cell r="CU137">
            <v>0</v>
          </cell>
          <cell r="CV137">
            <v>3.33</v>
          </cell>
          <cell r="CW137">
            <v>3.65</v>
          </cell>
          <cell r="CX137">
            <v>4</v>
          </cell>
          <cell r="CY137">
            <v>0</v>
          </cell>
          <cell r="CZ137">
            <v>2.65</v>
          </cell>
          <cell r="DA137">
            <v>2.65</v>
          </cell>
          <cell r="DB137">
            <v>23</v>
          </cell>
          <cell r="DC137">
            <v>0</v>
          </cell>
          <cell r="DD137">
            <v>0</v>
          </cell>
          <cell r="DE137">
            <v>3.65</v>
          </cell>
          <cell r="DF137">
            <v>3.65</v>
          </cell>
          <cell r="DG137">
            <v>5</v>
          </cell>
          <cell r="DH137">
            <v>0</v>
          </cell>
          <cell r="DI137">
            <v>136</v>
          </cell>
          <cell r="DJ137">
            <v>0</v>
          </cell>
          <cell r="DK137">
            <v>135</v>
          </cell>
          <cell r="DL137">
            <v>131</v>
          </cell>
          <cell r="DM137">
            <v>0</v>
          </cell>
          <cell r="DN137">
            <v>130</v>
          </cell>
          <cell r="DO137">
            <v>131</v>
          </cell>
          <cell r="DP137">
            <v>3.16</v>
          </cell>
          <cell r="DR137">
            <v>0</v>
          </cell>
          <cell r="DS137" t="str">
            <v>ĐỦ ĐK thi TN</v>
          </cell>
          <cell r="DU137">
            <v>3.18</v>
          </cell>
          <cell r="DV137">
            <v>136</v>
          </cell>
          <cell r="DW137">
            <v>7.48</v>
          </cell>
          <cell r="DX137">
            <v>3.18</v>
          </cell>
          <cell r="DY137" t="str">
            <v/>
          </cell>
        </row>
        <row r="138">
          <cell r="B138">
            <v>172317796</v>
          </cell>
          <cell r="C138" t="str">
            <v>Lê</v>
          </cell>
          <cell r="D138" t="str">
            <v>Đỗ Hoài</v>
          </cell>
          <cell r="E138" t="str">
            <v>Nam</v>
          </cell>
          <cell r="F138" t="str">
            <v>10/05/1993</v>
          </cell>
          <cell r="G138" t="str">
            <v>Nam</v>
          </cell>
          <cell r="H138" t="str">
            <v>Đã Đăng Ký (chưa học xong)</v>
          </cell>
          <cell r="I138">
            <v>3.33</v>
          </cell>
          <cell r="J138">
            <v>3.65</v>
          </cell>
          <cell r="K138">
            <v>3</v>
          </cell>
          <cell r="L138">
            <v>0</v>
          </cell>
          <cell r="M138">
            <v>3.33</v>
          </cell>
          <cell r="N138">
            <v>0</v>
          </cell>
          <cell r="O138">
            <v>0</v>
          </cell>
          <cell r="P138">
            <v>2.65</v>
          </cell>
          <cell r="Q138">
            <v>0</v>
          </cell>
          <cell r="R138">
            <v>0</v>
          </cell>
          <cell r="S138">
            <v>3</v>
          </cell>
          <cell r="T138">
            <v>0</v>
          </cell>
          <cell r="U138">
            <v>0</v>
          </cell>
          <cell r="V138">
            <v>2.65</v>
          </cell>
          <cell r="W138">
            <v>0</v>
          </cell>
          <cell r="X138">
            <v>0</v>
          </cell>
          <cell r="Y138">
            <v>2.65</v>
          </cell>
          <cell r="Z138">
            <v>0</v>
          </cell>
          <cell r="AA138">
            <v>0</v>
          </cell>
          <cell r="AB138">
            <v>2.33</v>
          </cell>
          <cell r="AC138">
            <v>0</v>
          </cell>
          <cell r="AD138">
            <v>4</v>
          </cell>
          <cell r="AE138">
            <v>2.33</v>
          </cell>
          <cell r="AF138">
            <v>4</v>
          </cell>
          <cell r="AG138">
            <v>4</v>
          </cell>
          <cell r="AH138">
            <v>0</v>
          </cell>
          <cell r="AI138">
            <v>3.33</v>
          </cell>
          <cell r="AJ138">
            <v>3.33</v>
          </cell>
          <cell r="AK138">
            <v>4</v>
          </cell>
          <cell r="AL138">
            <v>3.65</v>
          </cell>
          <cell r="AM138">
            <v>0</v>
          </cell>
          <cell r="AN138">
            <v>4</v>
          </cell>
          <cell r="AO138">
            <v>3.65</v>
          </cell>
          <cell r="AP138">
            <v>3</v>
          </cell>
          <cell r="AQ138">
            <v>3</v>
          </cell>
          <cell r="AR138">
            <v>2.65</v>
          </cell>
          <cell r="AS138">
            <v>3.33</v>
          </cell>
          <cell r="AT138">
            <v>2</v>
          </cell>
          <cell r="AU138">
            <v>47</v>
          </cell>
          <cell r="AV138">
            <v>0</v>
          </cell>
          <cell r="AW138">
            <v>3.65</v>
          </cell>
          <cell r="AX138">
            <v>4</v>
          </cell>
          <cell r="AY138">
            <v>4</v>
          </cell>
          <cell r="AZ138">
            <v>0</v>
          </cell>
          <cell r="BA138">
            <v>0</v>
          </cell>
          <cell r="BB138">
            <v>0</v>
          </cell>
          <cell r="BC138">
            <v>1.65</v>
          </cell>
          <cell r="BD138">
            <v>0</v>
          </cell>
          <cell r="BE138">
            <v>0</v>
          </cell>
          <cell r="BF138">
            <v>0</v>
          </cell>
          <cell r="BG138">
            <v>4</v>
          </cell>
          <cell r="BH138">
            <v>5</v>
          </cell>
          <cell r="BI138">
            <v>0</v>
          </cell>
          <cell r="BJ138">
            <v>4</v>
          </cell>
          <cell r="BK138">
            <v>3.65</v>
          </cell>
          <cell r="BL138">
            <v>3.65</v>
          </cell>
          <cell r="BM138">
            <v>3.33</v>
          </cell>
          <cell r="BN138">
            <v>3.33</v>
          </cell>
          <cell r="BO138">
            <v>2.33</v>
          </cell>
          <cell r="BP138">
            <v>3.65</v>
          </cell>
          <cell r="BQ138">
            <v>2.65</v>
          </cell>
          <cell r="BR138">
            <v>3</v>
          </cell>
          <cell r="BS138">
            <v>3</v>
          </cell>
          <cell r="BT138">
            <v>3.65</v>
          </cell>
          <cell r="BU138">
            <v>3.65</v>
          </cell>
          <cell r="BV138">
            <v>4</v>
          </cell>
          <cell r="BW138">
            <v>3.33</v>
          </cell>
          <cell r="BX138">
            <v>3.33</v>
          </cell>
          <cell r="BY138">
            <v>2</v>
          </cell>
          <cell r="BZ138">
            <v>0</v>
          </cell>
          <cell r="CA138">
            <v>2.65</v>
          </cell>
          <cell r="CB138">
            <v>2.65</v>
          </cell>
          <cell r="CC138">
            <v>3</v>
          </cell>
          <cell r="CD138">
            <v>2</v>
          </cell>
          <cell r="CE138">
            <v>3.65</v>
          </cell>
          <cell r="CF138">
            <v>3</v>
          </cell>
          <cell r="CH138">
            <v>56</v>
          </cell>
          <cell r="CI138">
            <v>0</v>
          </cell>
          <cell r="CJ138">
            <v>3.65</v>
          </cell>
          <cell r="CK138">
            <v>2.65</v>
          </cell>
          <cell r="CL138">
            <v>0</v>
          </cell>
          <cell r="CM138">
            <v>4</v>
          </cell>
          <cell r="CN138">
            <v>4</v>
          </cell>
          <cell r="CO138">
            <v>2.65</v>
          </cell>
          <cell r="CP138">
            <v>3</v>
          </cell>
          <cell r="CQ138">
            <v>3</v>
          </cell>
          <cell r="CR138">
            <v>2.65</v>
          </cell>
          <cell r="CS138">
            <v>0</v>
          </cell>
          <cell r="CT138">
            <v>0</v>
          </cell>
          <cell r="CU138">
            <v>0</v>
          </cell>
          <cell r="CV138">
            <v>2.65</v>
          </cell>
          <cell r="CW138">
            <v>3.65</v>
          </cell>
          <cell r="CX138">
            <v>3.65</v>
          </cell>
          <cell r="CY138">
            <v>0</v>
          </cell>
          <cell r="CZ138">
            <v>2.33</v>
          </cell>
          <cell r="DA138">
            <v>2.33</v>
          </cell>
          <cell r="DB138">
            <v>23</v>
          </cell>
          <cell r="DC138">
            <v>0</v>
          </cell>
          <cell r="DD138">
            <v>4</v>
          </cell>
          <cell r="DE138">
            <v>0</v>
          </cell>
          <cell r="DF138">
            <v>4</v>
          </cell>
          <cell r="DG138">
            <v>5</v>
          </cell>
          <cell r="DH138">
            <v>0</v>
          </cell>
          <cell r="DI138">
            <v>136</v>
          </cell>
          <cell r="DJ138">
            <v>0</v>
          </cell>
          <cell r="DK138">
            <v>135</v>
          </cell>
          <cell r="DL138">
            <v>131</v>
          </cell>
          <cell r="DM138">
            <v>0</v>
          </cell>
          <cell r="DN138">
            <v>130</v>
          </cell>
          <cell r="DO138">
            <v>131</v>
          </cell>
          <cell r="DP138">
            <v>3.15</v>
          </cell>
          <cell r="DR138">
            <v>0</v>
          </cell>
          <cell r="DS138" t="str">
            <v>ĐỦ ĐK thi TN</v>
          </cell>
          <cell r="DU138">
            <v>3.18</v>
          </cell>
          <cell r="DV138">
            <v>136</v>
          </cell>
          <cell r="DW138">
            <v>7.52</v>
          </cell>
          <cell r="DX138">
            <v>3.18</v>
          </cell>
          <cell r="DY138" t="str">
            <v/>
          </cell>
        </row>
        <row r="139">
          <cell r="B139">
            <v>172317922</v>
          </cell>
          <cell r="C139" t="str">
            <v>Đào</v>
          </cell>
          <cell r="D139" t="str">
            <v xml:space="preserve">Quang </v>
          </cell>
          <cell r="E139" t="str">
            <v>Nam</v>
          </cell>
          <cell r="F139" t="str">
            <v>17/11/1993</v>
          </cell>
          <cell r="G139" t="str">
            <v>Nam</v>
          </cell>
          <cell r="H139" t="str">
            <v>Đã Đăng Ký (chưa học xong)</v>
          </cell>
          <cell r="I139">
            <v>3.33</v>
          </cell>
          <cell r="J139">
            <v>3.65</v>
          </cell>
          <cell r="K139">
            <v>3.33</v>
          </cell>
          <cell r="L139">
            <v>0</v>
          </cell>
          <cell r="M139">
            <v>3</v>
          </cell>
          <cell r="N139">
            <v>0</v>
          </cell>
          <cell r="O139">
            <v>0</v>
          </cell>
          <cell r="P139">
            <v>2</v>
          </cell>
          <cell r="Q139">
            <v>0</v>
          </cell>
          <cell r="R139">
            <v>0</v>
          </cell>
          <cell r="S139">
            <v>2</v>
          </cell>
          <cell r="T139">
            <v>0</v>
          </cell>
          <cell r="U139">
            <v>0</v>
          </cell>
          <cell r="V139">
            <v>2.33</v>
          </cell>
          <cell r="W139">
            <v>0</v>
          </cell>
          <cell r="X139">
            <v>0</v>
          </cell>
          <cell r="Y139">
            <v>1.65</v>
          </cell>
          <cell r="Z139">
            <v>0</v>
          </cell>
          <cell r="AA139">
            <v>0</v>
          </cell>
          <cell r="AB139">
            <v>1.65</v>
          </cell>
          <cell r="AC139">
            <v>0</v>
          </cell>
          <cell r="AD139">
            <v>3</v>
          </cell>
          <cell r="AE139">
            <v>2</v>
          </cell>
          <cell r="AF139">
            <v>2.33</v>
          </cell>
          <cell r="AG139">
            <v>2.65</v>
          </cell>
          <cell r="AH139">
            <v>0</v>
          </cell>
          <cell r="AI139">
            <v>3</v>
          </cell>
          <cell r="AJ139">
            <v>3</v>
          </cell>
          <cell r="AK139">
            <v>0</v>
          </cell>
          <cell r="AL139">
            <v>3.65</v>
          </cell>
          <cell r="AM139">
            <v>4</v>
          </cell>
          <cell r="AN139">
            <v>4</v>
          </cell>
          <cell r="AO139">
            <v>3.65</v>
          </cell>
          <cell r="AP139">
            <v>3</v>
          </cell>
          <cell r="AQ139">
            <v>2</v>
          </cell>
          <cell r="AR139">
            <v>2</v>
          </cell>
          <cell r="AS139">
            <v>2.65</v>
          </cell>
          <cell r="AT139">
            <v>3.33</v>
          </cell>
          <cell r="AU139">
            <v>47</v>
          </cell>
          <cell r="AV139">
            <v>0</v>
          </cell>
          <cell r="AW139">
            <v>3.65</v>
          </cell>
          <cell r="AX139">
            <v>4</v>
          </cell>
          <cell r="AY139">
            <v>2.65</v>
          </cell>
          <cell r="AZ139">
            <v>0</v>
          </cell>
          <cell r="BA139">
            <v>0</v>
          </cell>
          <cell r="BB139">
            <v>0</v>
          </cell>
          <cell r="BC139">
            <v>1.65</v>
          </cell>
          <cell r="BD139">
            <v>0</v>
          </cell>
          <cell r="BE139">
            <v>0</v>
          </cell>
          <cell r="BF139">
            <v>0</v>
          </cell>
          <cell r="BG139">
            <v>3.65</v>
          </cell>
          <cell r="BH139">
            <v>5</v>
          </cell>
          <cell r="BI139">
            <v>0</v>
          </cell>
          <cell r="BJ139">
            <v>2.33</v>
          </cell>
          <cell r="BK139">
            <v>3.65</v>
          </cell>
          <cell r="BL139">
            <v>2.33</v>
          </cell>
          <cell r="BM139">
            <v>3</v>
          </cell>
          <cell r="BN139">
            <v>2.33</v>
          </cell>
          <cell r="BO139">
            <v>3</v>
          </cell>
          <cell r="BP139">
            <v>3</v>
          </cell>
          <cell r="BQ139">
            <v>3</v>
          </cell>
          <cell r="BR139">
            <v>2.65</v>
          </cell>
          <cell r="BS139">
            <v>2.33</v>
          </cell>
          <cell r="BT139">
            <v>2</v>
          </cell>
          <cell r="BU139">
            <v>3</v>
          </cell>
          <cell r="BV139">
            <v>1.65</v>
          </cell>
          <cell r="BW139">
            <v>2.65</v>
          </cell>
          <cell r="BX139">
            <v>1.65</v>
          </cell>
          <cell r="BY139">
            <v>3</v>
          </cell>
          <cell r="BZ139">
            <v>0</v>
          </cell>
          <cell r="CA139">
            <v>2.65</v>
          </cell>
          <cell r="CB139">
            <v>2.65</v>
          </cell>
          <cell r="CC139">
            <v>2.33</v>
          </cell>
          <cell r="CD139">
            <v>1.65</v>
          </cell>
          <cell r="CE139">
            <v>3.33</v>
          </cell>
          <cell r="CF139">
            <v>2.65</v>
          </cell>
          <cell r="CH139">
            <v>56</v>
          </cell>
          <cell r="CI139">
            <v>0</v>
          </cell>
          <cell r="CJ139">
            <v>2.65</v>
          </cell>
          <cell r="CK139">
            <v>2.33</v>
          </cell>
          <cell r="CL139">
            <v>0</v>
          </cell>
          <cell r="CM139">
            <v>2.33</v>
          </cell>
          <cell r="CN139">
            <v>2.33</v>
          </cell>
          <cell r="CO139">
            <v>1.65</v>
          </cell>
          <cell r="CP139">
            <v>2.33</v>
          </cell>
          <cell r="CQ139">
            <v>1.65</v>
          </cell>
          <cell r="CR139">
            <v>0</v>
          </cell>
          <cell r="CS139">
            <v>3</v>
          </cell>
          <cell r="CT139">
            <v>0</v>
          </cell>
          <cell r="CU139">
            <v>0</v>
          </cell>
          <cell r="CV139">
            <v>3</v>
          </cell>
          <cell r="CW139">
            <v>3.65</v>
          </cell>
          <cell r="CX139">
            <v>3.33</v>
          </cell>
          <cell r="CY139">
            <v>0</v>
          </cell>
          <cell r="CZ139">
            <v>2.65</v>
          </cell>
          <cell r="DA139">
            <v>2.65</v>
          </cell>
          <cell r="DB139">
            <v>23</v>
          </cell>
          <cell r="DC139">
            <v>0</v>
          </cell>
          <cell r="DD139">
            <v>3.33</v>
          </cell>
          <cell r="DE139">
            <v>0</v>
          </cell>
          <cell r="DF139">
            <v>3.33</v>
          </cell>
          <cell r="DG139">
            <v>5</v>
          </cell>
          <cell r="DH139">
            <v>0</v>
          </cell>
          <cell r="DI139">
            <v>136</v>
          </cell>
          <cell r="DJ139">
            <v>0</v>
          </cell>
          <cell r="DK139">
            <v>135</v>
          </cell>
          <cell r="DL139">
            <v>131</v>
          </cell>
          <cell r="DM139">
            <v>0</v>
          </cell>
          <cell r="DN139">
            <v>130</v>
          </cell>
          <cell r="DO139">
            <v>131</v>
          </cell>
          <cell r="DP139">
            <v>2.57</v>
          </cell>
          <cell r="DR139">
            <v>0</v>
          </cell>
          <cell r="DS139" t="str">
            <v>ĐỦ ĐK thi TN</v>
          </cell>
          <cell r="DU139">
            <v>2.6</v>
          </cell>
          <cell r="DV139">
            <v>136</v>
          </cell>
          <cell r="DW139">
            <v>6.59</v>
          </cell>
          <cell r="DX139">
            <v>2.6</v>
          </cell>
          <cell r="DY139" t="str">
            <v/>
          </cell>
        </row>
        <row r="140">
          <cell r="B140">
            <v>172317870</v>
          </cell>
          <cell r="C140" t="str">
            <v>Nguyễn</v>
          </cell>
          <cell r="D140" t="str">
            <v xml:space="preserve">Thị Hồng </v>
          </cell>
          <cell r="E140" t="str">
            <v>Nga</v>
          </cell>
          <cell r="F140" t="str">
            <v>26/11/1993</v>
          </cell>
          <cell r="G140" t="str">
            <v>Nữ</v>
          </cell>
          <cell r="H140" t="str">
            <v>Đã Đăng Ký (chưa học xong)</v>
          </cell>
          <cell r="I140">
            <v>4</v>
          </cell>
          <cell r="J140">
            <v>3.33</v>
          </cell>
          <cell r="K140">
            <v>3.65</v>
          </cell>
          <cell r="L140">
            <v>0</v>
          </cell>
          <cell r="M140">
            <v>3.33</v>
          </cell>
          <cell r="N140">
            <v>0</v>
          </cell>
          <cell r="O140">
            <v>0</v>
          </cell>
          <cell r="P140">
            <v>2.65</v>
          </cell>
          <cell r="Q140">
            <v>0</v>
          </cell>
          <cell r="R140">
            <v>0</v>
          </cell>
          <cell r="S140">
            <v>2.33</v>
          </cell>
          <cell r="T140">
            <v>0</v>
          </cell>
          <cell r="U140">
            <v>0</v>
          </cell>
          <cell r="V140">
            <v>3</v>
          </cell>
          <cell r="W140">
            <v>0</v>
          </cell>
          <cell r="X140">
            <v>0</v>
          </cell>
          <cell r="Y140">
            <v>2.33</v>
          </cell>
          <cell r="Z140">
            <v>0</v>
          </cell>
          <cell r="AA140">
            <v>0</v>
          </cell>
          <cell r="AB140">
            <v>2.65</v>
          </cell>
          <cell r="AC140">
            <v>0</v>
          </cell>
          <cell r="AD140">
            <v>4</v>
          </cell>
          <cell r="AE140">
            <v>3.33</v>
          </cell>
          <cell r="AF140">
            <v>4</v>
          </cell>
          <cell r="AG140">
            <v>2.65</v>
          </cell>
          <cell r="AH140">
            <v>0</v>
          </cell>
          <cell r="AI140">
            <v>2.33</v>
          </cell>
          <cell r="AJ140">
            <v>2.33</v>
          </cell>
          <cell r="AK140">
            <v>0</v>
          </cell>
          <cell r="AL140">
            <v>3.65</v>
          </cell>
          <cell r="AM140">
            <v>4</v>
          </cell>
          <cell r="AN140">
            <v>4</v>
          </cell>
          <cell r="AO140">
            <v>3.65</v>
          </cell>
          <cell r="AP140">
            <v>3.65</v>
          </cell>
          <cell r="AQ140">
            <v>1.65</v>
          </cell>
          <cell r="AR140">
            <v>3</v>
          </cell>
          <cell r="AS140">
            <v>3.33</v>
          </cell>
          <cell r="AT140">
            <v>4</v>
          </cell>
          <cell r="AU140">
            <v>47</v>
          </cell>
          <cell r="AV140">
            <v>0</v>
          </cell>
          <cell r="AW140">
            <v>3</v>
          </cell>
          <cell r="AX140">
            <v>4</v>
          </cell>
          <cell r="AY140">
            <v>0</v>
          </cell>
          <cell r="AZ140">
            <v>0</v>
          </cell>
          <cell r="BA140">
            <v>2.33</v>
          </cell>
          <cell r="BB140">
            <v>0</v>
          </cell>
          <cell r="BC140">
            <v>0</v>
          </cell>
          <cell r="BD140">
            <v>0</v>
          </cell>
          <cell r="BE140">
            <v>3.33</v>
          </cell>
          <cell r="BF140">
            <v>0</v>
          </cell>
          <cell r="BG140">
            <v>2.65</v>
          </cell>
          <cell r="BH140">
            <v>5</v>
          </cell>
          <cell r="BI140">
            <v>0</v>
          </cell>
          <cell r="BJ140">
            <v>3</v>
          </cell>
          <cell r="BK140">
            <v>4</v>
          </cell>
          <cell r="BL140">
            <v>4</v>
          </cell>
          <cell r="BM140">
            <v>2.65</v>
          </cell>
          <cell r="BN140">
            <v>4</v>
          </cell>
          <cell r="BO140">
            <v>4</v>
          </cell>
          <cell r="BP140">
            <v>4</v>
          </cell>
          <cell r="BQ140">
            <v>3.65</v>
          </cell>
          <cell r="BR140">
            <v>3.33</v>
          </cell>
          <cell r="BS140">
            <v>3.33</v>
          </cell>
          <cell r="BT140">
            <v>4</v>
          </cell>
          <cell r="BU140">
            <v>3.33</v>
          </cell>
          <cell r="BV140">
            <v>3</v>
          </cell>
          <cell r="BW140">
            <v>4</v>
          </cell>
          <cell r="BX140">
            <v>3.65</v>
          </cell>
          <cell r="BY140">
            <v>2.33</v>
          </cell>
          <cell r="BZ140">
            <v>0</v>
          </cell>
          <cell r="CA140">
            <v>2.65</v>
          </cell>
          <cell r="CB140">
            <v>2.65</v>
          </cell>
          <cell r="CC140">
            <v>3.65</v>
          </cell>
          <cell r="CD140">
            <v>3</v>
          </cell>
          <cell r="CE140">
            <v>3.65</v>
          </cell>
          <cell r="CF140">
            <v>3</v>
          </cell>
          <cell r="CH140">
            <v>56</v>
          </cell>
          <cell r="CI140">
            <v>0</v>
          </cell>
          <cell r="CJ140">
            <v>3.65</v>
          </cell>
          <cell r="CK140">
            <v>3.65</v>
          </cell>
          <cell r="CL140">
            <v>0</v>
          </cell>
          <cell r="CM140">
            <v>4</v>
          </cell>
          <cell r="CN140">
            <v>4</v>
          </cell>
          <cell r="CO140">
            <v>4</v>
          </cell>
          <cell r="CP140">
            <v>3.33</v>
          </cell>
          <cell r="CQ140">
            <v>2</v>
          </cell>
          <cell r="CR140">
            <v>3.33</v>
          </cell>
          <cell r="CS140">
            <v>0</v>
          </cell>
          <cell r="CT140">
            <v>0</v>
          </cell>
          <cell r="CU140">
            <v>0</v>
          </cell>
          <cell r="CV140">
            <v>3.33</v>
          </cell>
          <cell r="CW140">
            <v>4</v>
          </cell>
          <cell r="CX140">
            <v>4</v>
          </cell>
          <cell r="CY140">
            <v>0</v>
          </cell>
          <cell r="CZ140">
            <v>4</v>
          </cell>
          <cell r="DA140">
            <v>4</v>
          </cell>
          <cell r="DB140">
            <v>23</v>
          </cell>
          <cell r="DC140">
            <v>0</v>
          </cell>
          <cell r="DD140">
            <v>0</v>
          </cell>
          <cell r="DE140">
            <v>3.65</v>
          </cell>
          <cell r="DF140">
            <v>3.65</v>
          </cell>
          <cell r="DG140">
            <v>5</v>
          </cell>
          <cell r="DH140">
            <v>0</v>
          </cell>
          <cell r="DI140">
            <v>136</v>
          </cell>
          <cell r="DJ140">
            <v>0</v>
          </cell>
          <cell r="DK140">
            <v>135</v>
          </cell>
          <cell r="DL140">
            <v>131</v>
          </cell>
          <cell r="DM140">
            <v>0</v>
          </cell>
          <cell r="DN140">
            <v>130</v>
          </cell>
          <cell r="DO140">
            <v>131</v>
          </cell>
          <cell r="DP140">
            <v>3.36</v>
          </cell>
          <cell r="DR140">
            <v>0</v>
          </cell>
          <cell r="DS140" t="str">
            <v>BVKL</v>
          </cell>
          <cell r="DU140">
            <v>3.38</v>
          </cell>
          <cell r="DV140">
            <v>136</v>
          </cell>
          <cell r="DW140">
            <v>7.81</v>
          </cell>
          <cell r="DX140">
            <v>3.38</v>
          </cell>
          <cell r="DY140" t="str">
            <v>OB 251</v>
          </cell>
        </row>
        <row r="141">
          <cell r="B141">
            <v>172317898</v>
          </cell>
          <cell r="C141" t="str">
            <v>Trần</v>
          </cell>
          <cell r="D141" t="str">
            <v xml:space="preserve">Thị Mỹ </v>
          </cell>
          <cell r="E141" t="str">
            <v>Nga</v>
          </cell>
          <cell r="F141" t="str">
            <v>10/10/1993</v>
          </cell>
          <cell r="G141" t="str">
            <v>Nữ</v>
          </cell>
          <cell r="H141" t="str">
            <v>Đã Đăng Ký (chưa học xong)</v>
          </cell>
          <cell r="I141">
            <v>4</v>
          </cell>
          <cell r="J141">
            <v>4</v>
          </cell>
          <cell r="K141">
            <v>3</v>
          </cell>
          <cell r="L141">
            <v>0</v>
          </cell>
          <cell r="M141" t="str">
            <v>P</v>
          </cell>
          <cell r="N141">
            <v>0</v>
          </cell>
          <cell r="O141">
            <v>0</v>
          </cell>
          <cell r="P141" t="str">
            <v>P</v>
          </cell>
          <cell r="Q141">
            <v>0</v>
          </cell>
          <cell r="R141">
            <v>0</v>
          </cell>
          <cell r="S141">
            <v>3.33</v>
          </cell>
          <cell r="T141">
            <v>0</v>
          </cell>
          <cell r="U141">
            <v>0</v>
          </cell>
          <cell r="V141">
            <v>2.65</v>
          </cell>
          <cell r="W141">
            <v>0</v>
          </cell>
          <cell r="X141">
            <v>0</v>
          </cell>
          <cell r="Y141">
            <v>3.33</v>
          </cell>
          <cell r="Z141">
            <v>0</v>
          </cell>
          <cell r="AA141">
            <v>0</v>
          </cell>
          <cell r="AB141">
            <v>3</v>
          </cell>
          <cell r="AC141">
            <v>0</v>
          </cell>
          <cell r="AD141">
            <v>4</v>
          </cell>
          <cell r="AE141">
            <v>4</v>
          </cell>
          <cell r="AF141">
            <v>4</v>
          </cell>
          <cell r="AG141">
            <v>2.33</v>
          </cell>
          <cell r="AH141">
            <v>0</v>
          </cell>
          <cell r="AI141">
            <v>3.33</v>
          </cell>
          <cell r="AJ141">
            <v>3.33</v>
          </cell>
          <cell r="AK141">
            <v>0</v>
          </cell>
          <cell r="AL141">
            <v>3.65</v>
          </cell>
          <cell r="AM141">
            <v>4</v>
          </cell>
          <cell r="AN141">
            <v>4</v>
          </cell>
          <cell r="AO141">
            <v>3.65</v>
          </cell>
          <cell r="AP141">
            <v>4</v>
          </cell>
          <cell r="AQ141">
            <v>2.33</v>
          </cell>
          <cell r="AR141">
            <v>2.65</v>
          </cell>
          <cell r="AS141">
            <v>3.33</v>
          </cell>
          <cell r="AT141">
            <v>4</v>
          </cell>
          <cell r="AU141">
            <v>47</v>
          </cell>
          <cell r="AV141">
            <v>0</v>
          </cell>
          <cell r="AW141">
            <v>3.65</v>
          </cell>
          <cell r="AX141">
            <v>4</v>
          </cell>
          <cell r="AY141">
            <v>0</v>
          </cell>
          <cell r="AZ141">
            <v>0</v>
          </cell>
          <cell r="BA141">
            <v>4</v>
          </cell>
          <cell r="BB141">
            <v>0</v>
          </cell>
          <cell r="BC141">
            <v>0</v>
          </cell>
          <cell r="BD141">
            <v>0</v>
          </cell>
          <cell r="BE141">
            <v>2.65</v>
          </cell>
          <cell r="BF141">
            <v>0</v>
          </cell>
          <cell r="BG141">
            <v>4</v>
          </cell>
          <cell r="BH141">
            <v>5</v>
          </cell>
          <cell r="BI141">
            <v>0</v>
          </cell>
          <cell r="BJ141">
            <v>2.65</v>
          </cell>
          <cell r="BK141">
            <v>4</v>
          </cell>
          <cell r="BL141">
            <v>4</v>
          </cell>
          <cell r="BM141">
            <v>3.33</v>
          </cell>
          <cell r="BN141">
            <v>3.65</v>
          </cell>
          <cell r="BO141">
            <v>2.33</v>
          </cell>
          <cell r="BP141">
            <v>4</v>
          </cell>
          <cell r="BQ141">
            <v>3.65</v>
          </cell>
          <cell r="BR141">
            <v>3</v>
          </cell>
          <cell r="BS141">
            <v>2.65</v>
          </cell>
          <cell r="BT141">
            <v>4</v>
          </cell>
          <cell r="BU141">
            <v>3.65</v>
          </cell>
          <cell r="BV141">
            <v>2.33</v>
          </cell>
          <cell r="BW141">
            <v>3.33</v>
          </cell>
          <cell r="BX141">
            <v>2</v>
          </cell>
          <cell r="BY141">
            <v>2.33</v>
          </cell>
          <cell r="BZ141">
            <v>0</v>
          </cell>
          <cell r="CA141">
            <v>3.65</v>
          </cell>
          <cell r="CB141">
            <v>3.65</v>
          </cell>
          <cell r="CC141">
            <v>4</v>
          </cell>
          <cell r="CD141">
            <v>3.33</v>
          </cell>
          <cell r="CE141">
            <v>3.65</v>
          </cell>
          <cell r="CF141">
            <v>2.65</v>
          </cell>
          <cell r="CH141">
            <v>56</v>
          </cell>
          <cell r="CI141">
            <v>0</v>
          </cell>
          <cell r="CJ141">
            <v>4</v>
          </cell>
          <cell r="CK141">
            <v>3</v>
          </cell>
          <cell r="CL141">
            <v>0</v>
          </cell>
          <cell r="CM141">
            <v>4</v>
          </cell>
          <cell r="CN141">
            <v>4</v>
          </cell>
          <cell r="CO141">
            <v>3.65</v>
          </cell>
          <cell r="CP141">
            <v>2.33</v>
          </cell>
          <cell r="CQ141">
            <v>4</v>
          </cell>
          <cell r="CR141">
            <v>3.33</v>
          </cell>
          <cell r="CS141">
            <v>0</v>
          </cell>
          <cell r="CT141">
            <v>0</v>
          </cell>
          <cell r="CU141">
            <v>0</v>
          </cell>
          <cell r="CV141">
            <v>3.33</v>
          </cell>
          <cell r="CW141">
            <v>3.33</v>
          </cell>
          <cell r="CX141">
            <v>3.33</v>
          </cell>
          <cell r="CY141">
            <v>0</v>
          </cell>
          <cell r="CZ141">
            <v>4</v>
          </cell>
          <cell r="DA141">
            <v>4</v>
          </cell>
          <cell r="DB141">
            <v>23</v>
          </cell>
          <cell r="DC141">
            <v>0</v>
          </cell>
          <cell r="DD141">
            <v>0</v>
          </cell>
          <cell r="DE141">
            <v>3.65</v>
          </cell>
          <cell r="DF141">
            <v>3.65</v>
          </cell>
          <cell r="DG141">
            <v>5</v>
          </cell>
          <cell r="DH141">
            <v>0</v>
          </cell>
          <cell r="DI141">
            <v>136</v>
          </cell>
          <cell r="DJ141">
            <v>0</v>
          </cell>
          <cell r="DK141">
            <v>135</v>
          </cell>
          <cell r="DL141">
            <v>127</v>
          </cell>
          <cell r="DM141">
            <v>0</v>
          </cell>
          <cell r="DN141">
            <v>126</v>
          </cell>
          <cell r="DO141">
            <v>127</v>
          </cell>
          <cell r="DP141">
            <v>3.36</v>
          </cell>
          <cell r="DR141">
            <v>0</v>
          </cell>
          <cell r="DS141" t="str">
            <v>BVKL</v>
          </cell>
          <cell r="DU141">
            <v>3.37</v>
          </cell>
          <cell r="DV141">
            <v>136</v>
          </cell>
          <cell r="DW141">
            <v>7.78</v>
          </cell>
          <cell r="DX141">
            <v>3.37</v>
          </cell>
          <cell r="DY141" t="str">
            <v>ENG 401</v>
          </cell>
        </row>
        <row r="142">
          <cell r="B142">
            <v>172318918</v>
          </cell>
          <cell r="C142" t="str">
            <v>Võ</v>
          </cell>
          <cell r="D142" t="str">
            <v xml:space="preserve">Thị Thanh </v>
          </cell>
          <cell r="E142" t="str">
            <v>Nga</v>
          </cell>
          <cell r="F142" t="str">
            <v>30/08/1993</v>
          </cell>
          <cell r="G142" t="str">
            <v>Nữ</v>
          </cell>
          <cell r="H142" t="str">
            <v>Đã Đăng Ký (chưa học xong)</v>
          </cell>
          <cell r="I142">
            <v>3.65</v>
          </cell>
          <cell r="J142">
            <v>4</v>
          </cell>
          <cell r="K142">
            <v>3.65</v>
          </cell>
          <cell r="L142">
            <v>0</v>
          </cell>
          <cell r="M142">
            <v>4</v>
          </cell>
          <cell r="N142">
            <v>0</v>
          </cell>
          <cell r="O142">
            <v>0</v>
          </cell>
          <cell r="P142">
            <v>3.33</v>
          </cell>
          <cell r="Q142">
            <v>0</v>
          </cell>
          <cell r="R142">
            <v>0</v>
          </cell>
          <cell r="S142">
            <v>4</v>
          </cell>
          <cell r="T142">
            <v>0</v>
          </cell>
          <cell r="U142">
            <v>0</v>
          </cell>
          <cell r="V142">
            <v>4</v>
          </cell>
          <cell r="W142">
            <v>0</v>
          </cell>
          <cell r="X142">
            <v>0</v>
          </cell>
          <cell r="Y142">
            <v>3</v>
          </cell>
          <cell r="Z142">
            <v>0</v>
          </cell>
          <cell r="AA142">
            <v>0</v>
          </cell>
          <cell r="AB142">
            <v>3</v>
          </cell>
          <cell r="AC142">
            <v>0</v>
          </cell>
          <cell r="AD142">
            <v>4</v>
          </cell>
          <cell r="AE142">
            <v>3.65</v>
          </cell>
          <cell r="AF142">
            <v>4</v>
          </cell>
          <cell r="AG142">
            <v>4</v>
          </cell>
          <cell r="AH142">
            <v>0</v>
          </cell>
          <cell r="AI142">
            <v>3.33</v>
          </cell>
          <cell r="AJ142">
            <v>3.33</v>
          </cell>
          <cell r="AK142">
            <v>0</v>
          </cell>
          <cell r="AL142">
            <v>4</v>
          </cell>
          <cell r="AM142">
            <v>4</v>
          </cell>
          <cell r="AN142">
            <v>4</v>
          </cell>
          <cell r="AO142">
            <v>4</v>
          </cell>
          <cell r="AP142">
            <v>2.33</v>
          </cell>
          <cell r="AQ142">
            <v>3</v>
          </cell>
          <cell r="AR142">
            <v>3.33</v>
          </cell>
          <cell r="AS142">
            <v>3.65</v>
          </cell>
          <cell r="AT142">
            <v>4</v>
          </cell>
          <cell r="AU142">
            <v>47</v>
          </cell>
          <cell r="AV142">
            <v>0</v>
          </cell>
          <cell r="AW142">
            <v>3.33</v>
          </cell>
          <cell r="AX142">
            <v>2.65</v>
          </cell>
          <cell r="AY142">
            <v>0</v>
          </cell>
          <cell r="AZ142">
            <v>0</v>
          </cell>
          <cell r="BA142">
            <v>3.65</v>
          </cell>
          <cell r="BB142">
            <v>0</v>
          </cell>
          <cell r="BC142">
            <v>0</v>
          </cell>
          <cell r="BD142">
            <v>0</v>
          </cell>
          <cell r="BE142">
            <v>3</v>
          </cell>
          <cell r="BF142">
            <v>0</v>
          </cell>
          <cell r="BG142">
            <v>2</v>
          </cell>
          <cell r="BH142">
            <v>5</v>
          </cell>
          <cell r="BI142">
            <v>0</v>
          </cell>
          <cell r="BJ142">
            <v>4</v>
          </cell>
          <cell r="BK142">
            <v>4</v>
          </cell>
          <cell r="BL142">
            <v>4</v>
          </cell>
          <cell r="BM142">
            <v>4</v>
          </cell>
          <cell r="BN142">
            <v>4</v>
          </cell>
          <cell r="BO142">
            <v>4</v>
          </cell>
          <cell r="BP142">
            <v>4</v>
          </cell>
          <cell r="BQ142">
            <v>3.65</v>
          </cell>
          <cell r="BR142">
            <v>2.65</v>
          </cell>
          <cell r="BS142">
            <v>4</v>
          </cell>
          <cell r="BT142">
            <v>4</v>
          </cell>
          <cell r="BU142">
            <v>4</v>
          </cell>
          <cell r="BV142">
            <v>4</v>
          </cell>
          <cell r="BW142">
            <v>4</v>
          </cell>
          <cell r="BX142">
            <v>4</v>
          </cell>
          <cell r="BY142">
            <v>4</v>
          </cell>
          <cell r="BZ142">
            <v>0</v>
          </cell>
          <cell r="CA142">
            <v>3.65</v>
          </cell>
          <cell r="CB142">
            <v>3.65</v>
          </cell>
          <cell r="CC142">
            <v>4</v>
          </cell>
          <cell r="CD142">
            <v>4</v>
          </cell>
          <cell r="CE142">
            <v>4</v>
          </cell>
          <cell r="CF142">
            <v>4</v>
          </cell>
          <cell r="CH142">
            <v>56</v>
          </cell>
          <cell r="CI142">
            <v>0</v>
          </cell>
          <cell r="CJ142">
            <v>4</v>
          </cell>
          <cell r="CK142">
            <v>4</v>
          </cell>
          <cell r="CL142">
            <v>0</v>
          </cell>
          <cell r="CM142">
            <v>4</v>
          </cell>
          <cell r="CN142">
            <v>4</v>
          </cell>
          <cell r="CO142">
            <v>4</v>
          </cell>
          <cell r="CP142">
            <v>3.33</v>
          </cell>
          <cell r="CQ142">
            <v>4</v>
          </cell>
          <cell r="CR142">
            <v>0</v>
          </cell>
          <cell r="CS142">
            <v>4</v>
          </cell>
          <cell r="CT142">
            <v>0</v>
          </cell>
          <cell r="CU142">
            <v>0</v>
          </cell>
          <cell r="CV142">
            <v>4</v>
          </cell>
          <cell r="CW142">
            <v>3.33</v>
          </cell>
          <cell r="CX142">
            <v>4</v>
          </cell>
          <cell r="CY142">
            <v>0</v>
          </cell>
          <cell r="CZ142">
            <v>4</v>
          </cell>
          <cell r="DA142">
            <v>4</v>
          </cell>
          <cell r="DB142">
            <v>23</v>
          </cell>
          <cell r="DC142">
            <v>0</v>
          </cell>
          <cell r="DD142">
            <v>0</v>
          </cell>
          <cell r="DE142">
            <v>4</v>
          </cell>
          <cell r="DF142">
            <v>4</v>
          </cell>
          <cell r="DG142">
            <v>5</v>
          </cell>
          <cell r="DH142">
            <v>0</v>
          </cell>
          <cell r="DI142">
            <v>136</v>
          </cell>
          <cell r="DJ142">
            <v>0</v>
          </cell>
          <cell r="DK142">
            <v>135</v>
          </cell>
          <cell r="DL142">
            <v>131</v>
          </cell>
          <cell r="DM142">
            <v>0</v>
          </cell>
          <cell r="DN142">
            <v>130</v>
          </cell>
          <cell r="DO142">
            <v>131</v>
          </cell>
          <cell r="DP142">
            <v>3.79</v>
          </cell>
          <cell r="DR142">
            <v>0</v>
          </cell>
          <cell r="DS142" t="str">
            <v>BVKL</v>
          </cell>
          <cell r="DU142">
            <v>3.8</v>
          </cell>
          <cell r="DV142">
            <v>136</v>
          </cell>
          <cell r="DW142">
            <v>8.7100000000000009</v>
          </cell>
          <cell r="DX142">
            <v>3.8</v>
          </cell>
          <cell r="DY142" t="str">
            <v/>
          </cell>
        </row>
        <row r="143">
          <cell r="B143">
            <v>172317798</v>
          </cell>
          <cell r="C143" t="str">
            <v>Nguyễn</v>
          </cell>
          <cell r="D143" t="str">
            <v xml:space="preserve">Thị Thuý </v>
          </cell>
          <cell r="E143" t="str">
            <v>Ngọc</v>
          </cell>
          <cell r="F143" t="str">
            <v>03/07/1993</v>
          </cell>
          <cell r="G143" t="str">
            <v>Nữ</v>
          </cell>
          <cell r="H143" t="str">
            <v>Đã Đăng Ký (chưa học xong)</v>
          </cell>
          <cell r="I143">
            <v>3.33</v>
          </cell>
          <cell r="J143">
            <v>3.65</v>
          </cell>
          <cell r="K143">
            <v>3.33</v>
          </cell>
          <cell r="L143">
            <v>0</v>
          </cell>
          <cell r="M143">
            <v>3.65</v>
          </cell>
          <cell r="N143">
            <v>0</v>
          </cell>
          <cell r="O143">
            <v>0</v>
          </cell>
          <cell r="P143">
            <v>3</v>
          </cell>
          <cell r="Q143">
            <v>0</v>
          </cell>
          <cell r="R143">
            <v>0</v>
          </cell>
          <cell r="S143">
            <v>3</v>
          </cell>
          <cell r="T143">
            <v>0</v>
          </cell>
          <cell r="U143">
            <v>0</v>
          </cell>
          <cell r="V143">
            <v>3.33</v>
          </cell>
          <cell r="W143">
            <v>0</v>
          </cell>
          <cell r="X143">
            <v>0</v>
          </cell>
          <cell r="Y143">
            <v>2.33</v>
          </cell>
          <cell r="Z143">
            <v>0</v>
          </cell>
          <cell r="AA143">
            <v>0</v>
          </cell>
          <cell r="AB143">
            <v>3.33</v>
          </cell>
          <cell r="AC143">
            <v>0</v>
          </cell>
          <cell r="AD143">
            <v>4</v>
          </cell>
          <cell r="AE143">
            <v>3.65</v>
          </cell>
          <cell r="AF143">
            <v>4</v>
          </cell>
          <cell r="AG143">
            <v>4</v>
          </cell>
          <cell r="AH143">
            <v>0</v>
          </cell>
          <cell r="AI143">
            <v>3</v>
          </cell>
          <cell r="AJ143">
            <v>3</v>
          </cell>
          <cell r="AK143">
            <v>0</v>
          </cell>
          <cell r="AL143">
            <v>4</v>
          </cell>
          <cell r="AM143">
            <v>4</v>
          </cell>
          <cell r="AN143">
            <v>4</v>
          </cell>
          <cell r="AO143">
            <v>4</v>
          </cell>
          <cell r="AP143">
            <v>3</v>
          </cell>
          <cell r="AQ143">
            <v>3</v>
          </cell>
          <cell r="AR143">
            <v>3.33</v>
          </cell>
          <cell r="AS143">
            <v>4</v>
          </cell>
          <cell r="AT143">
            <v>4</v>
          </cell>
          <cell r="AU143">
            <v>47</v>
          </cell>
          <cell r="AV143">
            <v>0</v>
          </cell>
          <cell r="AW143">
            <v>4</v>
          </cell>
          <cell r="AX143">
            <v>4</v>
          </cell>
          <cell r="AY143">
            <v>0</v>
          </cell>
          <cell r="AZ143">
            <v>0</v>
          </cell>
          <cell r="BA143">
            <v>3</v>
          </cell>
          <cell r="BB143">
            <v>0</v>
          </cell>
          <cell r="BC143">
            <v>0</v>
          </cell>
          <cell r="BD143">
            <v>0</v>
          </cell>
          <cell r="BE143">
            <v>3</v>
          </cell>
          <cell r="BF143">
            <v>0</v>
          </cell>
          <cell r="BG143">
            <v>3.33</v>
          </cell>
          <cell r="BH143">
            <v>5</v>
          </cell>
          <cell r="BI143">
            <v>0</v>
          </cell>
          <cell r="BJ143">
            <v>4</v>
          </cell>
          <cell r="BK143">
            <v>4</v>
          </cell>
          <cell r="BL143">
            <v>4</v>
          </cell>
          <cell r="BM143">
            <v>3.65</v>
          </cell>
          <cell r="BN143">
            <v>4</v>
          </cell>
          <cell r="BO143">
            <v>4</v>
          </cell>
          <cell r="BP143">
            <v>4</v>
          </cell>
          <cell r="BQ143">
            <v>3.65</v>
          </cell>
          <cell r="BR143">
            <v>3</v>
          </cell>
          <cell r="BS143">
            <v>3</v>
          </cell>
          <cell r="BT143">
            <v>4</v>
          </cell>
          <cell r="BU143">
            <v>3</v>
          </cell>
          <cell r="BV143">
            <v>4</v>
          </cell>
          <cell r="BW143">
            <v>4</v>
          </cell>
          <cell r="BX143">
            <v>3.33</v>
          </cell>
          <cell r="BY143">
            <v>2.33</v>
          </cell>
          <cell r="BZ143">
            <v>0</v>
          </cell>
          <cell r="CA143">
            <v>3.65</v>
          </cell>
          <cell r="CB143">
            <v>3.65</v>
          </cell>
          <cell r="CC143">
            <v>3.33</v>
          </cell>
          <cell r="CD143">
            <v>4</v>
          </cell>
          <cell r="CE143">
            <v>3.65</v>
          </cell>
          <cell r="CF143">
            <v>3.33</v>
          </cell>
          <cell r="CH143">
            <v>56</v>
          </cell>
          <cell r="CI143">
            <v>0</v>
          </cell>
          <cell r="CJ143">
            <v>3.33</v>
          </cell>
          <cell r="CK143">
            <v>3.65</v>
          </cell>
          <cell r="CL143">
            <v>0</v>
          </cell>
          <cell r="CM143">
            <v>4</v>
          </cell>
          <cell r="CN143">
            <v>4</v>
          </cell>
          <cell r="CO143">
            <v>4</v>
          </cell>
          <cell r="CP143">
            <v>4</v>
          </cell>
          <cell r="CQ143">
            <v>4</v>
          </cell>
          <cell r="CR143">
            <v>0</v>
          </cell>
          <cell r="CS143">
            <v>3.65</v>
          </cell>
          <cell r="CT143">
            <v>0</v>
          </cell>
          <cell r="CU143">
            <v>0</v>
          </cell>
          <cell r="CV143">
            <v>3.65</v>
          </cell>
          <cell r="CW143">
            <v>3.33</v>
          </cell>
          <cell r="CX143">
            <v>4</v>
          </cell>
          <cell r="CY143">
            <v>0</v>
          </cell>
          <cell r="CZ143">
            <v>4</v>
          </cell>
          <cell r="DA143">
            <v>4</v>
          </cell>
          <cell r="DB143">
            <v>23</v>
          </cell>
          <cell r="DC143">
            <v>0</v>
          </cell>
          <cell r="DD143">
            <v>0</v>
          </cell>
          <cell r="DE143">
            <v>4</v>
          </cell>
          <cell r="DF143">
            <v>4</v>
          </cell>
          <cell r="DG143">
            <v>5</v>
          </cell>
          <cell r="DH143">
            <v>0</v>
          </cell>
          <cell r="DI143">
            <v>136</v>
          </cell>
          <cell r="DJ143">
            <v>0</v>
          </cell>
          <cell r="DK143">
            <v>135</v>
          </cell>
          <cell r="DL143">
            <v>131</v>
          </cell>
          <cell r="DM143">
            <v>0</v>
          </cell>
          <cell r="DN143">
            <v>130</v>
          </cell>
          <cell r="DO143">
            <v>131</v>
          </cell>
          <cell r="DP143">
            <v>3.61</v>
          </cell>
          <cell r="DR143">
            <v>0</v>
          </cell>
          <cell r="DS143" t="str">
            <v>BVKL</v>
          </cell>
          <cell r="DU143">
            <v>3.62</v>
          </cell>
          <cell r="DV143">
            <v>136</v>
          </cell>
          <cell r="DW143">
            <v>8.2799999999999994</v>
          </cell>
          <cell r="DX143">
            <v>3.62</v>
          </cell>
          <cell r="DY143" t="str">
            <v/>
          </cell>
        </row>
        <row r="144">
          <cell r="B144">
            <v>172317848</v>
          </cell>
          <cell r="C144" t="str">
            <v>Phan</v>
          </cell>
          <cell r="D144" t="str">
            <v>Thị Tú</v>
          </cell>
          <cell r="E144" t="str">
            <v>Ngọc</v>
          </cell>
          <cell r="F144" t="str">
            <v>11/08/1993</v>
          </cell>
          <cell r="G144" t="str">
            <v>Nữ</v>
          </cell>
          <cell r="H144" t="str">
            <v>Đã Đăng Ký (chưa học xong)</v>
          </cell>
          <cell r="I144">
            <v>4</v>
          </cell>
          <cell r="J144">
            <v>4</v>
          </cell>
          <cell r="K144">
            <v>1.65</v>
          </cell>
          <cell r="L144">
            <v>0</v>
          </cell>
          <cell r="M144" t="str">
            <v>P</v>
          </cell>
          <cell r="N144">
            <v>0</v>
          </cell>
          <cell r="O144">
            <v>0</v>
          </cell>
          <cell r="P144" t="str">
            <v>P</v>
          </cell>
          <cell r="Q144">
            <v>0</v>
          </cell>
          <cell r="R144">
            <v>0</v>
          </cell>
          <cell r="S144">
            <v>3.33</v>
          </cell>
          <cell r="T144">
            <v>0</v>
          </cell>
          <cell r="U144">
            <v>0</v>
          </cell>
          <cell r="V144">
            <v>3.33</v>
          </cell>
          <cell r="W144">
            <v>0</v>
          </cell>
          <cell r="X144">
            <v>0</v>
          </cell>
          <cell r="Y144">
            <v>3.33</v>
          </cell>
          <cell r="Z144">
            <v>0</v>
          </cell>
          <cell r="AA144">
            <v>0</v>
          </cell>
          <cell r="AB144">
            <v>3.33</v>
          </cell>
          <cell r="AC144">
            <v>0</v>
          </cell>
          <cell r="AD144">
            <v>4</v>
          </cell>
          <cell r="AE144">
            <v>3.33</v>
          </cell>
          <cell r="AF144">
            <v>1.65</v>
          </cell>
          <cell r="AG144">
            <v>1</v>
          </cell>
          <cell r="AH144">
            <v>0</v>
          </cell>
          <cell r="AI144">
            <v>3.33</v>
          </cell>
          <cell r="AJ144">
            <v>3.33</v>
          </cell>
          <cell r="AK144">
            <v>0</v>
          </cell>
          <cell r="AL144">
            <v>3.65</v>
          </cell>
          <cell r="AM144">
            <v>3</v>
          </cell>
          <cell r="AN144">
            <v>3.65</v>
          </cell>
          <cell r="AO144">
            <v>3</v>
          </cell>
          <cell r="AP144">
            <v>2</v>
          </cell>
          <cell r="AQ144">
            <v>3</v>
          </cell>
          <cell r="AR144">
            <v>2</v>
          </cell>
          <cell r="AS144">
            <v>2.65</v>
          </cell>
          <cell r="AT144">
            <v>3.65</v>
          </cell>
          <cell r="AU144">
            <v>47</v>
          </cell>
          <cell r="AV144">
            <v>0</v>
          </cell>
          <cell r="AW144">
            <v>3.65</v>
          </cell>
          <cell r="AX144">
            <v>3.65</v>
          </cell>
          <cell r="AY144">
            <v>0</v>
          </cell>
          <cell r="AZ144">
            <v>2.33</v>
          </cell>
          <cell r="BA144">
            <v>0</v>
          </cell>
          <cell r="BB144">
            <v>0</v>
          </cell>
          <cell r="BC144">
            <v>0</v>
          </cell>
          <cell r="BD144">
            <v>3</v>
          </cell>
          <cell r="BE144">
            <v>0</v>
          </cell>
          <cell r="BF144">
            <v>0</v>
          </cell>
          <cell r="BG144">
            <v>2.33</v>
          </cell>
          <cell r="BH144">
            <v>5</v>
          </cell>
          <cell r="BI144">
            <v>0</v>
          </cell>
          <cell r="BJ144">
            <v>1.65</v>
          </cell>
          <cell r="BK144">
            <v>3</v>
          </cell>
          <cell r="BL144">
            <v>2.65</v>
          </cell>
          <cell r="BM144">
            <v>2.65</v>
          </cell>
          <cell r="BN144">
            <v>2</v>
          </cell>
          <cell r="BO144">
            <v>3.33</v>
          </cell>
          <cell r="BP144">
            <v>3</v>
          </cell>
          <cell r="BQ144">
            <v>3.33</v>
          </cell>
          <cell r="BR144">
            <v>3</v>
          </cell>
          <cell r="BS144">
            <v>1.65</v>
          </cell>
          <cell r="BT144">
            <v>3.65</v>
          </cell>
          <cell r="BU144">
            <v>3.33</v>
          </cell>
          <cell r="BV144">
            <v>2</v>
          </cell>
          <cell r="BW144">
            <v>2.33</v>
          </cell>
          <cell r="BX144">
            <v>1.65</v>
          </cell>
          <cell r="BY144">
            <v>2.33</v>
          </cell>
          <cell r="BZ144">
            <v>0</v>
          </cell>
          <cell r="CA144">
            <v>3.33</v>
          </cell>
          <cell r="CB144">
            <v>3.33</v>
          </cell>
          <cell r="CC144">
            <v>2.65</v>
          </cell>
          <cell r="CD144">
            <v>3.33</v>
          </cell>
          <cell r="CE144">
            <v>2.33</v>
          </cell>
          <cell r="CF144">
            <v>2.33</v>
          </cell>
          <cell r="CH144">
            <v>56</v>
          </cell>
          <cell r="CI144">
            <v>0</v>
          </cell>
          <cell r="CJ144">
            <v>3.65</v>
          </cell>
          <cell r="CK144">
            <v>2.33</v>
          </cell>
          <cell r="CL144">
            <v>0</v>
          </cell>
          <cell r="CM144">
            <v>3.65</v>
          </cell>
          <cell r="CN144">
            <v>3.65</v>
          </cell>
          <cell r="CO144">
            <v>3</v>
          </cell>
          <cell r="CP144">
            <v>3.65</v>
          </cell>
          <cell r="CQ144">
            <v>3</v>
          </cell>
          <cell r="CR144">
            <v>0</v>
          </cell>
          <cell r="CS144">
            <v>3.65</v>
          </cell>
          <cell r="CT144">
            <v>0</v>
          </cell>
          <cell r="CU144">
            <v>0</v>
          </cell>
          <cell r="CV144">
            <v>3.65</v>
          </cell>
          <cell r="CW144">
            <v>3.65</v>
          </cell>
          <cell r="CX144">
            <v>3.33</v>
          </cell>
          <cell r="CY144">
            <v>0</v>
          </cell>
          <cell r="CZ144">
            <v>2</v>
          </cell>
          <cell r="DA144">
            <v>2</v>
          </cell>
          <cell r="DB144">
            <v>23</v>
          </cell>
          <cell r="DC144">
            <v>0</v>
          </cell>
          <cell r="DD144">
            <v>3.65</v>
          </cell>
          <cell r="DE144">
            <v>0</v>
          </cell>
          <cell r="DF144">
            <v>3.65</v>
          </cell>
          <cell r="DG144">
            <v>5</v>
          </cell>
          <cell r="DH144">
            <v>0</v>
          </cell>
          <cell r="DI144">
            <v>136</v>
          </cell>
          <cell r="DJ144">
            <v>0</v>
          </cell>
          <cell r="DK144">
            <v>135</v>
          </cell>
          <cell r="DL144">
            <v>127</v>
          </cell>
          <cell r="DM144">
            <v>0</v>
          </cell>
          <cell r="DN144">
            <v>126</v>
          </cell>
          <cell r="DO144">
            <v>127</v>
          </cell>
          <cell r="DP144">
            <v>2.85</v>
          </cell>
          <cell r="DR144">
            <v>0</v>
          </cell>
          <cell r="DS144" t="str">
            <v>ĐỦ ĐK thi TN</v>
          </cell>
          <cell r="DU144">
            <v>2.89</v>
          </cell>
          <cell r="DV144">
            <v>136</v>
          </cell>
          <cell r="DW144">
            <v>7.06</v>
          </cell>
          <cell r="DX144">
            <v>2.89</v>
          </cell>
          <cell r="DY144" t="str">
            <v>ENG 401</v>
          </cell>
        </row>
        <row r="145">
          <cell r="B145">
            <v>172317903</v>
          </cell>
          <cell r="C145" t="str">
            <v>Võ</v>
          </cell>
          <cell r="D145" t="str">
            <v xml:space="preserve">Thị Như </v>
          </cell>
          <cell r="E145" t="str">
            <v>Ngọc</v>
          </cell>
          <cell r="F145" t="str">
            <v>16/05/1992</v>
          </cell>
          <cell r="G145" t="str">
            <v>Nữ</v>
          </cell>
          <cell r="H145" t="str">
            <v>Đã Đăng Ký (chưa học xong)</v>
          </cell>
          <cell r="I145">
            <v>3.33</v>
          </cell>
          <cell r="J145">
            <v>3</v>
          </cell>
          <cell r="K145">
            <v>3.33</v>
          </cell>
          <cell r="L145">
            <v>0</v>
          </cell>
          <cell r="M145" t="str">
            <v>P</v>
          </cell>
          <cell r="N145">
            <v>0</v>
          </cell>
          <cell r="O145">
            <v>0</v>
          </cell>
          <cell r="P145" t="str">
            <v>P</v>
          </cell>
          <cell r="Q145">
            <v>0</v>
          </cell>
          <cell r="R145">
            <v>0</v>
          </cell>
          <cell r="S145">
            <v>3.33</v>
          </cell>
          <cell r="T145">
            <v>0</v>
          </cell>
          <cell r="U145">
            <v>0</v>
          </cell>
          <cell r="V145">
            <v>2.65</v>
          </cell>
          <cell r="W145">
            <v>0</v>
          </cell>
          <cell r="X145">
            <v>0</v>
          </cell>
          <cell r="Y145">
            <v>2.65</v>
          </cell>
          <cell r="Z145">
            <v>0</v>
          </cell>
          <cell r="AA145">
            <v>0</v>
          </cell>
          <cell r="AB145">
            <v>3.33</v>
          </cell>
          <cell r="AC145">
            <v>0</v>
          </cell>
          <cell r="AD145">
            <v>4</v>
          </cell>
          <cell r="AE145">
            <v>2.33</v>
          </cell>
          <cell r="AF145">
            <v>3.33</v>
          </cell>
          <cell r="AG145">
            <v>4</v>
          </cell>
          <cell r="AH145">
            <v>0</v>
          </cell>
          <cell r="AI145">
            <v>2.33</v>
          </cell>
          <cell r="AJ145">
            <v>2.33</v>
          </cell>
          <cell r="AK145">
            <v>0</v>
          </cell>
          <cell r="AL145">
            <v>3</v>
          </cell>
          <cell r="AM145">
            <v>4</v>
          </cell>
          <cell r="AN145">
            <v>4</v>
          </cell>
          <cell r="AO145">
            <v>3</v>
          </cell>
          <cell r="AP145">
            <v>3.65</v>
          </cell>
          <cell r="AQ145">
            <v>2.65</v>
          </cell>
          <cell r="AR145">
            <v>2.65</v>
          </cell>
          <cell r="AS145">
            <v>3.65</v>
          </cell>
          <cell r="AT145">
            <v>4</v>
          </cell>
          <cell r="AU145">
            <v>47</v>
          </cell>
          <cell r="AV145">
            <v>0</v>
          </cell>
          <cell r="AW145">
            <v>3</v>
          </cell>
          <cell r="AX145">
            <v>2.65</v>
          </cell>
          <cell r="AY145">
            <v>0</v>
          </cell>
          <cell r="AZ145">
            <v>0</v>
          </cell>
          <cell r="BA145">
            <v>3.33</v>
          </cell>
          <cell r="BB145">
            <v>0</v>
          </cell>
          <cell r="BC145">
            <v>0</v>
          </cell>
          <cell r="BD145">
            <v>0</v>
          </cell>
          <cell r="BE145">
            <v>2.65</v>
          </cell>
          <cell r="BF145">
            <v>0</v>
          </cell>
          <cell r="BG145">
            <v>1.65</v>
          </cell>
          <cell r="BH145">
            <v>5</v>
          </cell>
          <cell r="BI145">
            <v>0</v>
          </cell>
          <cell r="BJ145">
            <v>3</v>
          </cell>
          <cell r="BK145">
            <v>3.33</v>
          </cell>
          <cell r="BL145">
            <v>4</v>
          </cell>
          <cell r="BM145">
            <v>2.65</v>
          </cell>
          <cell r="BN145">
            <v>3.65</v>
          </cell>
          <cell r="BO145">
            <v>4</v>
          </cell>
          <cell r="BP145">
            <v>4</v>
          </cell>
          <cell r="BQ145">
            <v>3.33</v>
          </cell>
          <cell r="BR145">
            <v>2.65</v>
          </cell>
          <cell r="BS145">
            <v>2.33</v>
          </cell>
          <cell r="BT145">
            <v>4</v>
          </cell>
          <cell r="BU145">
            <v>3.65</v>
          </cell>
          <cell r="BV145">
            <v>3.33</v>
          </cell>
          <cell r="BW145">
            <v>3</v>
          </cell>
          <cell r="BX145">
            <v>3.33</v>
          </cell>
          <cell r="BY145">
            <v>3</v>
          </cell>
          <cell r="BZ145">
            <v>0</v>
          </cell>
          <cell r="CA145">
            <v>3.33</v>
          </cell>
          <cell r="CB145">
            <v>3.33</v>
          </cell>
          <cell r="CC145">
            <v>3.33</v>
          </cell>
          <cell r="CD145">
            <v>3.33</v>
          </cell>
          <cell r="CE145">
            <v>3.33</v>
          </cell>
          <cell r="CF145">
            <v>3</v>
          </cell>
          <cell r="CH145">
            <v>56</v>
          </cell>
          <cell r="CI145">
            <v>0</v>
          </cell>
          <cell r="CJ145">
            <v>3.65</v>
          </cell>
          <cell r="CK145">
            <v>4</v>
          </cell>
          <cell r="CL145">
            <v>0</v>
          </cell>
          <cell r="CM145">
            <v>4</v>
          </cell>
          <cell r="CN145">
            <v>4</v>
          </cell>
          <cell r="CO145">
            <v>3</v>
          </cell>
          <cell r="CP145">
            <v>3.33</v>
          </cell>
          <cell r="CQ145">
            <v>2.33</v>
          </cell>
          <cell r="CR145">
            <v>2.65</v>
          </cell>
          <cell r="CS145">
            <v>0</v>
          </cell>
          <cell r="CT145">
            <v>0</v>
          </cell>
          <cell r="CU145">
            <v>0</v>
          </cell>
          <cell r="CV145">
            <v>2.65</v>
          </cell>
          <cell r="CW145">
            <v>3.65</v>
          </cell>
          <cell r="CX145">
            <v>3.33</v>
          </cell>
          <cell r="CY145">
            <v>0</v>
          </cell>
          <cell r="CZ145">
            <v>3.33</v>
          </cell>
          <cell r="DA145">
            <v>3.33</v>
          </cell>
          <cell r="DB145">
            <v>23</v>
          </cell>
          <cell r="DC145">
            <v>0</v>
          </cell>
          <cell r="DD145">
            <v>0</v>
          </cell>
          <cell r="DE145">
            <v>3.65</v>
          </cell>
          <cell r="DF145">
            <v>3.65</v>
          </cell>
          <cell r="DG145">
            <v>5</v>
          </cell>
          <cell r="DH145">
            <v>0</v>
          </cell>
          <cell r="DI145">
            <v>136</v>
          </cell>
          <cell r="DJ145">
            <v>0</v>
          </cell>
          <cell r="DK145">
            <v>135</v>
          </cell>
          <cell r="DL145">
            <v>127</v>
          </cell>
          <cell r="DM145">
            <v>0</v>
          </cell>
          <cell r="DN145">
            <v>126</v>
          </cell>
          <cell r="DO145">
            <v>127</v>
          </cell>
          <cell r="DP145">
            <v>3.27</v>
          </cell>
          <cell r="DR145">
            <v>0</v>
          </cell>
          <cell r="DS145" t="str">
            <v>BVKL</v>
          </cell>
          <cell r="DU145">
            <v>3.29</v>
          </cell>
          <cell r="DV145">
            <v>136</v>
          </cell>
          <cell r="DW145">
            <v>7.7</v>
          </cell>
          <cell r="DX145">
            <v>3.29</v>
          </cell>
          <cell r="DY145" t="str">
            <v>ENG 401</v>
          </cell>
        </row>
        <row r="146">
          <cell r="B146">
            <v>172317855</v>
          </cell>
          <cell r="C146" t="str">
            <v>Tạ</v>
          </cell>
          <cell r="D146" t="str">
            <v>Nguyễn Kiều</v>
          </cell>
          <cell r="E146" t="str">
            <v>Nguyên</v>
          </cell>
          <cell r="F146" t="str">
            <v>15/08/1993</v>
          </cell>
          <cell r="G146" t="str">
            <v>Nữ</v>
          </cell>
          <cell r="H146" t="str">
            <v>Tạm Ngưng Học / Bảo Lưu</v>
          </cell>
          <cell r="I146">
            <v>3.65</v>
          </cell>
          <cell r="J146">
            <v>0</v>
          </cell>
          <cell r="K146">
            <v>3.33</v>
          </cell>
          <cell r="L146">
            <v>0</v>
          </cell>
          <cell r="M146" t="str">
            <v>P</v>
          </cell>
          <cell r="N146">
            <v>0</v>
          </cell>
          <cell r="O146">
            <v>0</v>
          </cell>
          <cell r="P146" t="str">
            <v>P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3.65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3</v>
          </cell>
          <cell r="AS146">
            <v>0</v>
          </cell>
          <cell r="AT146">
            <v>0</v>
          </cell>
          <cell r="AU146">
            <v>13</v>
          </cell>
          <cell r="AV146">
            <v>34</v>
          </cell>
          <cell r="AW146">
            <v>3.33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1</v>
          </cell>
          <cell r="BI146">
            <v>4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1.65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H146">
            <v>3</v>
          </cell>
          <cell r="CI146">
            <v>53</v>
          </cell>
          <cell r="CJ146">
            <v>0</v>
          </cell>
          <cell r="CK146">
            <v>0</v>
          </cell>
          <cell r="CL146">
            <v>0</v>
          </cell>
          <cell r="CM146">
            <v>0</v>
          </cell>
          <cell r="CN146">
            <v>0</v>
          </cell>
          <cell r="CO146">
            <v>0</v>
          </cell>
          <cell r="CP146">
            <v>0</v>
          </cell>
          <cell r="CQ146">
            <v>0</v>
          </cell>
          <cell r="CR146">
            <v>0</v>
          </cell>
          <cell r="CS146">
            <v>0</v>
          </cell>
          <cell r="CT146">
            <v>0</v>
          </cell>
          <cell r="CU146">
            <v>0</v>
          </cell>
          <cell r="CV146">
            <v>0</v>
          </cell>
          <cell r="CW146">
            <v>0</v>
          </cell>
          <cell r="CX146">
            <v>0</v>
          </cell>
          <cell r="CY146">
            <v>0</v>
          </cell>
          <cell r="CZ146">
            <v>0</v>
          </cell>
          <cell r="DA146">
            <v>0</v>
          </cell>
          <cell r="DB146">
            <v>0</v>
          </cell>
          <cell r="DC146">
            <v>22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5</v>
          </cell>
          <cell r="DI146">
            <v>17</v>
          </cell>
          <cell r="DJ146">
            <v>118</v>
          </cell>
          <cell r="DK146">
            <v>135</v>
          </cell>
          <cell r="DL146">
            <v>12</v>
          </cell>
          <cell r="DM146">
            <v>109</v>
          </cell>
          <cell r="DN146">
            <v>126</v>
          </cell>
          <cell r="DO146">
            <v>121</v>
          </cell>
          <cell r="DP146">
            <v>0.31</v>
          </cell>
          <cell r="DR146">
            <v>0.86507936507936511</v>
          </cell>
          <cell r="DS146" t="str">
            <v>KO</v>
          </cell>
          <cell r="DU146">
            <v>0.3</v>
          </cell>
          <cell r="DV146">
            <v>19</v>
          </cell>
          <cell r="DW146">
            <v>5.99</v>
          </cell>
          <cell r="DX146">
            <v>2.56</v>
          </cell>
          <cell r="DY146" t="str">
            <v/>
          </cell>
        </row>
        <row r="147">
          <cell r="B147">
            <v>172318917</v>
          </cell>
          <cell r="C147" t="str">
            <v>Nguyễn</v>
          </cell>
          <cell r="D147" t="str">
            <v>Thị Thảo</v>
          </cell>
          <cell r="E147" t="str">
            <v>Nguyên</v>
          </cell>
          <cell r="F147" t="str">
            <v>11/10/1993</v>
          </cell>
          <cell r="G147" t="str">
            <v>Nữ</v>
          </cell>
          <cell r="H147" t="str">
            <v>Đã Đăng Ký (chưa học xong)</v>
          </cell>
          <cell r="I147">
            <v>4</v>
          </cell>
          <cell r="J147">
            <v>4</v>
          </cell>
          <cell r="K147">
            <v>3.33</v>
          </cell>
          <cell r="L147">
            <v>0</v>
          </cell>
          <cell r="M147">
            <v>4</v>
          </cell>
          <cell r="N147">
            <v>0</v>
          </cell>
          <cell r="O147">
            <v>0</v>
          </cell>
          <cell r="P147">
            <v>3.33</v>
          </cell>
          <cell r="Q147">
            <v>0</v>
          </cell>
          <cell r="R147">
            <v>0</v>
          </cell>
          <cell r="S147">
            <v>3.33</v>
          </cell>
          <cell r="T147">
            <v>0</v>
          </cell>
          <cell r="U147">
            <v>0</v>
          </cell>
          <cell r="V147">
            <v>3.33</v>
          </cell>
          <cell r="W147">
            <v>0</v>
          </cell>
          <cell r="X147">
            <v>0</v>
          </cell>
          <cell r="Y147">
            <v>3</v>
          </cell>
          <cell r="Z147">
            <v>0</v>
          </cell>
          <cell r="AA147">
            <v>0</v>
          </cell>
          <cell r="AB147">
            <v>3.33</v>
          </cell>
          <cell r="AC147">
            <v>0</v>
          </cell>
          <cell r="AD147">
            <v>4</v>
          </cell>
          <cell r="AE147">
            <v>2.65</v>
          </cell>
          <cell r="AF147">
            <v>2.33</v>
          </cell>
          <cell r="AG147">
            <v>2</v>
          </cell>
          <cell r="AH147">
            <v>0</v>
          </cell>
          <cell r="AI147">
            <v>2.33</v>
          </cell>
          <cell r="AJ147">
            <v>2.33</v>
          </cell>
          <cell r="AK147">
            <v>3.65</v>
          </cell>
          <cell r="AL147">
            <v>4</v>
          </cell>
          <cell r="AM147">
            <v>0</v>
          </cell>
          <cell r="AN147">
            <v>4</v>
          </cell>
          <cell r="AO147">
            <v>3.65</v>
          </cell>
          <cell r="AP147">
            <v>3</v>
          </cell>
          <cell r="AQ147">
            <v>3</v>
          </cell>
          <cell r="AR147">
            <v>2</v>
          </cell>
          <cell r="AS147">
            <v>3</v>
          </cell>
          <cell r="AT147">
            <v>3.33</v>
          </cell>
          <cell r="AU147">
            <v>47</v>
          </cell>
          <cell r="AV147">
            <v>0</v>
          </cell>
          <cell r="AW147">
            <v>2.65</v>
          </cell>
          <cell r="AX147">
            <v>2</v>
          </cell>
          <cell r="AY147">
            <v>2.65</v>
          </cell>
          <cell r="AZ147">
            <v>0</v>
          </cell>
          <cell r="BA147">
            <v>0</v>
          </cell>
          <cell r="BB147">
            <v>0</v>
          </cell>
          <cell r="BC147">
            <v>2.33</v>
          </cell>
          <cell r="BD147">
            <v>0</v>
          </cell>
          <cell r="BE147">
            <v>0</v>
          </cell>
          <cell r="BF147">
            <v>0</v>
          </cell>
          <cell r="BG147">
            <v>2</v>
          </cell>
          <cell r="BH147">
            <v>5</v>
          </cell>
          <cell r="BI147">
            <v>0</v>
          </cell>
          <cell r="BJ147">
            <v>2.65</v>
          </cell>
          <cell r="BK147">
            <v>3.33</v>
          </cell>
          <cell r="BL147">
            <v>3.65</v>
          </cell>
          <cell r="BM147">
            <v>4</v>
          </cell>
          <cell r="BN147">
            <v>3</v>
          </cell>
          <cell r="BO147">
            <v>4</v>
          </cell>
          <cell r="BP147">
            <v>3</v>
          </cell>
          <cell r="BQ147">
            <v>3.65</v>
          </cell>
          <cell r="BR147">
            <v>3</v>
          </cell>
          <cell r="BS147">
            <v>3</v>
          </cell>
          <cell r="BT147">
            <v>3</v>
          </cell>
          <cell r="BU147">
            <v>1.65</v>
          </cell>
          <cell r="BV147">
            <v>3.33</v>
          </cell>
          <cell r="BW147">
            <v>3</v>
          </cell>
          <cell r="BX147">
            <v>2</v>
          </cell>
          <cell r="BY147">
            <v>3</v>
          </cell>
          <cell r="BZ147">
            <v>0</v>
          </cell>
          <cell r="CA147">
            <v>3</v>
          </cell>
          <cell r="CB147">
            <v>3</v>
          </cell>
          <cell r="CC147">
            <v>3.33</v>
          </cell>
          <cell r="CD147">
            <v>3.33</v>
          </cell>
          <cell r="CE147">
            <v>4</v>
          </cell>
          <cell r="CF147">
            <v>2.65</v>
          </cell>
          <cell r="CH147">
            <v>56</v>
          </cell>
          <cell r="CI147">
            <v>0</v>
          </cell>
          <cell r="CJ147">
            <v>3.33</v>
          </cell>
          <cell r="CK147">
            <v>1.65</v>
          </cell>
          <cell r="CL147">
            <v>0</v>
          </cell>
          <cell r="CM147">
            <v>3.33</v>
          </cell>
          <cell r="CN147">
            <v>3.33</v>
          </cell>
          <cell r="CO147">
            <v>2.65</v>
          </cell>
          <cell r="CP147">
            <v>2.33</v>
          </cell>
          <cell r="CQ147">
            <v>2.65</v>
          </cell>
          <cell r="CR147">
            <v>0</v>
          </cell>
          <cell r="CS147">
            <v>4</v>
          </cell>
          <cell r="CT147">
            <v>0</v>
          </cell>
          <cell r="CU147">
            <v>0</v>
          </cell>
          <cell r="CV147">
            <v>4</v>
          </cell>
          <cell r="CW147">
            <v>3.65</v>
          </cell>
          <cell r="CX147">
            <v>3.65</v>
          </cell>
          <cell r="CY147">
            <v>0</v>
          </cell>
          <cell r="CZ147">
            <v>3</v>
          </cell>
          <cell r="DA147">
            <v>3</v>
          </cell>
          <cell r="DB147">
            <v>23</v>
          </cell>
          <cell r="DC147">
            <v>0</v>
          </cell>
          <cell r="DD147">
            <v>4</v>
          </cell>
          <cell r="DE147">
            <v>0</v>
          </cell>
          <cell r="DF147">
            <v>4</v>
          </cell>
          <cell r="DG147">
            <v>5</v>
          </cell>
          <cell r="DH147">
            <v>0</v>
          </cell>
          <cell r="DI147">
            <v>136</v>
          </cell>
          <cell r="DJ147">
            <v>0</v>
          </cell>
          <cell r="DK147">
            <v>135</v>
          </cell>
          <cell r="DL147">
            <v>131</v>
          </cell>
          <cell r="DM147">
            <v>0</v>
          </cell>
          <cell r="DN147">
            <v>130</v>
          </cell>
          <cell r="DO147">
            <v>131</v>
          </cell>
          <cell r="DP147">
            <v>3.1</v>
          </cell>
          <cell r="DR147">
            <v>0</v>
          </cell>
          <cell r="DS147" t="str">
            <v>ĐỦ ĐK thi TN</v>
          </cell>
          <cell r="DU147">
            <v>3.14</v>
          </cell>
          <cell r="DV147">
            <v>136</v>
          </cell>
          <cell r="DW147">
            <v>7.39</v>
          </cell>
          <cell r="DX147">
            <v>3.14</v>
          </cell>
          <cell r="DY147" t="str">
            <v/>
          </cell>
        </row>
        <row r="148">
          <cell r="B148">
            <v>172318921</v>
          </cell>
          <cell r="C148" t="str">
            <v>Phan</v>
          </cell>
          <cell r="D148" t="str">
            <v xml:space="preserve">Thị Thu </v>
          </cell>
          <cell r="E148" t="str">
            <v>Nguyên</v>
          </cell>
          <cell r="F148" t="str">
            <v>06/06/1993</v>
          </cell>
          <cell r="G148" t="str">
            <v>Nữ</v>
          </cell>
          <cell r="H148" t="str">
            <v>Đã Đăng Ký (chưa học xong)</v>
          </cell>
          <cell r="I148">
            <v>3.65</v>
          </cell>
          <cell r="J148">
            <v>4</v>
          </cell>
          <cell r="K148">
            <v>3.33</v>
          </cell>
          <cell r="L148">
            <v>0</v>
          </cell>
          <cell r="M148">
            <v>3.65</v>
          </cell>
          <cell r="N148">
            <v>0</v>
          </cell>
          <cell r="O148">
            <v>0</v>
          </cell>
          <cell r="P148">
            <v>3.33</v>
          </cell>
          <cell r="Q148">
            <v>0</v>
          </cell>
          <cell r="R148">
            <v>0</v>
          </cell>
          <cell r="S148">
            <v>3.65</v>
          </cell>
          <cell r="T148">
            <v>0</v>
          </cell>
          <cell r="U148">
            <v>0</v>
          </cell>
          <cell r="V148">
            <v>3.65</v>
          </cell>
          <cell r="W148">
            <v>0</v>
          </cell>
          <cell r="X148">
            <v>0</v>
          </cell>
          <cell r="Y148">
            <v>3</v>
          </cell>
          <cell r="Z148">
            <v>0</v>
          </cell>
          <cell r="AA148">
            <v>0</v>
          </cell>
          <cell r="AB148">
            <v>3</v>
          </cell>
          <cell r="AC148">
            <v>0</v>
          </cell>
          <cell r="AD148">
            <v>4</v>
          </cell>
          <cell r="AE148">
            <v>3.65</v>
          </cell>
          <cell r="AF148">
            <v>4</v>
          </cell>
          <cell r="AG148">
            <v>4</v>
          </cell>
          <cell r="AH148">
            <v>0</v>
          </cell>
          <cell r="AI148">
            <v>3.33</v>
          </cell>
          <cell r="AJ148">
            <v>3.33</v>
          </cell>
          <cell r="AK148">
            <v>0</v>
          </cell>
          <cell r="AL148">
            <v>4</v>
          </cell>
          <cell r="AM148">
            <v>4</v>
          </cell>
          <cell r="AN148">
            <v>4</v>
          </cell>
          <cell r="AO148">
            <v>4</v>
          </cell>
          <cell r="AP148">
            <v>3.33</v>
          </cell>
          <cell r="AQ148">
            <v>3</v>
          </cell>
          <cell r="AR148">
            <v>3</v>
          </cell>
          <cell r="AS148">
            <v>3</v>
          </cell>
          <cell r="AT148">
            <v>4</v>
          </cell>
          <cell r="AU148">
            <v>47</v>
          </cell>
          <cell r="AV148">
            <v>0</v>
          </cell>
          <cell r="AW148">
            <v>3.65</v>
          </cell>
          <cell r="AX148">
            <v>4</v>
          </cell>
          <cell r="AY148">
            <v>0</v>
          </cell>
          <cell r="AZ148">
            <v>3.65</v>
          </cell>
          <cell r="BA148">
            <v>0</v>
          </cell>
          <cell r="BB148">
            <v>0</v>
          </cell>
          <cell r="BC148">
            <v>0</v>
          </cell>
          <cell r="BD148">
            <v>3</v>
          </cell>
          <cell r="BE148">
            <v>0</v>
          </cell>
          <cell r="BF148">
            <v>0</v>
          </cell>
          <cell r="BG148">
            <v>3</v>
          </cell>
          <cell r="BH148">
            <v>5</v>
          </cell>
          <cell r="BI148">
            <v>0</v>
          </cell>
          <cell r="BJ148">
            <v>4</v>
          </cell>
          <cell r="BK148">
            <v>4</v>
          </cell>
          <cell r="BL148">
            <v>4</v>
          </cell>
          <cell r="BM148">
            <v>4</v>
          </cell>
          <cell r="BN148">
            <v>3</v>
          </cell>
          <cell r="BO148">
            <v>4</v>
          </cell>
          <cell r="BP148">
            <v>4</v>
          </cell>
          <cell r="BQ148">
            <v>3.33</v>
          </cell>
          <cell r="BR148">
            <v>3</v>
          </cell>
          <cell r="BS148">
            <v>4</v>
          </cell>
          <cell r="BT148">
            <v>4</v>
          </cell>
          <cell r="BU148">
            <v>4</v>
          </cell>
          <cell r="BV148">
            <v>4</v>
          </cell>
          <cell r="BW148">
            <v>3.65</v>
          </cell>
          <cell r="BX148">
            <v>3.65</v>
          </cell>
          <cell r="BY148">
            <v>3</v>
          </cell>
          <cell r="BZ148">
            <v>0</v>
          </cell>
          <cell r="CA148">
            <v>4</v>
          </cell>
          <cell r="CB148">
            <v>4</v>
          </cell>
          <cell r="CC148">
            <v>4</v>
          </cell>
          <cell r="CD148">
            <v>3.65</v>
          </cell>
          <cell r="CE148">
            <v>3.65</v>
          </cell>
          <cell r="CF148">
            <v>3</v>
          </cell>
          <cell r="CH148">
            <v>56</v>
          </cell>
          <cell r="CI148">
            <v>0</v>
          </cell>
          <cell r="CJ148">
            <v>4</v>
          </cell>
          <cell r="CK148">
            <v>4</v>
          </cell>
          <cell r="CL148">
            <v>0</v>
          </cell>
          <cell r="CM148">
            <v>4</v>
          </cell>
          <cell r="CN148">
            <v>4</v>
          </cell>
          <cell r="CO148">
            <v>4</v>
          </cell>
          <cell r="CP148">
            <v>4</v>
          </cell>
          <cell r="CQ148">
            <v>4</v>
          </cell>
          <cell r="CR148">
            <v>0</v>
          </cell>
          <cell r="CS148">
            <v>4</v>
          </cell>
          <cell r="CT148">
            <v>0</v>
          </cell>
          <cell r="CU148">
            <v>0</v>
          </cell>
          <cell r="CV148">
            <v>4</v>
          </cell>
          <cell r="CW148">
            <v>3.65</v>
          </cell>
          <cell r="CX148">
            <v>3.65</v>
          </cell>
          <cell r="CY148">
            <v>0</v>
          </cell>
          <cell r="CZ148">
            <v>4</v>
          </cell>
          <cell r="DA148">
            <v>4</v>
          </cell>
          <cell r="DB148">
            <v>23</v>
          </cell>
          <cell r="DC148">
            <v>0</v>
          </cell>
          <cell r="DD148">
            <v>0</v>
          </cell>
          <cell r="DE148">
            <v>4</v>
          </cell>
          <cell r="DF148">
            <v>4</v>
          </cell>
          <cell r="DG148">
            <v>5</v>
          </cell>
          <cell r="DH148">
            <v>0</v>
          </cell>
          <cell r="DI148">
            <v>136</v>
          </cell>
          <cell r="DJ148">
            <v>0</v>
          </cell>
          <cell r="DK148">
            <v>135</v>
          </cell>
          <cell r="DL148">
            <v>131</v>
          </cell>
          <cell r="DM148">
            <v>0</v>
          </cell>
          <cell r="DN148">
            <v>130</v>
          </cell>
          <cell r="DO148">
            <v>131</v>
          </cell>
          <cell r="DP148">
            <v>3.69</v>
          </cell>
          <cell r="DR148">
            <v>0</v>
          </cell>
          <cell r="DS148" t="str">
            <v>BVKL</v>
          </cell>
          <cell r="DU148">
            <v>3.71</v>
          </cell>
          <cell r="DV148">
            <v>136</v>
          </cell>
          <cell r="DW148">
            <v>8.48</v>
          </cell>
          <cell r="DX148">
            <v>3.71</v>
          </cell>
          <cell r="DY148" t="str">
            <v/>
          </cell>
        </row>
        <row r="149">
          <cell r="B149">
            <v>172317958</v>
          </cell>
          <cell r="C149" t="str">
            <v>Hoàng</v>
          </cell>
          <cell r="D149" t="str">
            <v xml:space="preserve">Thị </v>
          </cell>
          <cell r="E149" t="str">
            <v>Nhàn</v>
          </cell>
          <cell r="F149" t="str">
            <v>16/06/1992</v>
          </cell>
          <cell r="G149" t="str">
            <v>Nữ</v>
          </cell>
          <cell r="H149" t="str">
            <v>Đã Đăng Ký (chưa học xong)</v>
          </cell>
          <cell r="I149">
            <v>3.33</v>
          </cell>
          <cell r="J149">
            <v>4</v>
          </cell>
          <cell r="K149">
            <v>3.33</v>
          </cell>
          <cell r="L149">
            <v>0</v>
          </cell>
          <cell r="M149" t="str">
            <v>P</v>
          </cell>
          <cell r="N149">
            <v>0</v>
          </cell>
          <cell r="O149">
            <v>0</v>
          </cell>
          <cell r="P149" t="str">
            <v>P</v>
          </cell>
          <cell r="Q149">
            <v>0</v>
          </cell>
          <cell r="R149">
            <v>0</v>
          </cell>
          <cell r="S149">
            <v>3</v>
          </cell>
          <cell r="T149">
            <v>0</v>
          </cell>
          <cell r="U149">
            <v>0</v>
          </cell>
          <cell r="V149">
            <v>2</v>
          </cell>
          <cell r="W149">
            <v>0</v>
          </cell>
          <cell r="X149">
            <v>0</v>
          </cell>
          <cell r="Y149">
            <v>3</v>
          </cell>
          <cell r="Z149">
            <v>0</v>
          </cell>
          <cell r="AA149">
            <v>0</v>
          </cell>
          <cell r="AB149">
            <v>2.65</v>
          </cell>
          <cell r="AC149">
            <v>0</v>
          </cell>
          <cell r="AD149">
            <v>4</v>
          </cell>
          <cell r="AE149">
            <v>3.33</v>
          </cell>
          <cell r="AF149">
            <v>3.33</v>
          </cell>
          <cell r="AG149">
            <v>2.65</v>
          </cell>
          <cell r="AH149">
            <v>0</v>
          </cell>
          <cell r="AI149">
            <v>2.33</v>
          </cell>
          <cell r="AJ149">
            <v>2.33</v>
          </cell>
          <cell r="AK149">
            <v>0</v>
          </cell>
          <cell r="AL149">
            <v>3.33</v>
          </cell>
          <cell r="AM149">
            <v>3.33</v>
          </cell>
          <cell r="AN149">
            <v>3.33</v>
          </cell>
          <cell r="AO149">
            <v>3.33</v>
          </cell>
          <cell r="AP149">
            <v>3.33</v>
          </cell>
          <cell r="AQ149">
            <v>3</v>
          </cell>
          <cell r="AR149">
            <v>2.33</v>
          </cell>
          <cell r="AS149">
            <v>2</v>
          </cell>
          <cell r="AT149">
            <v>3.65</v>
          </cell>
          <cell r="AU149">
            <v>47</v>
          </cell>
          <cell r="AV149">
            <v>0</v>
          </cell>
          <cell r="AW149">
            <v>2</v>
          </cell>
          <cell r="AX149">
            <v>2</v>
          </cell>
          <cell r="AY149">
            <v>3</v>
          </cell>
          <cell r="AZ149">
            <v>0</v>
          </cell>
          <cell r="BA149">
            <v>0</v>
          </cell>
          <cell r="BB149">
            <v>0</v>
          </cell>
          <cell r="BC149">
            <v>2.65</v>
          </cell>
          <cell r="BD149">
            <v>0</v>
          </cell>
          <cell r="BE149">
            <v>0</v>
          </cell>
          <cell r="BF149">
            <v>0</v>
          </cell>
          <cell r="BG149">
            <v>3.33</v>
          </cell>
          <cell r="BH149">
            <v>5</v>
          </cell>
          <cell r="BI149">
            <v>0</v>
          </cell>
          <cell r="BJ149">
            <v>2.33</v>
          </cell>
          <cell r="BK149">
            <v>3.33</v>
          </cell>
          <cell r="BL149">
            <v>2</v>
          </cell>
          <cell r="BM149">
            <v>2.65</v>
          </cell>
          <cell r="BN149">
            <v>3.33</v>
          </cell>
          <cell r="BO149">
            <v>3.33</v>
          </cell>
          <cell r="BP149">
            <v>3.33</v>
          </cell>
          <cell r="BQ149">
            <v>2.65</v>
          </cell>
          <cell r="BR149">
            <v>3</v>
          </cell>
          <cell r="BS149">
            <v>1.65</v>
          </cell>
          <cell r="BT149">
            <v>4</v>
          </cell>
          <cell r="BU149">
            <v>2</v>
          </cell>
          <cell r="BV149">
            <v>3</v>
          </cell>
          <cell r="BW149">
            <v>3</v>
          </cell>
          <cell r="BX149">
            <v>2.65</v>
          </cell>
          <cell r="BY149">
            <v>2.33</v>
          </cell>
          <cell r="BZ149">
            <v>0</v>
          </cell>
          <cell r="CA149">
            <v>3.65</v>
          </cell>
          <cell r="CB149">
            <v>3.65</v>
          </cell>
          <cell r="CC149">
            <v>3</v>
          </cell>
          <cell r="CD149">
            <v>3.33</v>
          </cell>
          <cell r="CE149">
            <v>4</v>
          </cell>
          <cell r="CF149">
            <v>3</v>
          </cell>
          <cell r="CH149">
            <v>56</v>
          </cell>
          <cell r="CI149">
            <v>0</v>
          </cell>
          <cell r="CJ149">
            <v>3.33</v>
          </cell>
          <cell r="CK149">
            <v>3</v>
          </cell>
          <cell r="CL149">
            <v>0</v>
          </cell>
          <cell r="CM149">
            <v>4</v>
          </cell>
          <cell r="CN149">
            <v>4</v>
          </cell>
          <cell r="CO149">
            <v>3.33</v>
          </cell>
          <cell r="CP149">
            <v>2.65</v>
          </cell>
          <cell r="CQ149">
            <v>3.65</v>
          </cell>
          <cell r="CR149">
            <v>0</v>
          </cell>
          <cell r="CS149">
            <v>3</v>
          </cell>
          <cell r="CT149">
            <v>0</v>
          </cell>
          <cell r="CU149">
            <v>0</v>
          </cell>
          <cell r="CV149">
            <v>3</v>
          </cell>
          <cell r="CW149">
            <v>2.65</v>
          </cell>
          <cell r="CX149">
            <v>3.33</v>
          </cell>
          <cell r="CY149">
            <v>0</v>
          </cell>
          <cell r="CZ149">
            <v>3</v>
          </cell>
          <cell r="DA149">
            <v>3</v>
          </cell>
          <cell r="DB149">
            <v>23</v>
          </cell>
          <cell r="DC149">
            <v>0</v>
          </cell>
          <cell r="DD149">
            <v>4</v>
          </cell>
          <cell r="DE149">
            <v>0</v>
          </cell>
          <cell r="DF149">
            <v>4</v>
          </cell>
          <cell r="DG149">
            <v>5</v>
          </cell>
          <cell r="DH149">
            <v>0</v>
          </cell>
          <cell r="DI149">
            <v>136</v>
          </cell>
          <cell r="DJ149">
            <v>0</v>
          </cell>
          <cell r="DK149">
            <v>135</v>
          </cell>
          <cell r="DL149">
            <v>127</v>
          </cell>
          <cell r="DM149">
            <v>0</v>
          </cell>
          <cell r="DN149">
            <v>126</v>
          </cell>
          <cell r="DO149">
            <v>127</v>
          </cell>
          <cell r="DP149">
            <v>3.05</v>
          </cell>
          <cell r="DR149">
            <v>0</v>
          </cell>
          <cell r="DS149" t="str">
            <v>ĐỦ ĐK thi TN</v>
          </cell>
          <cell r="DU149">
            <v>3.09</v>
          </cell>
          <cell r="DV149">
            <v>136</v>
          </cell>
          <cell r="DW149">
            <v>7.36</v>
          </cell>
          <cell r="DX149">
            <v>3.09</v>
          </cell>
          <cell r="DY149" t="str">
            <v/>
          </cell>
        </row>
        <row r="150">
          <cell r="B150">
            <v>172317758</v>
          </cell>
          <cell r="C150" t="str">
            <v>Nguyễn</v>
          </cell>
          <cell r="D150" t="str">
            <v xml:space="preserve">Quang </v>
          </cell>
          <cell r="E150" t="str">
            <v>Nhật</v>
          </cell>
          <cell r="F150" t="str">
            <v>15/02/1991</v>
          </cell>
          <cell r="G150" t="str">
            <v>Nam</v>
          </cell>
          <cell r="H150" t="str">
            <v>Đã Đăng Ký (chưa học xong)</v>
          </cell>
          <cell r="I150">
            <v>3.33</v>
          </cell>
          <cell r="J150">
            <v>3.65</v>
          </cell>
          <cell r="K150">
            <v>3.33</v>
          </cell>
          <cell r="L150">
            <v>0</v>
          </cell>
          <cell r="M150">
            <v>4</v>
          </cell>
          <cell r="N150">
            <v>0</v>
          </cell>
          <cell r="O150">
            <v>0</v>
          </cell>
          <cell r="P150">
            <v>2.33</v>
          </cell>
          <cell r="Q150">
            <v>0</v>
          </cell>
          <cell r="R150">
            <v>0</v>
          </cell>
          <cell r="S150">
            <v>3</v>
          </cell>
          <cell r="T150">
            <v>0</v>
          </cell>
          <cell r="U150">
            <v>0</v>
          </cell>
          <cell r="V150">
            <v>3</v>
          </cell>
          <cell r="W150">
            <v>0</v>
          </cell>
          <cell r="X150">
            <v>0</v>
          </cell>
          <cell r="Y150">
            <v>2.33</v>
          </cell>
          <cell r="Z150">
            <v>0</v>
          </cell>
          <cell r="AA150">
            <v>0</v>
          </cell>
          <cell r="AB150">
            <v>3</v>
          </cell>
          <cell r="AC150">
            <v>0</v>
          </cell>
          <cell r="AD150">
            <v>3.65</v>
          </cell>
          <cell r="AE150">
            <v>3.33</v>
          </cell>
          <cell r="AF150">
            <v>3.65</v>
          </cell>
          <cell r="AG150">
            <v>2.33</v>
          </cell>
          <cell r="AH150">
            <v>0</v>
          </cell>
          <cell r="AI150">
            <v>2.33</v>
          </cell>
          <cell r="AJ150">
            <v>2.33</v>
          </cell>
          <cell r="AK150">
            <v>3.33</v>
          </cell>
          <cell r="AL150">
            <v>3.65</v>
          </cell>
          <cell r="AM150">
            <v>0</v>
          </cell>
          <cell r="AN150">
            <v>3.65</v>
          </cell>
          <cell r="AO150">
            <v>3.33</v>
          </cell>
          <cell r="AP150">
            <v>3</v>
          </cell>
          <cell r="AQ150">
            <v>1.65</v>
          </cell>
          <cell r="AR150">
            <v>2.33</v>
          </cell>
          <cell r="AS150">
            <v>2.33</v>
          </cell>
          <cell r="AT150">
            <v>2.65</v>
          </cell>
          <cell r="AU150">
            <v>47</v>
          </cell>
          <cell r="AV150">
            <v>0</v>
          </cell>
          <cell r="AW150">
            <v>3.33</v>
          </cell>
          <cell r="AX150">
            <v>2.33</v>
          </cell>
          <cell r="AY150">
            <v>1.65</v>
          </cell>
          <cell r="AZ150">
            <v>0</v>
          </cell>
          <cell r="BA150">
            <v>0</v>
          </cell>
          <cell r="BB150">
            <v>0</v>
          </cell>
          <cell r="BC150">
            <v>3.33</v>
          </cell>
          <cell r="BD150">
            <v>0</v>
          </cell>
          <cell r="BE150">
            <v>0</v>
          </cell>
          <cell r="BF150">
            <v>0</v>
          </cell>
          <cell r="BG150">
            <v>2.33</v>
          </cell>
          <cell r="BH150">
            <v>5</v>
          </cell>
          <cell r="BI150">
            <v>0</v>
          </cell>
          <cell r="BJ150">
            <v>2.65</v>
          </cell>
          <cell r="BK150">
            <v>3.65</v>
          </cell>
          <cell r="BL150">
            <v>2.33</v>
          </cell>
          <cell r="BM150">
            <v>2</v>
          </cell>
          <cell r="BN150">
            <v>1.65</v>
          </cell>
          <cell r="BO150">
            <v>3.65</v>
          </cell>
          <cell r="BP150">
            <v>3</v>
          </cell>
          <cell r="BQ150">
            <v>3</v>
          </cell>
          <cell r="BR150">
            <v>3</v>
          </cell>
          <cell r="BS150">
            <v>2</v>
          </cell>
          <cell r="BT150">
            <v>2</v>
          </cell>
          <cell r="BU150">
            <v>3</v>
          </cell>
          <cell r="BV150">
            <v>1</v>
          </cell>
          <cell r="BW150">
            <v>2.33</v>
          </cell>
          <cell r="BX150">
            <v>3.33</v>
          </cell>
          <cell r="BY150">
            <v>2.65</v>
          </cell>
          <cell r="BZ150">
            <v>0</v>
          </cell>
          <cell r="CA150">
            <v>2</v>
          </cell>
          <cell r="CB150">
            <v>2</v>
          </cell>
          <cell r="CC150">
            <v>2</v>
          </cell>
          <cell r="CD150">
            <v>2.33</v>
          </cell>
          <cell r="CE150">
            <v>3</v>
          </cell>
          <cell r="CF150">
            <v>3</v>
          </cell>
          <cell r="CH150">
            <v>56</v>
          </cell>
          <cell r="CI150">
            <v>0</v>
          </cell>
          <cell r="CJ150">
            <v>3.33</v>
          </cell>
          <cell r="CK150">
            <v>2</v>
          </cell>
          <cell r="CL150">
            <v>0</v>
          </cell>
          <cell r="CM150">
            <v>3</v>
          </cell>
          <cell r="CN150">
            <v>3</v>
          </cell>
          <cell r="CO150">
            <v>2.33</v>
          </cell>
          <cell r="CP150">
            <v>1.65</v>
          </cell>
          <cell r="CQ150">
            <v>1.65</v>
          </cell>
          <cell r="CR150">
            <v>2</v>
          </cell>
          <cell r="CS150">
            <v>0</v>
          </cell>
          <cell r="CT150">
            <v>0</v>
          </cell>
          <cell r="CU150">
            <v>0</v>
          </cell>
          <cell r="CV150">
            <v>2</v>
          </cell>
          <cell r="CW150">
            <v>1</v>
          </cell>
          <cell r="CX150">
            <v>3.33</v>
          </cell>
          <cell r="CY150">
            <v>0</v>
          </cell>
          <cell r="CZ150">
            <v>2.65</v>
          </cell>
          <cell r="DA150">
            <v>2.65</v>
          </cell>
          <cell r="DB150">
            <v>23</v>
          </cell>
          <cell r="DC150">
            <v>0</v>
          </cell>
          <cell r="DD150">
            <v>2.33</v>
          </cell>
          <cell r="DE150">
            <v>0</v>
          </cell>
          <cell r="DF150">
            <v>2.33</v>
          </cell>
          <cell r="DG150">
            <v>5</v>
          </cell>
          <cell r="DH150">
            <v>0</v>
          </cell>
          <cell r="DI150">
            <v>136</v>
          </cell>
          <cell r="DJ150">
            <v>0</v>
          </cell>
          <cell r="DK150">
            <v>135</v>
          </cell>
          <cell r="DL150">
            <v>131</v>
          </cell>
          <cell r="DM150">
            <v>0</v>
          </cell>
          <cell r="DN150">
            <v>130</v>
          </cell>
          <cell r="DO150">
            <v>131</v>
          </cell>
          <cell r="DP150">
            <v>2.67</v>
          </cell>
          <cell r="DR150">
            <v>0</v>
          </cell>
          <cell r="DS150" t="str">
            <v>ĐỦ ĐK thi TN</v>
          </cell>
          <cell r="DU150">
            <v>2.65</v>
          </cell>
          <cell r="DV150">
            <v>138</v>
          </cell>
          <cell r="DW150">
            <v>6.6</v>
          </cell>
          <cell r="DX150">
            <v>2.61</v>
          </cell>
          <cell r="DY150" t="str">
            <v/>
          </cell>
        </row>
        <row r="151">
          <cell r="B151">
            <v>172317929</v>
          </cell>
          <cell r="C151" t="str">
            <v>Phan</v>
          </cell>
          <cell r="D151" t="str">
            <v xml:space="preserve">Thị Quỳnh </v>
          </cell>
          <cell r="E151" t="str">
            <v>Nhi</v>
          </cell>
          <cell r="F151" t="str">
            <v>01/10/1992</v>
          </cell>
          <cell r="G151" t="str">
            <v>Nữ</v>
          </cell>
          <cell r="H151" t="str">
            <v>Đã Đăng Ký (chưa học xong)</v>
          </cell>
          <cell r="I151">
            <v>3.65</v>
          </cell>
          <cell r="J151">
            <v>3.65</v>
          </cell>
          <cell r="K151">
            <v>3.65</v>
          </cell>
          <cell r="L151">
            <v>0</v>
          </cell>
          <cell r="M151" t="str">
            <v>P</v>
          </cell>
          <cell r="N151">
            <v>0</v>
          </cell>
          <cell r="O151">
            <v>0</v>
          </cell>
          <cell r="P151" t="str">
            <v>P</v>
          </cell>
          <cell r="Q151">
            <v>0</v>
          </cell>
          <cell r="R151">
            <v>0</v>
          </cell>
          <cell r="S151">
            <v>3.65</v>
          </cell>
          <cell r="T151">
            <v>0</v>
          </cell>
          <cell r="U151">
            <v>0</v>
          </cell>
          <cell r="V151">
            <v>3.33</v>
          </cell>
          <cell r="W151">
            <v>0</v>
          </cell>
          <cell r="X151">
            <v>0</v>
          </cell>
          <cell r="Y151">
            <v>3.33</v>
          </cell>
          <cell r="Z151">
            <v>0</v>
          </cell>
          <cell r="AA151">
            <v>0</v>
          </cell>
          <cell r="AB151">
            <v>3.33</v>
          </cell>
          <cell r="AC151">
            <v>0</v>
          </cell>
          <cell r="AD151">
            <v>4</v>
          </cell>
          <cell r="AE151">
            <v>4</v>
          </cell>
          <cell r="AF151">
            <v>4</v>
          </cell>
          <cell r="AG151">
            <v>4</v>
          </cell>
          <cell r="AH151">
            <v>0</v>
          </cell>
          <cell r="AI151">
            <v>2.65</v>
          </cell>
          <cell r="AJ151">
            <v>2.65</v>
          </cell>
          <cell r="AK151">
            <v>4</v>
          </cell>
          <cell r="AL151">
            <v>4</v>
          </cell>
          <cell r="AM151">
            <v>0</v>
          </cell>
          <cell r="AN151">
            <v>4</v>
          </cell>
          <cell r="AO151">
            <v>4</v>
          </cell>
          <cell r="AP151">
            <v>4</v>
          </cell>
          <cell r="AQ151">
            <v>3.33</v>
          </cell>
          <cell r="AR151">
            <v>3.33</v>
          </cell>
          <cell r="AS151">
            <v>4</v>
          </cell>
          <cell r="AT151">
            <v>4</v>
          </cell>
          <cell r="AU151">
            <v>47</v>
          </cell>
          <cell r="AV151">
            <v>0</v>
          </cell>
          <cell r="AW151">
            <v>3.33</v>
          </cell>
          <cell r="AX151">
            <v>3.65</v>
          </cell>
          <cell r="AY151">
            <v>0</v>
          </cell>
          <cell r="AZ151">
            <v>0</v>
          </cell>
          <cell r="BA151">
            <v>2.65</v>
          </cell>
          <cell r="BB151">
            <v>0</v>
          </cell>
          <cell r="BC151">
            <v>0</v>
          </cell>
          <cell r="BD151">
            <v>0</v>
          </cell>
          <cell r="BE151">
            <v>1.65</v>
          </cell>
          <cell r="BF151">
            <v>0</v>
          </cell>
          <cell r="BG151">
            <v>4</v>
          </cell>
          <cell r="BH151">
            <v>5</v>
          </cell>
          <cell r="BI151">
            <v>0</v>
          </cell>
          <cell r="BJ151">
            <v>4</v>
          </cell>
          <cell r="BK151">
            <v>4</v>
          </cell>
          <cell r="BL151">
            <v>4</v>
          </cell>
          <cell r="BM151">
            <v>4</v>
          </cell>
          <cell r="BN151">
            <v>4</v>
          </cell>
          <cell r="BO151">
            <v>4</v>
          </cell>
          <cell r="BP151">
            <v>4</v>
          </cell>
          <cell r="BQ151">
            <v>4</v>
          </cell>
          <cell r="BR151">
            <v>4</v>
          </cell>
          <cell r="BS151">
            <v>3.33</v>
          </cell>
          <cell r="BT151">
            <v>4</v>
          </cell>
          <cell r="BU151">
            <v>4</v>
          </cell>
          <cell r="BV151">
            <v>3.65</v>
          </cell>
          <cell r="BW151">
            <v>4</v>
          </cell>
          <cell r="BX151">
            <v>4</v>
          </cell>
          <cell r="BY151">
            <v>4</v>
          </cell>
          <cell r="BZ151">
            <v>0</v>
          </cell>
          <cell r="CA151">
            <v>4</v>
          </cell>
          <cell r="CB151">
            <v>4</v>
          </cell>
          <cell r="CC151">
            <v>3.33</v>
          </cell>
          <cell r="CD151">
            <v>4</v>
          </cell>
          <cell r="CE151">
            <v>3.33</v>
          </cell>
          <cell r="CF151">
            <v>3</v>
          </cell>
          <cell r="CH151">
            <v>56</v>
          </cell>
          <cell r="CI151">
            <v>0</v>
          </cell>
          <cell r="CJ151">
            <v>4</v>
          </cell>
          <cell r="CK151">
            <v>4</v>
          </cell>
          <cell r="CL151">
            <v>0</v>
          </cell>
          <cell r="CM151">
            <v>4</v>
          </cell>
          <cell r="CN151">
            <v>4</v>
          </cell>
          <cell r="CO151">
            <v>4</v>
          </cell>
          <cell r="CP151">
            <v>4</v>
          </cell>
          <cell r="CQ151">
            <v>4</v>
          </cell>
          <cell r="CR151">
            <v>0</v>
          </cell>
          <cell r="CS151">
            <v>4</v>
          </cell>
          <cell r="CT151">
            <v>0</v>
          </cell>
          <cell r="CU151">
            <v>0</v>
          </cell>
          <cell r="CV151">
            <v>4</v>
          </cell>
          <cell r="CW151">
            <v>4</v>
          </cell>
          <cell r="CX151">
            <v>4</v>
          </cell>
          <cell r="CY151">
            <v>0</v>
          </cell>
          <cell r="CZ151">
            <v>4</v>
          </cell>
          <cell r="DA151">
            <v>4</v>
          </cell>
          <cell r="DB151">
            <v>23</v>
          </cell>
          <cell r="DC151">
            <v>0</v>
          </cell>
          <cell r="DD151">
            <v>0</v>
          </cell>
          <cell r="DE151">
            <v>4</v>
          </cell>
          <cell r="DF151">
            <v>4</v>
          </cell>
          <cell r="DG151">
            <v>5</v>
          </cell>
          <cell r="DH151">
            <v>0</v>
          </cell>
          <cell r="DI151">
            <v>136</v>
          </cell>
          <cell r="DJ151">
            <v>0</v>
          </cell>
          <cell r="DK151">
            <v>135</v>
          </cell>
          <cell r="DL151">
            <v>127</v>
          </cell>
          <cell r="DM151">
            <v>0</v>
          </cell>
          <cell r="DN151">
            <v>126</v>
          </cell>
          <cell r="DO151">
            <v>127</v>
          </cell>
          <cell r="DP151">
            <v>3.82</v>
          </cell>
          <cell r="DR151">
            <v>0</v>
          </cell>
          <cell r="DS151" t="str">
            <v>BVKL</v>
          </cell>
          <cell r="DU151">
            <v>3.83</v>
          </cell>
          <cell r="DV151">
            <v>136</v>
          </cell>
          <cell r="DW151">
            <v>8.76</v>
          </cell>
          <cell r="DX151">
            <v>3.83</v>
          </cell>
          <cell r="DY151" t="str">
            <v>ENG 401</v>
          </cell>
        </row>
        <row r="152">
          <cell r="B152">
            <v>172528587</v>
          </cell>
          <cell r="C152" t="str">
            <v>Huỳnh</v>
          </cell>
          <cell r="D152" t="str">
            <v>Thị Yến</v>
          </cell>
          <cell r="E152" t="str">
            <v>Nhi</v>
          </cell>
          <cell r="F152" t="str">
            <v>22/11/1992</v>
          </cell>
          <cell r="G152" t="str">
            <v>Nữ</v>
          </cell>
          <cell r="H152" t="str">
            <v>Đã Đăng Ký (chưa học xong)</v>
          </cell>
          <cell r="I152">
            <v>3.65</v>
          </cell>
          <cell r="J152">
            <v>3.33</v>
          </cell>
          <cell r="K152">
            <v>3</v>
          </cell>
          <cell r="L152">
            <v>0</v>
          </cell>
          <cell r="M152" t="str">
            <v>P</v>
          </cell>
          <cell r="N152">
            <v>0</v>
          </cell>
          <cell r="O152">
            <v>0</v>
          </cell>
          <cell r="P152" t="str">
            <v>P</v>
          </cell>
          <cell r="Q152">
            <v>0</v>
          </cell>
          <cell r="R152">
            <v>0</v>
          </cell>
          <cell r="S152">
            <v>3</v>
          </cell>
          <cell r="T152">
            <v>0</v>
          </cell>
          <cell r="U152">
            <v>0</v>
          </cell>
          <cell r="V152">
            <v>2.65</v>
          </cell>
          <cell r="W152">
            <v>0</v>
          </cell>
          <cell r="X152">
            <v>0</v>
          </cell>
          <cell r="Y152">
            <v>2.33</v>
          </cell>
          <cell r="Z152">
            <v>0</v>
          </cell>
          <cell r="AA152">
            <v>0</v>
          </cell>
          <cell r="AB152">
            <v>2.33</v>
          </cell>
          <cell r="AC152">
            <v>0</v>
          </cell>
          <cell r="AD152">
            <v>4</v>
          </cell>
          <cell r="AE152">
            <v>3.33</v>
          </cell>
          <cell r="AF152">
            <v>1.65</v>
          </cell>
          <cell r="AG152">
            <v>3</v>
          </cell>
          <cell r="AH152">
            <v>0</v>
          </cell>
          <cell r="AI152">
            <v>3</v>
          </cell>
          <cell r="AJ152">
            <v>3</v>
          </cell>
          <cell r="AK152">
            <v>3.65</v>
          </cell>
          <cell r="AL152">
            <v>3.65</v>
          </cell>
          <cell r="AM152">
            <v>0</v>
          </cell>
          <cell r="AN152">
            <v>3.65</v>
          </cell>
          <cell r="AO152">
            <v>3.65</v>
          </cell>
          <cell r="AP152">
            <v>3.65</v>
          </cell>
          <cell r="AQ152">
            <v>2</v>
          </cell>
          <cell r="AR152">
            <v>3.33</v>
          </cell>
          <cell r="AS152">
            <v>3</v>
          </cell>
          <cell r="AT152">
            <v>3.65</v>
          </cell>
          <cell r="AU152">
            <v>47</v>
          </cell>
          <cell r="AV152">
            <v>0</v>
          </cell>
          <cell r="AW152">
            <v>3</v>
          </cell>
          <cell r="AX152">
            <v>3</v>
          </cell>
          <cell r="AY152">
            <v>2.65</v>
          </cell>
          <cell r="AZ152">
            <v>0</v>
          </cell>
          <cell r="BA152">
            <v>0</v>
          </cell>
          <cell r="BB152">
            <v>0</v>
          </cell>
          <cell r="BC152">
            <v>1.65</v>
          </cell>
          <cell r="BD152">
            <v>0</v>
          </cell>
          <cell r="BE152">
            <v>0</v>
          </cell>
          <cell r="BF152">
            <v>0</v>
          </cell>
          <cell r="BG152">
            <v>1.65</v>
          </cell>
          <cell r="BH152">
            <v>5</v>
          </cell>
          <cell r="BI152">
            <v>0</v>
          </cell>
          <cell r="BJ152">
            <v>3.33</v>
          </cell>
          <cell r="BK152">
            <v>3.33</v>
          </cell>
          <cell r="BL152">
            <v>3</v>
          </cell>
          <cell r="BM152">
            <v>2.33</v>
          </cell>
          <cell r="BN152">
            <v>3.33</v>
          </cell>
          <cell r="BO152">
            <v>3.33</v>
          </cell>
          <cell r="BP152">
            <v>2.65</v>
          </cell>
          <cell r="BQ152">
            <v>3</v>
          </cell>
          <cell r="BR152">
            <v>2.65</v>
          </cell>
          <cell r="BS152">
            <v>3.65</v>
          </cell>
          <cell r="BT152">
            <v>3.33</v>
          </cell>
          <cell r="BU152">
            <v>3.33</v>
          </cell>
          <cell r="BV152">
            <v>2.65</v>
          </cell>
          <cell r="BW152">
            <v>2</v>
          </cell>
          <cell r="BX152">
            <v>2.65</v>
          </cell>
          <cell r="BY152">
            <v>3</v>
          </cell>
          <cell r="BZ152">
            <v>0</v>
          </cell>
          <cell r="CA152">
            <v>2.65</v>
          </cell>
          <cell r="CB152">
            <v>2.65</v>
          </cell>
          <cell r="CC152">
            <v>2.65</v>
          </cell>
          <cell r="CD152">
            <v>2.65</v>
          </cell>
          <cell r="CE152">
            <v>3.33</v>
          </cell>
          <cell r="CF152">
            <v>2.65</v>
          </cell>
          <cell r="CH152">
            <v>56</v>
          </cell>
          <cell r="CI152">
            <v>0</v>
          </cell>
          <cell r="CJ152">
            <v>2</v>
          </cell>
          <cell r="CK152">
            <v>1.65</v>
          </cell>
          <cell r="CL152">
            <v>0</v>
          </cell>
          <cell r="CM152">
            <v>3</v>
          </cell>
          <cell r="CN152">
            <v>3</v>
          </cell>
          <cell r="CO152">
            <v>2.33</v>
          </cell>
          <cell r="CP152">
            <v>2.33</v>
          </cell>
          <cell r="CQ152">
            <v>2.65</v>
          </cell>
          <cell r="CR152">
            <v>3</v>
          </cell>
          <cell r="CS152">
            <v>0</v>
          </cell>
          <cell r="CT152">
            <v>0</v>
          </cell>
          <cell r="CU152">
            <v>0</v>
          </cell>
          <cell r="CV152">
            <v>3</v>
          </cell>
          <cell r="CW152">
            <v>2.33</v>
          </cell>
          <cell r="CX152">
            <v>3.65</v>
          </cell>
          <cell r="CY152">
            <v>0</v>
          </cell>
          <cell r="CZ152">
            <v>3</v>
          </cell>
          <cell r="DA152">
            <v>3</v>
          </cell>
          <cell r="DB152">
            <v>23</v>
          </cell>
          <cell r="DC152">
            <v>0</v>
          </cell>
          <cell r="DD152">
            <v>2.65</v>
          </cell>
          <cell r="DE152">
            <v>0</v>
          </cell>
          <cell r="DF152">
            <v>2.65</v>
          </cell>
          <cell r="DG152">
            <v>5</v>
          </cell>
          <cell r="DH152">
            <v>0</v>
          </cell>
          <cell r="DI152">
            <v>136</v>
          </cell>
          <cell r="DJ152">
            <v>0</v>
          </cell>
          <cell r="DK152">
            <v>135</v>
          </cell>
          <cell r="DL152">
            <v>127</v>
          </cell>
          <cell r="DM152">
            <v>0</v>
          </cell>
          <cell r="DN152">
            <v>126</v>
          </cell>
          <cell r="DO152">
            <v>127</v>
          </cell>
          <cell r="DP152">
            <v>2.9</v>
          </cell>
          <cell r="DR152">
            <v>0</v>
          </cell>
          <cell r="DS152" t="str">
            <v>ĐỦ ĐK thi TN</v>
          </cell>
          <cell r="DU152">
            <v>2.89</v>
          </cell>
          <cell r="DV152">
            <v>136</v>
          </cell>
          <cell r="DW152">
            <v>7.03</v>
          </cell>
          <cell r="DX152">
            <v>2.89</v>
          </cell>
          <cell r="DY152" t="str">
            <v>OB 251; ENG 401</v>
          </cell>
        </row>
        <row r="153">
          <cell r="B153">
            <v>172317797</v>
          </cell>
          <cell r="C153" t="str">
            <v>Trần</v>
          </cell>
          <cell r="D153" t="str">
            <v xml:space="preserve">Thị </v>
          </cell>
          <cell r="E153" t="str">
            <v>Nhị</v>
          </cell>
          <cell r="F153" t="str">
            <v>20/03/1993</v>
          </cell>
          <cell r="G153" t="str">
            <v>Nữ</v>
          </cell>
          <cell r="H153" t="str">
            <v>Đã Đăng Ký (chưa học xong)</v>
          </cell>
          <cell r="I153">
            <v>3</v>
          </cell>
          <cell r="J153">
            <v>4</v>
          </cell>
          <cell r="K153">
            <v>2</v>
          </cell>
          <cell r="L153">
            <v>0</v>
          </cell>
          <cell r="M153" t="str">
            <v>P</v>
          </cell>
          <cell r="N153">
            <v>0</v>
          </cell>
          <cell r="O153">
            <v>0</v>
          </cell>
          <cell r="P153" t="str">
            <v>P</v>
          </cell>
          <cell r="Q153">
            <v>0</v>
          </cell>
          <cell r="R153">
            <v>0</v>
          </cell>
          <cell r="S153">
            <v>3.65</v>
          </cell>
          <cell r="T153">
            <v>0</v>
          </cell>
          <cell r="U153">
            <v>0</v>
          </cell>
          <cell r="V153">
            <v>2.65</v>
          </cell>
          <cell r="W153">
            <v>0</v>
          </cell>
          <cell r="X153">
            <v>0</v>
          </cell>
          <cell r="Y153">
            <v>3</v>
          </cell>
          <cell r="Z153">
            <v>0</v>
          </cell>
          <cell r="AA153">
            <v>0</v>
          </cell>
          <cell r="AB153">
            <v>2.65</v>
          </cell>
          <cell r="AC153">
            <v>0</v>
          </cell>
          <cell r="AD153">
            <v>1.65</v>
          </cell>
          <cell r="AE153">
            <v>3.65</v>
          </cell>
          <cell r="AF153">
            <v>4</v>
          </cell>
          <cell r="AG153">
            <v>3</v>
          </cell>
          <cell r="AH153">
            <v>0</v>
          </cell>
          <cell r="AI153">
            <v>4</v>
          </cell>
          <cell r="AJ153">
            <v>4</v>
          </cell>
          <cell r="AK153">
            <v>0</v>
          </cell>
          <cell r="AL153">
            <v>2.33</v>
          </cell>
          <cell r="AM153">
            <v>4</v>
          </cell>
          <cell r="AN153">
            <v>4</v>
          </cell>
          <cell r="AO153">
            <v>2.33</v>
          </cell>
          <cell r="AP153">
            <v>3</v>
          </cell>
          <cell r="AQ153">
            <v>1.65</v>
          </cell>
          <cell r="AR153">
            <v>2.65</v>
          </cell>
          <cell r="AS153">
            <v>3</v>
          </cell>
          <cell r="AT153">
            <v>3.65</v>
          </cell>
          <cell r="AU153">
            <v>47</v>
          </cell>
          <cell r="AV153">
            <v>0</v>
          </cell>
          <cell r="AW153">
            <v>1.65</v>
          </cell>
          <cell r="AX153">
            <v>3</v>
          </cell>
          <cell r="AY153">
            <v>0</v>
          </cell>
          <cell r="AZ153">
            <v>1</v>
          </cell>
          <cell r="BA153">
            <v>0</v>
          </cell>
          <cell r="BB153">
            <v>0</v>
          </cell>
          <cell r="BC153">
            <v>0</v>
          </cell>
          <cell r="BD153">
            <v>3</v>
          </cell>
          <cell r="BE153">
            <v>0</v>
          </cell>
          <cell r="BF153">
            <v>0</v>
          </cell>
          <cell r="BG153">
            <v>3.33</v>
          </cell>
          <cell r="BH153">
            <v>5</v>
          </cell>
          <cell r="BI153">
            <v>0</v>
          </cell>
          <cell r="BJ153">
            <v>3.33</v>
          </cell>
          <cell r="BK153">
            <v>2.33</v>
          </cell>
          <cell r="BL153">
            <v>3</v>
          </cell>
          <cell r="BM153">
            <v>3</v>
          </cell>
          <cell r="BN153">
            <v>2.65</v>
          </cell>
          <cell r="BO153">
            <v>3.33</v>
          </cell>
          <cell r="BP153">
            <v>3.65</v>
          </cell>
          <cell r="BQ153">
            <v>2.65</v>
          </cell>
          <cell r="BR153">
            <v>3</v>
          </cell>
          <cell r="BS153">
            <v>2.65</v>
          </cell>
          <cell r="BT153">
            <v>1.65</v>
          </cell>
          <cell r="BU153">
            <v>2.33</v>
          </cell>
          <cell r="BV153">
            <v>3.65</v>
          </cell>
          <cell r="BW153">
            <v>2.65</v>
          </cell>
          <cell r="BX153">
            <v>2.65</v>
          </cell>
          <cell r="BY153">
            <v>2.65</v>
          </cell>
          <cell r="BZ153">
            <v>0</v>
          </cell>
          <cell r="CA153">
            <v>3</v>
          </cell>
          <cell r="CB153">
            <v>3</v>
          </cell>
          <cell r="CC153">
            <v>2.33</v>
          </cell>
          <cell r="CD153">
            <v>3.65</v>
          </cell>
          <cell r="CE153">
            <v>3</v>
          </cell>
          <cell r="CF153">
            <v>3</v>
          </cell>
          <cell r="CH153">
            <v>56</v>
          </cell>
          <cell r="CI153">
            <v>0</v>
          </cell>
          <cell r="CJ153">
            <v>2.65</v>
          </cell>
          <cell r="CK153">
            <v>2.65</v>
          </cell>
          <cell r="CL153">
            <v>0</v>
          </cell>
          <cell r="CM153">
            <v>2.33</v>
          </cell>
          <cell r="CN153">
            <v>2.33</v>
          </cell>
          <cell r="CO153">
            <v>3.65</v>
          </cell>
          <cell r="CP153">
            <v>3</v>
          </cell>
          <cell r="CQ153">
            <v>2.33</v>
          </cell>
          <cell r="CR153">
            <v>0</v>
          </cell>
          <cell r="CS153">
            <v>3.33</v>
          </cell>
          <cell r="CT153">
            <v>0</v>
          </cell>
          <cell r="CU153">
            <v>0</v>
          </cell>
          <cell r="CV153">
            <v>3.33</v>
          </cell>
          <cell r="CW153">
            <v>4</v>
          </cell>
          <cell r="CX153">
            <v>4</v>
          </cell>
          <cell r="CY153">
            <v>0</v>
          </cell>
          <cell r="CZ153">
            <v>2.33</v>
          </cell>
          <cell r="DA153">
            <v>2.33</v>
          </cell>
          <cell r="DB153">
            <v>23</v>
          </cell>
          <cell r="DC153">
            <v>0</v>
          </cell>
          <cell r="DD153">
            <v>2.65</v>
          </cell>
          <cell r="DE153">
            <v>0</v>
          </cell>
          <cell r="DF153">
            <v>2.65</v>
          </cell>
          <cell r="DG153">
            <v>5</v>
          </cell>
          <cell r="DH153">
            <v>0</v>
          </cell>
          <cell r="DI153">
            <v>136</v>
          </cell>
          <cell r="DJ153">
            <v>0</v>
          </cell>
          <cell r="DK153">
            <v>135</v>
          </cell>
          <cell r="DL153">
            <v>127</v>
          </cell>
          <cell r="DM153">
            <v>0</v>
          </cell>
          <cell r="DN153">
            <v>126</v>
          </cell>
          <cell r="DO153">
            <v>127</v>
          </cell>
          <cell r="DP153">
            <v>2.91</v>
          </cell>
          <cell r="DR153">
            <v>0</v>
          </cell>
          <cell r="DS153" t="str">
            <v>ĐỦ ĐK thi TN</v>
          </cell>
          <cell r="DU153">
            <v>2.9</v>
          </cell>
          <cell r="DV153">
            <v>136</v>
          </cell>
          <cell r="DW153">
            <v>7.08</v>
          </cell>
          <cell r="DX153">
            <v>2.9</v>
          </cell>
          <cell r="DY153" t="str">
            <v>ENG 401</v>
          </cell>
        </row>
        <row r="154">
          <cell r="B154">
            <v>172217231</v>
          </cell>
          <cell r="C154" t="str">
            <v>Nguyễn</v>
          </cell>
          <cell r="D154" t="str">
            <v>Thành</v>
          </cell>
          <cell r="E154" t="str">
            <v>Nhiên</v>
          </cell>
          <cell r="F154" t="str">
            <v>05/09/1993</v>
          </cell>
          <cell r="G154" t="str">
            <v>Nam</v>
          </cell>
          <cell r="H154" t="str">
            <v>Đã Đăng Ký (chưa học xong)</v>
          </cell>
          <cell r="I154">
            <v>3.33</v>
          </cell>
          <cell r="J154">
            <v>3.65</v>
          </cell>
          <cell r="K154">
            <v>2.33</v>
          </cell>
          <cell r="L154">
            <v>0</v>
          </cell>
          <cell r="M154">
            <v>3.33</v>
          </cell>
          <cell r="N154">
            <v>0</v>
          </cell>
          <cell r="O154">
            <v>0</v>
          </cell>
          <cell r="P154">
            <v>1.65</v>
          </cell>
          <cell r="Q154">
            <v>0</v>
          </cell>
          <cell r="R154">
            <v>0</v>
          </cell>
          <cell r="S154">
            <v>2.65</v>
          </cell>
          <cell r="T154">
            <v>0</v>
          </cell>
          <cell r="U154">
            <v>0</v>
          </cell>
          <cell r="V154">
            <v>3</v>
          </cell>
          <cell r="W154">
            <v>0</v>
          </cell>
          <cell r="X154">
            <v>0</v>
          </cell>
          <cell r="Y154">
            <v>2.33</v>
          </cell>
          <cell r="Z154">
            <v>0</v>
          </cell>
          <cell r="AA154">
            <v>0</v>
          </cell>
          <cell r="AB154">
            <v>2.33</v>
          </cell>
          <cell r="AC154">
            <v>0</v>
          </cell>
          <cell r="AD154">
            <v>4</v>
          </cell>
          <cell r="AE154">
            <v>2.33</v>
          </cell>
          <cell r="AF154">
            <v>2.33</v>
          </cell>
          <cell r="AG154">
            <v>2</v>
          </cell>
          <cell r="AH154">
            <v>2.65</v>
          </cell>
          <cell r="AI154">
            <v>0</v>
          </cell>
          <cell r="AJ154">
            <v>2.65</v>
          </cell>
          <cell r="AK154">
            <v>0</v>
          </cell>
          <cell r="AL154">
            <v>2.33</v>
          </cell>
          <cell r="AM154">
            <v>4</v>
          </cell>
          <cell r="AN154">
            <v>4</v>
          </cell>
          <cell r="AO154">
            <v>2.33</v>
          </cell>
          <cell r="AP154">
            <v>3.33</v>
          </cell>
          <cell r="AQ154">
            <v>2.33</v>
          </cell>
          <cell r="AR154">
            <v>2</v>
          </cell>
          <cell r="AS154">
            <v>3.65</v>
          </cell>
          <cell r="AT154">
            <v>3</v>
          </cell>
          <cell r="AU154">
            <v>47</v>
          </cell>
          <cell r="AV154">
            <v>0</v>
          </cell>
          <cell r="AW154">
            <v>4</v>
          </cell>
          <cell r="AX154">
            <v>3.65</v>
          </cell>
          <cell r="AY154">
            <v>2.65</v>
          </cell>
          <cell r="AZ154">
            <v>0</v>
          </cell>
          <cell r="BA154">
            <v>0</v>
          </cell>
          <cell r="BB154">
            <v>0</v>
          </cell>
          <cell r="BC154">
            <v>2.65</v>
          </cell>
          <cell r="BD154">
            <v>0</v>
          </cell>
          <cell r="BE154">
            <v>0</v>
          </cell>
          <cell r="BF154">
            <v>0</v>
          </cell>
          <cell r="BG154">
            <v>2</v>
          </cell>
          <cell r="BH154">
            <v>5</v>
          </cell>
          <cell r="BI154">
            <v>0</v>
          </cell>
          <cell r="BJ154">
            <v>4</v>
          </cell>
          <cell r="BK154">
            <v>3.33</v>
          </cell>
          <cell r="BL154">
            <v>3</v>
          </cell>
          <cell r="BM154">
            <v>2.33</v>
          </cell>
          <cell r="BN154">
            <v>3.65</v>
          </cell>
          <cell r="BO154">
            <v>3</v>
          </cell>
          <cell r="BP154">
            <v>4</v>
          </cell>
          <cell r="BQ154">
            <v>3.33</v>
          </cell>
          <cell r="BR154">
            <v>2.33</v>
          </cell>
          <cell r="BS154">
            <v>2.65</v>
          </cell>
          <cell r="BT154">
            <v>3</v>
          </cell>
          <cell r="BU154">
            <v>4</v>
          </cell>
          <cell r="BV154">
            <v>2</v>
          </cell>
          <cell r="BW154">
            <v>2.33</v>
          </cell>
          <cell r="BX154">
            <v>2.33</v>
          </cell>
          <cell r="BY154">
            <v>2.65</v>
          </cell>
          <cell r="BZ154">
            <v>0</v>
          </cell>
          <cell r="CA154">
            <v>2.33</v>
          </cell>
          <cell r="CB154">
            <v>2.33</v>
          </cell>
          <cell r="CC154">
            <v>3.33</v>
          </cell>
          <cell r="CD154">
            <v>2.33</v>
          </cell>
          <cell r="CE154">
            <v>3.33</v>
          </cell>
          <cell r="CF154">
            <v>2.33</v>
          </cell>
          <cell r="CH154">
            <v>56</v>
          </cell>
          <cell r="CI154">
            <v>0</v>
          </cell>
          <cell r="CJ154">
            <v>2.65</v>
          </cell>
          <cell r="CK154">
            <v>2.33</v>
          </cell>
          <cell r="CL154">
            <v>0</v>
          </cell>
          <cell r="CM154">
            <v>3.65</v>
          </cell>
          <cell r="CN154">
            <v>3.65</v>
          </cell>
          <cell r="CO154">
            <v>2.65</v>
          </cell>
          <cell r="CP154">
            <v>3</v>
          </cell>
          <cell r="CQ154">
            <v>3</v>
          </cell>
          <cell r="CR154">
            <v>3</v>
          </cell>
          <cell r="CS154">
            <v>0</v>
          </cell>
          <cell r="CT154">
            <v>0</v>
          </cell>
          <cell r="CU154">
            <v>0</v>
          </cell>
          <cell r="CV154">
            <v>3</v>
          </cell>
          <cell r="CW154">
            <v>3.65</v>
          </cell>
          <cell r="CX154">
            <v>3.65</v>
          </cell>
          <cell r="CY154">
            <v>0</v>
          </cell>
          <cell r="CZ154">
            <v>3.33</v>
          </cell>
          <cell r="DA154">
            <v>3.33</v>
          </cell>
          <cell r="DB154">
            <v>23</v>
          </cell>
          <cell r="DC154">
            <v>0</v>
          </cell>
          <cell r="DD154">
            <v>3</v>
          </cell>
          <cell r="DE154">
            <v>0</v>
          </cell>
          <cell r="DF154">
            <v>3</v>
          </cell>
          <cell r="DG154">
            <v>5</v>
          </cell>
          <cell r="DH154">
            <v>0</v>
          </cell>
          <cell r="DI154">
            <v>136</v>
          </cell>
          <cell r="DJ154">
            <v>0</v>
          </cell>
          <cell r="DK154">
            <v>135</v>
          </cell>
          <cell r="DL154">
            <v>131</v>
          </cell>
          <cell r="DM154">
            <v>0</v>
          </cell>
          <cell r="DN154">
            <v>130</v>
          </cell>
          <cell r="DO154">
            <v>131</v>
          </cell>
          <cell r="DP154">
            <v>2.9</v>
          </cell>
          <cell r="DR154">
            <v>0</v>
          </cell>
          <cell r="DS154" t="str">
            <v>ĐỦ ĐK thi TN</v>
          </cell>
          <cell r="DU154">
            <v>2.9</v>
          </cell>
          <cell r="DV154">
            <v>136</v>
          </cell>
          <cell r="DW154">
            <v>7.08</v>
          </cell>
          <cell r="DX154">
            <v>2.9</v>
          </cell>
          <cell r="DY154" t="str">
            <v/>
          </cell>
        </row>
        <row r="155">
          <cell r="B155">
            <v>172317906</v>
          </cell>
          <cell r="C155" t="str">
            <v>Lê</v>
          </cell>
          <cell r="D155" t="str">
            <v xml:space="preserve">Thị Hồng </v>
          </cell>
          <cell r="E155" t="str">
            <v>Nhung</v>
          </cell>
          <cell r="F155" t="str">
            <v>15/06/1993</v>
          </cell>
          <cell r="G155" t="str">
            <v>Nữ</v>
          </cell>
          <cell r="H155" t="str">
            <v>Đã Đăng Ký (chưa học xong)</v>
          </cell>
          <cell r="I155">
            <v>2.33</v>
          </cell>
          <cell r="J155">
            <v>4</v>
          </cell>
          <cell r="K155">
            <v>3.65</v>
          </cell>
          <cell r="L155">
            <v>0</v>
          </cell>
          <cell r="M155">
            <v>3</v>
          </cell>
          <cell r="N155">
            <v>0</v>
          </cell>
          <cell r="O155">
            <v>0</v>
          </cell>
          <cell r="P155">
            <v>1.65</v>
          </cell>
          <cell r="Q155">
            <v>0</v>
          </cell>
          <cell r="R155">
            <v>0</v>
          </cell>
          <cell r="S155">
            <v>2.65</v>
          </cell>
          <cell r="T155">
            <v>0</v>
          </cell>
          <cell r="U155">
            <v>0</v>
          </cell>
          <cell r="V155">
            <v>3</v>
          </cell>
          <cell r="W155">
            <v>0</v>
          </cell>
          <cell r="X155">
            <v>0</v>
          </cell>
          <cell r="Y155">
            <v>2.33</v>
          </cell>
          <cell r="Z155">
            <v>0</v>
          </cell>
          <cell r="AA155">
            <v>0</v>
          </cell>
          <cell r="AB155">
            <v>3</v>
          </cell>
          <cell r="AC155">
            <v>0</v>
          </cell>
          <cell r="AD155">
            <v>4</v>
          </cell>
          <cell r="AE155">
            <v>3.65</v>
          </cell>
          <cell r="AF155">
            <v>2.65</v>
          </cell>
          <cell r="AG155">
            <v>3.65</v>
          </cell>
          <cell r="AH155">
            <v>0</v>
          </cell>
          <cell r="AI155">
            <v>3</v>
          </cell>
          <cell r="AJ155">
            <v>3</v>
          </cell>
          <cell r="AK155">
            <v>0</v>
          </cell>
          <cell r="AL155">
            <v>3</v>
          </cell>
          <cell r="AM155">
            <v>3.33</v>
          </cell>
          <cell r="AN155">
            <v>3.33</v>
          </cell>
          <cell r="AO155">
            <v>3</v>
          </cell>
          <cell r="AP155">
            <v>3.33</v>
          </cell>
          <cell r="AQ155">
            <v>2.65</v>
          </cell>
          <cell r="AR155">
            <v>3.33</v>
          </cell>
          <cell r="AS155">
            <v>3.65</v>
          </cell>
          <cell r="AT155">
            <v>3.65</v>
          </cell>
          <cell r="AU155">
            <v>47</v>
          </cell>
          <cell r="AV155">
            <v>0</v>
          </cell>
          <cell r="AW155">
            <v>3.33</v>
          </cell>
          <cell r="AX155">
            <v>2.65</v>
          </cell>
          <cell r="AY155">
            <v>0</v>
          </cell>
          <cell r="AZ155">
            <v>0</v>
          </cell>
          <cell r="BA155">
            <v>4</v>
          </cell>
          <cell r="BB155">
            <v>0</v>
          </cell>
          <cell r="BC155">
            <v>0</v>
          </cell>
          <cell r="BD155">
            <v>0</v>
          </cell>
          <cell r="BE155">
            <v>3.65</v>
          </cell>
          <cell r="BF155">
            <v>0</v>
          </cell>
          <cell r="BG155">
            <v>3.65</v>
          </cell>
          <cell r="BH155">
            <v>5</v>
          </cell>
          <cell r="BI155">
            <v>0</v>
          </cell>
          <cell r="BJ155">
            <v>3.33</v>
          </cell>
          <cell r="BK155">
            <v>3.33</v>
          </cell>
          <cell r="BL155">
            <v>2.33</v>
          </cell>
          <cell r="BM155">
            <v>1.65</v>
          </cell>
          <cell r="BN155">
            <v>2.33</v>
          </cell>
          <cell r="BO155">
            <v>3.33</v>
          </cell>
          <cell r="BP155">
            <v>4</v>
          </cell>
          <cell r="BQ155">
            <v>1</v>
          </cell>
          <cell r="BR155">
            <v>2.33</v>
          </cell>
          <cell r="BS155">
            <v>2.33</v>
          </cell>
          <cell r="BT155">
            <v>3.33</v>
          </cell>
          <cell r="BU155">
            <v>3.65</v>
          </cell>
          <cell r="BV155">
            <v>2</v>
          </cell>
          <cell r="BW155">
            <v>4</v>
          </cell>
          <cell r="BX155">
            <v>2</v>
          </cell>
          <cell r="BY155">
            <v>2.65</v>
          </cell>
          <cell r="BZ155">
            <v>0</v>
          </cell>
          <cell r="CA155">
            <v>2</v>
          </cell>
          <cell r="CB155">
            <v>2</v>
          </cell>
          <cell r="CC155">
            <v>2.65</v>
          </cell>
          <cell r="CD155">
            <v>4</v>
          </cell>
          <cell r="CE155">
            <v>4</v>
          </cell>
          <cell r="CF155">
            <v>3</v>
          </cell>
          <cell r="CH155">
            <v>56</v>
          </cell>
          <cell r="CI155">
            <v>0</v>
          </cell>
          <cell r="CJ155">
            <v>3.65</v>
          </cell>
          <cell r="CK155">
            <v>3.65</v>
          </cell>
          <cell r="CL155">
            <v>0</v>
          </cell>
          <cell r="CM155">
            <v>4</v>
          </cell>
          <cell r="CN155">
            <v>4</v>
          </cell>
          <cell r="CO155">
            <v>2</v>
          </cell>
          <cell r="CP155">
            <v>4</v>
          </cell>
          <cell r="CQ155">
            <v>4</v>
          </cell>
          <cell r="CR155">
            <v>0</v>
          </cell>
          <cell r="CS155">
            <v>3.33</v>
          </cell>
          <cell r="CT155">
            <v>0</v>
          </cell>
          <cell r="CU155">
            <v>0</v>
          </cell>
          <cell r="CV155">
            <v>3.33</v>
          </cell>
          <cell r="CW155">
            <v>3.33</v>
          </cell>
          <cell r="CX155">
            <v>3.33</v>
          </cell>
          <cell r="CY155">
            <v>0</v>
          </cell>
          <cell r="CZ155">
            <v>2.65</v>
          </cell>
          <cell r="DA155">
            <v>2.65</v>
          </cell>
          <cell r="DB155">
            <v>23</v>
          </cell>
          <cell r="DC155">
            <v>0</v>
          </cell>
          <cell r="DD155">
            <v>2.65</v>
          </cell>
          <cell r="DE155">
            <v>0</v>
          </cell>
          <cell r="DF155">
            <v>2.65</v>
          </cell>
          <cell r="DG155">
            <v>5</v>
          </cell>
          <cell r="DH155">
            <v>0</v>
          </cell>
          <cell r="DI155">
            <v>136</v>
          </cell>
          <cell r="DJ155">
            <v>0</v>
          </cell>
          <cell r="DK155">
            <v>135</v>
          </cell>
          <cell r="DL155">
            <v>131</v>
          </cell>
          <cell r="DM155">
            <v>0</v>
          </cell>
          <cell r="DN155">
            <v>130</v>
          </cell>
          <cell r="DO155">
            <v>131</v>
          </cell>
          <cell r="DP155">
            <v>3.07</v>
          </cell>
          <cell r="DR155">
            <v>0</v>
          </cell>
          <cell r="DS155" t="str">
            <v>ĐỦ ĐK thi TN</v>
          </cell>
          <cell r="DU155">
            <v>3.05</v>
          </cell>
          <cell r="DV155">
            <v>136</v>
          </cell>
          <cell r="DW155">
            <v>7.35</v>
          </cell>
          <cell r="DX155">
            <v>3.05</v>
          </cell>
          <cell r="DY155" t="str">
            <v/>
          </cell>
        </row>
        <row r="156">
          <cell r="B156">
            <v>172317788</v>
          </cell>
          <cell r="C156" t="str">
            <v>Trần</v>
          </cell>
          <cell r="D156" t="str">
            <v xml:space="preserve">Thị Kiều </v>
          </cell>
          <cell r="E156" t="str">
            <v>Oanh</v>
          </cell>
          <cell r="F156" t="str">
            <v>14/10/1993</v>
          </cell>
          <cell r="G156" t="str">
            <v>Nữ</v>
          </cell>
          <cell r="H156" t="str">
            <v>Đã Đăng Ký (chưa học xong)</v>
          </cell>
          <cell r="I156">
            <v>3.65</v>
          </cell>
          <cell r="J156">
            <v>3.65</v>
          </cell>
          <cell r="K156">
            <v>2.65</v>
          </cell>
          <cell r="L156">
            <v>0</v>
          </cell>
          <cell r="M156">
            <v>2.33</v>
          </cell>
          <cell r="N156">
            <v>0</v>
          </cell>
          <cell r="O156">
            <v>0</v>
          </cell>
          <cell r="P156">
            <v>2.33</v>
          </cell>
          <cell r="Q156">
            <v>0</v>
          </cell>
          <cell r="R156">
            <v>0</v>
          </cell>
          <cell r="S156">
            <v>2</v>
          </cell>
          <cell r="T156">
            <v>0</v>
          </cell>
          <cell r="U156">
            <v>0</v>
          </cell>
          <cell r="V156">
            <v>1.65</v>
          </cell>
          <cell r="W156">
            <v>0</v>
          </cell>
          <cell r="X156">
            <v>0</v>
          </cell>
          <cell r="Y156">
            <v>1.65</v>
          </cell>
          <cell r="Z156">
            <v>0</v>
          </cell>
          <cell r="AA156">
            <v>0</v>
          </cell>
          <cell r="AB156">
            <v>2</v>
          </cell>
          <cell r="AC156">
            <v>0</v>
          </cell>
          <cell r="AD156">
            <v>4</v>
          </cell>
          <cell r="AE156">
            <v>3.33</v>
          </cell>
          <cell r="AF156">
            <v>3.65</v>
          </cell>
          <cell r="AG156">
            <v>2</v>
          </cell>
          <cell r="AH156">
            <v>0</v>
          </cell>
          <cell r="AI156">
            <v>3</v>
          </cell>
          <cell r="AJ156">
            <v>3</v>
          </cell>
          <cell r="AK156">
            <v>0</v>
          </cell>
          <cell r="AL156">
            <v>3</v>
          </cell>
          <cell r="AM156">
            <v>3</v>
          </cell>
          <cell r="AN156">
            <v>3</v>
          </cell>
          <cell r="AO156">
            <v>3</v>
          </cell>
          <cell r="AP156">
            <v>3</v>
          </cell>
          <cell r="AQ156">
            <v>1.65</v>
          </cell>
          <cell r="AR156">
            <v>3</v>
          </cell>
          <cell r="AS156">
            <v>2.65</v>
          </cell>
          <cell r="AT156">
            <v>2</v>
          </cell>
          <cell r="AU156">
            <v>47</v>
          </cell>
          <cell r="AV156">
            <v>0</v>
          </cell>
          <cell r="AW156">
            <v>3.65</v>
          </cell>
          <cell r="AX156">
            <v>4</v>
          </cell>
          <cell r="AY156">
            <v>0</v>
          </cell>
          <cell r="AZ156">
            <v>2.33</v>
          </cell>
          <cell r="BA156">
            <v>0</v>
          </cell>
          <cell r="BB156">
            <v>0</v>
          </cell>
          <cell r="BC156">
            <v>0</v>
          </cell>
          <cell r="BD156">
            <v>3</v>
          </cell>
          <cell r="BE156">
            <v>0</v>
          </cell>
          <cell r="BF156">
            <v>0</v>
          </cell>
          <cell r="BG156">
            <v>2.33</v>
          </cell>
          <cell r="BH156">
            <v>5</v>
          </cell>
          <cell r="BI156">
            <v>0</v>
          </cell>
          <cell r="BJ156">
            <v>3</v>
          </cell>
          <cell r="BK156">
            <v>2</v>
          </cell>
          <cell r="BL156">
            <v>3.33</v>
          </cell>
          <cell r="BM156">
            <v>2.33</v>
          </cell>
          <cell r="BN156">
            <v>3.33</v>
          </cell>
          <cell r="BO156">
            <v>2.33</v>
          </cell>
          <cell r="BP156">
            <v>3.65</v>
          </cell>
          <cell r="BQ156">
            <v>2.65</v>
          </cell>
          <cell r="BR156">
            <v>3</v>
          </cell>
          <cell r="BS156">
            <v>2</v>
          </cell>
          <cell r="BT156">
            <v>1.65</v>
          </cell>
          <cell r="BU156">
            <v>3</v>
          </cell>
          <cell r="BV156">
            <v>2.65</v>
          </cell>
          <cell r="BW156">
            <v>2</v>
          </cell>
          <cell r="BX156">
            <v>1.65</v>
          </cell>
          <cell r="BY156">
            <v>1.65</v>
          </cell>
          <cell r="BZ156">
            <v>2.33</v>
          </cell>
          <cell r="CA156">
            <v>0</v>
          </cell>
          <cell r="CB156">
            <v>2.33</v>
          </cell>
          <cell r="CC156">
            <v>2.33</v>
          </cell>
          <cell r="CD156">
            <v>2</v>
          </cell>
          <cell r="CE156">
            <v>3.33</v>
          </cell>
          <cell r="CF156">
            <v>2.33</v>
          </cell>
          <cell r="CH156">
            <v>56</v>
          </cell>
          <cell r="CI156">
            <v>0</v>
          </cell>
          <cell r="CJ156">
            <v>3</v>
          </cell>
          <cell r="CK156">
            <v>1.65</v>
          </cell>
          <cell r="CL156">
            <v>0</v>
          </cell>
          <cell r="CM156">
            <v>2.65</v>
          </cell>
          <cell r="CN156">
            <v>2.65</v>
          </cell>
          <cell r="CO156">
            <v>2</v>
          </cell>
          <cell r="CP156">
            <v>3</v>
          </cell>
          <cell r="CQ156">
            <v>1.65</v>
          </cell>
          <cell r="CR156">
            <v>0</v>
          </cell>
          <cell r="CS156">
            <v>4</v>
          </cell>
          <cell r="CT156">
            <v>0</v>
          </cell>
          <cell r="CU156">
            <v>0</v>
          </cell>
          <cell r="CV156">
            <v>4</v>
          </cell>
          <cell r="CW156">
            <v>4</v>
          </cell>
          <cell r="CX156">
            <v>4</v>
          </cell>
          <cell r="CY156">
            <v>0</v>
          </cell>
          <cell r="CZ156">
            <v>3</v>
          </cell>
          <cell r="DA156">
            <v>3</v>
          </cell>
          <cell r="DB156">
            <v>23</v>
          </cell>
          <cell r="DC156">
            <v>0</v>
          </cell>
          <cell r="DD156">
            <v>3</v>
          </cell>
          <cell r="DE156">
            <v>0</v>
          </cell>
          <cell r="DF156">
            <v>3</v>
          </cell>
          <cell r="DG156">
            <v>5</v>
          </cell>
          <cell r="DH156">
            <v>0</v>
          </cell>
          <cell r="DI156">
            <v>136</v>
          </cell>
          <cell r="DJ156">
            <v>0</v>
          </cell>
          <cell r="DK156">
            <v>135</v>
          </cell>
          <cell r="DL156">
            <v>131</v>
          </cell>
          <cell r="DM156">
            <v>0</v>
          </cell>
          <cell r="DN156">
            <v>130</v>
          </cell>
          <cell r="DO156">
            <v>131</v>
          </cell>
          <cell r="DP156">
            <v>2.6</v>
          </cell>
          <cell r="DR156">
            <v>0</v>
          </cell>
          <cell r="DS156" t="str">
            <v>ĐỦ ĐK thi TN</v>
          </cell>
          <cell r="DU156">
            <v>2.61</v>
          </cell>
          <cell r="DV156">
            <v>136</v>
          </cell>
          <cell r="DW156">
            <v>6.62</v>
          </cell>
          <cell r="DX156">
            <v>2.61</v>
          </cell>
          <cell r="DY156" t="str">
            <v>OB 251</v>
          </cell>
        </row>
        <row r="157">
          <cell r="B157">
            <v>172317931</v>
          </cell>
          <cell r="C157" t="str">
            <v>Đoàn</v>
          </cell>
          <cell r="D157" t="str">
            <v>Thị Kiều</v>
          </cell>
          <cell r="E157" t="str">
            <v>Oanh</v>
          </cell>
          <cell r="F157" t="str">
            <v>20/09/1993</v>
          </cell>
          <cell r="G157" t="str">
            <v>Nữ</v>
          </cell>
          <cell r="H157" t="str">
            <v>Đã Đăng Ký (chưa học xong)</v>
          </cell>
          <cell r="I157">
            <v>3.33</v>
          </cell>
          <cell r="J157">
            <v>4</v>
          </cell>
          <cell r="K157">
            <v>3.33</v>
          </cell>
          <cell r="L157">
            <v>0</v>
          </cell>
          <cell r="M157" t="str">
            <v>P</v>
          </cell>
          <cell r="N157">
            <v>0</v>
          </cell>
          <cell r="O157">
            <v>0</v>
          </cell>
          <cell r="P157" t="str">
            <v>P</v>
          </cell>
          <cell r="Q157">
            <v>0</v>
          </cell>
          <cell r="R157">
            <v>0</v>
          </cell>
          <cell r="S157">
            <v>3.65</v>
          </cell>
          <cell r="T157">
            <v>0</v>
          </cell>
          <cell r="U157">
            <v>0</v>
          </cell>
          <cell r="V157">
            <v>3</v>
          </cell>
          <cell r="W157">
            <v>0</v>
          </cell>
          <cell r="X157">
            <v>0</v>
          </cell>
          <cell r="Y157">
            <v>3.33</v>
          </cell>
          <cell r="Z157">
            <v>0</v>
          </cell>
          <cell r="AA157">
            <v>0</v>
          </cell>
          <cell r="AB157">
            <v>2.65</v>
          </cell>
          <cell r="AC157">
            <v>0</v>
          </cell>
          <cell r="AD157">
            <v>4</v>
          </cell>
          <cell r="AE157">
            <v>2.65</v>
          </cell>
          <cell r="AF157">
            <v>2.65</v>
          </cell>
          <cell r="AG157">
            <v>3</v>
          </cell>
          <cell r="AH157">
            <v>0</v>
          </cell>
          <cell r="AI157">
            <v>3.33</v>
          </cell>
          <cell r="AJ157">
            <v>3.33</v>
          </cell>
          <cell r="AK157">
            <v>0</v>
          </cell>
          <cell r="AL157">
            <v>3.65</v>
          </cell>
          <cell r="AM157">
            <v>3.33</v>
          </cell>
          <cell r="AN157">
            <v>3.65</v>
          </cell>
          <cell r="AO157">
            <v>3.33</v>
          </cell>
          <cell r="AP157">
            <v>3.65</v>
          </cell>
          <cell r="AQ157">
            <v>2</v>
          </cell>
          <cell r="AR157">
            <v>2.33</v>
          </cell>
          <cell r="AS157">
            <v>3.65</v>
          </cell>
          <cell r="AT157">
            <v>4</v>
          </cell>
          <cell r="AU157">
            <v>47</v>
          </cell>
          <cell r="AV157">
            <v>0</v>
          </cell>
          <cell r="AW157">
            <v>3.33</v>
          </cell>
          <cell r="AX157">
            <v>2.33</v>
          </cell>
          <cell r="AY157">
            <v>2.65</v>
          </cell>
          <cell r="AZ157">
            <v>0</v>
          </cell>
          <cell r="BA157">
            <v>0</v>
          </cell>
          <cell r="BB157">
            <v>0</v>
          </cell>
          <cell r="BC157">
            <v>2</v>
          </cell>
          <cell r="BD157">
            <v>0</v>
          </cell>
          <cell r="BE157">
            <v>0</v>
          </cell>
          <cell r="BF157">
            <v>0</v>
          </cell>
          <cell r="BG157">
            <v>3.65</v>
          </cell>
          <cell r="BH157">
            <v>5</v>
          </cell>
          <cell r="BI157">
            <v>0</v>
          </cell>
          <cell r="BJ157">
            <v>3.65</v>
          </cell>
          <cell r="BK157">
            <v>4</v>
          </cell>
          <cell r="BL157">
            <v>4</v>
          </cell>
          <cell r="BM157">
            <v>3</v>
          </cell>
          <cell r="BN157">
            <v>3.33</v>
          </cell>
          <cell r="BO157">
            <v>3.65</v>
          </cell>
          <cell r="BP157">
            <v>2.65</v>
          </cell>
          <cell r="BQ157">
            <v>3</v>
          </cell>
          <cell r="BR157">
            <v>3.65</v>
          </cell>
          <cell r="BS157">
            <v>3.33</v>
          </cell>
          <cell r="BT157">
            <v>4</v>
          </cell>
          <cell r="BU157">
            <v>3</v>
          </cell>
          <cell r="BV157">
            <v>3</v>
          </cell>
          <cell r="BW157">
            <v>3</v>
          </cell>
          <cell r="BX157">
            <v>2.33</v>
          </cell>
          <cell r="BY157">
            <v>3</v>
          </cell>
          <cell r="BZ157">
            <v>0</v>
          </cell>
          <cell r="CA157">
            <v>3.65</v>
          </cell>
          <cell r="CB157">
            <v>3.65</v>
          </cell>
          <cell r="CC157">
            <v>2.33</v>
          </cell>
          <cell r="CD157">
            <v>2.65</v>
          </cell>
          <cell r="CE157">
            <v>3.65</v>
          </cell>
          <cell r="CF157">
            <v>2.65</v>
          </cell>
          <cell r="CH157">
            <v>56</v>
          </cell>
          <cell r="CI157">
            <v>0</v>
          </cell>
          <cell r="CJ157">
            <v>3.33</v>
          </cell>
          <cell r="CK157">
            <v>3</v>
          </cell>
          <cell r="CL157">
            <v>0</v>
          </cell>
          <cell r="CM157">
            <v>4</v>
          </cell>
          <cell r="CN157">
            <v>4</v>
          </cell>
          <cell r="CO157">
            <v>4</v>
          </cell>
          <cell r="CP157">
            <v>3.33</v>
          </cell>
          <cell r="CQ157">
            <v>3.65</v>
          </cell>
          <cell r="CR157">
            <v>0</v>
          </cell>
          <cell r="CS157">
            <v>4</v>
          </cell>
          <cell r="CT157">
            <v>0</v>
          </cell>
          <cell r="CU157">
            <v>0</v>
          </cell>
          <cell r="CV157">
            <v>4</v>
          </cell>
          <cell r="CW157">
            <v>2.65</v>
          </cell>
          <cell r="CX157">
            <v>4</v>
          </cell>
          <cell r="CY157">
            <v>0</v>
          </cell>
          <cell r="CZ157">
            <v>4</v>
          </cell>
          <cell r="DA157">
            <v>4</v>
          </cell>
          <cell r="DB157">
            <v>23</v>
          </cell>
          <cell r="DC157">
            <v>0</v>
          </cell>
          <cell r="DD157">
            <v>0</v>
          </cell>
          <cell r="DE157">
            <v>3.65</v>
          </cell>
          <cell r="DF157">
            <v>3.65</v>
          </cell>
          <cell r="DG157">
            <v>5</v>
          </cell>
          <cell r="DH157">
            <v>0</v>
          </cell>
          <cell r="DI157">
            <v>136</v>
          </cell>
          <cell r="DJ157">
            <v>0</v>
          </cell>
          <cell r="DK157">
            <v>135</v>
          </cell>
          <cell r="DL157">
            <v>127</v>
          </cell>
          <cell r="DM157">
            <v>0</v>
          </cell>
          <cell r="DN157">
            <v>126</v>
          </cell>
          <cell r="DO157">
            <v>127</v>
          </cell>
          <cell r="DP157">
            <v>3.3</v>
          </cell>
          <cell r="DR157">
            <v>0</v>
          </cell>
          <cell r="DS157" t="str">
            <v>BVKL</v>
          </cell>
          <cell r="DU157">
            <v>3.32</v>
          </cell>
          <cell r="DV157">
            <v>136</v>
          </cell>
          <cell r="DW157">
            <v>7.75</v>
          </cell>
          <cell r="DX157">
            <v>3.32</v>
          </cell>
          <cell r="DY157" t="str">
            <v>ENG 401</v>
          </cell>
        </row>
        <row r="158">
          <cell r="B158">
            <v>172317974</v>
          </cell>
          <cell r="C158" t="str">
            <v>Bùi</v>
          </cell>
          <cell r="D158" t="str">
            <v>Nguyễn Kiều</v>
          </cell>
          <cell r="E158" t="str">
            <v>Oanh</v>
          </cell>
          <cell r="F158" t="str">
            <v>05/02/1993</v>
          </cell>
          <cell r="G158" t="str">
            <v>Nữ</v>
          </cell>
          <cell r="H158" t="str">
            <v>Đã Đăng Ký (chưa học xong)</v>
          </cell>
          <cell r="I158">
            <v>3.65</v>
          </cell>
          <cell r="J158">
            <v>3</v>
          </cell>
          <cell r="K158">
            <v>3.65</v>
          </cell>
          <cell r="L158">
            <v>0</v>
          </cell>
          <cell r="M158" t="str">
            <v>P</v>
          </cell>
          <cell r="N158">
            <v>0</v>
          </cell>
          <cell r="O158">
            <v>0</v>
          </cell>
          <cell r="P158" t="str">
            <v>P</v>
          </cell>
          <cell r="Q158">
            <v>0</v>
          </cell>
          <cell r="R158">
            <v>0</v>
          </cell>
          <cell r="S158">
            <v>3</v>
          </cell>
          <cell r="T158">
            <v>0</v>
          </cell>
          <cell r="U158">
            <v>0</v>
          </cell>
          <cell r="V158">
            <v>3</v>
          </cell>
          <cell r="W158">
            <v>0</v>
          </cell>
          <cell r="X158">
            <v>0</v>
          </cell>
          <cell r="Y158">
            <v>2.33</v>
          </cell>
          <cell r="Z158">
            <v>0</v>
          </cell>
          <cell r="AA158">
            <v>0</v>
          </cell>
          <cell r="AB158">
            <v>2.65</v>
          </cell>
          <cell r="AC158">
            <v>0</v>
          </cell>
          <cell r="AD158">
            <v>3.65</v>
          </cell>
          <cell r="AE158">
            <v>3</v>
          </cell>
          <cell r="AF158">
            <v>2.65</v>
          </cell>
          <cell r="AG158" t="str">
            <v>X</v>
          </cell>
          <cell r="AH158">
            <v>0</v>
          </cell>
          <cell r="AI158">
            <v>2.33</v>
          </cell>
          <cell r="AJ158">
            <v>2.33</v>
          </cell>
          <cell r="AK158">
            <v>3.33</v>
          </cell>
          <cell r="AL158">
            <v>3.33</v>
          </cell>
          <cell r="AM158">
            <v>0</v>
          </cell>
          <cell r="AN158">
            <v>3.33</v>
          </cell>
          <cell r="AO158">
            <v>3.33</v>
          </cell>
          <cell r="AP158">
            <v>3.33</v>
          </cell>
          <cell r="AQ158">
            <v>2.33</v>
          </cell>
          <cell r="AR158">
            <v>2.65</v>
          </cell>
          <cell r="AS158">
            <v>2.65</v>
          </cell>
          <cell r="AT158">
            <v>3.65</v>
          </cell>
          <cell r="AU158">
            <v>45</v>
          </cell>
          <cell r="AV158">
            <v>2</v>
          </cell>
          <cell r="AW158">
            <v>3.65</v>
          </cell>
          <cell r="AX158">
            <v>3</v>
          </cell>
          <cell r="AY158">
            <v>0</v>
          </cell>
          <cell r="AZ158">
            <v>0</v>
          </cell>
          <cell r="BA158">
            <v>3</v>
          </cell>
          <cell r="BB158">
            <v>0</v>
          </cell>
          <cell r="BC158">
            <v>0</v>
          </cell>
          <cell r="BD158">
            <v>0</v>
          </cell>
          <cell r="BE158">
            <v>2</v>
          </cell>
          <cell r="BF158">
            <v>0</v>
          </cell>
          <cell r="BG158">
            <v>2</v>
          </cell>
          <cell r="BH158">
            <v>5</v>
          </cell>
          <cell r="BI158">
            <v>0</v>
          </cell>
          <cell r="BJ158">
            <v>3</v>
          </cell>
          <cell r="BK158">
            <v>2.65</v>
          </cell>
          <cell r="BL158">
            <v>3.33</v>
          </cell>
          <cell r="BM158">
            <v>3.33</v>
          </cell>
          <cell r="BN158">
            <v>3</v>
          </cell>
          <cell r="BO158">
            <v>3</v>
          </cell>
          <cell r="BP158">
            <v>3</v>
          </cell>
          <cell r="BQ158">
            <v>4</v>
          </cell>
          <cell r="BR158">
            <v>2</v>
          </cell>
          <cell r="BS158">
            <v>1</v>
          </cell>
          <cell r="BT158">
            <v>2.65</v>
          </cell>
          <cell r="BU158">
            <v>4</v>
          </cell>
          <cell r="BV158">
            <v>3</v>
          </cell>
          <cell r="BW158">
            <v>2.33</v>
          </cell>
          <cell r="BX158" t="str">
            <v>X</v>
          </cell>
          <cell r="BY158">
            <v>2</v>
          </cell>
          <cell r="BZ158">
            <v>0</v>
          </cell>
          <cell r="CA158">
            <v>3.33</v>
          </cell>
          <cell r="CB158">
            <v>3.33</v>
          </cell>
          <cell r="CC158">
            <v>4</v>
          </cell>
          <cell r="CD158">
            <v>3</v>
          </cell>
          <cell r="CE158">
            <v>4</v>
          </cell>
          <cell r="CF158">
            <v>2.33</v>
          </cell>
          <cell r="CH158">
            <v>53</v>
          </cell>
          <cell r="CI158">
            <v>3</v>
          </cell>
          <cell r="CJ158">
            <v>3</v>
          </cell>
          <cell r="CK158">
            <v>2.33</v>
          </cell>
          <cell r="CL158">
            <v>0</v>
          </cell>
          <cell r="CM158">
            <v>0</v>
          </cell>
          <cell r="CN158">
            <v>0</v>
          </cell>
          <cell r="CO158">
            <v>2.65</v>
          </cell>
          <cell r="CP158">
            <v>2.65</v>
          </cell>
          <cell r="CQ158">
            <v>2.33</v>
          </cell>
          <cell r="CR158">
            <v>0</v>
          </cell>
          <cell r="CS158">
            <v>3</v>
          </cell>
          <cell r="CT158">
            <v>0</v>
          </cell>
          <cell r="CU158">
            <v>0</v>
          </cell>
          <cell r="CV158">
            <v>3</v>
          </cell>
          <cell r="CW158">
            <v>3</v>
          </cell>
          <cell r="CX158">
            <v>3.33</v>
          </cell>
          <cell r="CY158">
            <v>0</v>
          </cell>
          <cell r="CZ158">
            <v>2.65</v>
          </cell>
          <cell r="DA158">
            <v>2.65</v>
          </cell>
          <cell r="DB158">
            <v>20</v>
          </cell>
          <cell r="DC158">
            <v>2</v>
          </cell>
          <cell r="DD158">
            <v>0</v>
          </cell>
          <cell r="DE158">
            <v>0</v>
          </cell>
          <cell r="DF158">
            <v>0</v>
          </cell>
          <cell r="DG158">
            <v>0</v>
          </cell>
          <cell r="DH158">
            <v>5</v>
          </cell>
          <cell r="DI158">
            <v>123</v>
          </cell>
          <cell r="DJ158">
            <v>12</v>
          </cell>
          <cell r="DK158">
            <v>135</v>
          </cell>
          <cell r="DL158">
            <v>114</v>
          </cell>
          <cell r="DM158">
            <v>7</v>
          </cell>
          <cell r="DN158">
            <v>126</v>
          </cell>
          <cell r="DO158">
            <v>121</v>
          </cell>
          <cell r="DP158">
            <v>2.85</v>
          </cell>
          <cell r="DR158">
            <v>5.5555555555555552E-2</v>
          </cell>
          <cell r="DS158" t="str">
            <v>xet vot</v>
          </cell>
          <cell r="DU158">
            <v>2.73</v>
          </cell>
          <cell r="DV158">
            <v>133</v>
          </cell>
          <cell r="DW158">
            <v>6.47</v>
          </cell>
          <cell r="DX158">
            <v>2.67</v>
          </cell>
          <cell r="DY158" t="str">
            <v>ENG 401</v>
          </cell>
        </row>
        <row r="159">
          <cell r="B159">
            <v>172318926</v>
          </cell>
          <cell r="C159" t="str">
            <v>Trần</v>
          </cell>
          <cell r="D159" t="str">
            <v xml:space="preserve">Thị Hải </v>
          </cell>
          <cell r="E159" t="str">
            <v>Oanh</v>
          </cell>
          <cell r="F159" t="str">
            <v>13/08/1993</v>
          </cell>
          <cell r="G159" t="str">
            <v>Nữ</v>
          </cell>
          <cell r="H159" t="str">
            <v>Đã Đăng Ký (chưa học xong)</v>
          </cell>
          <cell r="I159">
            <v>3.33</v>
          </cell>
          <cell r="J159">
            <v>3.33</v>
          </cell>
          <cell r="K159">
            <v>3.65</v>
          </cell>
          <cell r="L159">
            <v>0</v>
          </cell>
          <cell r="M159">
            <v>3.65</v>
          </cell>
          <cell r="N159">
            <v>0</v>
          </cell>
          <cell r="O159">
            <v>0</v>
          </cell>
          <cell r="P159">
            <v>2.33</v>
          </cell>
          <cell r="Q159">
            <v>0</v>
          </cell>
          <cell r="R159">
            <v>0</v>
          </cell>
          <cell r="S159">
            <v>2.65</v>
          </cell>
          <cell r="T159">
            <v>0</v>
          </cell>
          <cell r="U159">
            <v>0</v>
          </cell>
          <cell r="V159">
            <v>2.65</v>
          </cell>
          <cell r="W159">
            <v>0</v>
          </cell>
          <cell r="X159">
            <v>0</v>
          </cell>
          <cell r="Y159">
            <v>2.33</v>
          </cell>
          <cell r="Z159">
            <v>0</v>
          </cell>
          <cell r="AA159">
            <v>0</v>
          </cell>
          <cell r="AB159">
            <v>2.65</v>
          </cell>
          <cell r="AC159">
            <v>0</v>
          </cell>
          <cell r="AD159">
            <v>4</v>
          </cell>
          <cell r="AE159">
            <v>3.65</v>
          </cell>
          <cell r="AF159">
            <v>4</v>
          </cell>
          <cell r="AG159">
            <v>4</v>
          </cell>
          <cell r="AH159">
            <v>0</v>
          </cell>
          <cell r="AI159">
            <v>2.33</v>
          </cell>
          <cell r="AJ159">
            <v>2.33</v>
          </cell>
          <cell r="AK159">
            <v>0</v>
          </cell>
          <cell r="AL159">
            <v>3.65</v>
          </cell>
          <cell r="AM159">
            <v>3.65</v>
          </cell>
          <cell r="AN159">
            <v>3.65</v>
          </cell>
          <cell r="AO159">
            <v>3.65</v>
          </cell>
          <cell r="AP159">
            <v>4</v>
          </cell>
          <cell r="AQ159">
            <v>2.33</v>
          </cell>
          <cell r="AR159">
            <v>2</v>
          </cell>
          <cell r="AS159">
            <v>3.65</v>
          </cell>
          <cell r="AT159">
            <v>3.65</v>
          </cell>
          <cell r="AU159">
            <v>47</v>
          </cell>
          <cell r="AV159">
            <v>0</v>
          </cell>
          <cell r="AW159">
            <v>3.65</v>
          </cell>
          <cell r="AX159">
            <v>3.33</v>
          </cell>
          <cell r="AY159">
            <v>0</v>
          </cell>
          <cell r="AZ159">
            <v>0</v>
          </cell>
          <cell r="BA159">
            <v>2.33</v>
          </cell>
          <cell r="BB159">
            <v>0</v>
          </cell>
          <cell r="BC159">
            <v>0</v>
          </cell>
          <cell r="BD159">
            <v>0</v>
          </cell>
          <cell r="BE159">
            <v>3.65</v>
          </cell>
          <cell r="BF159">
            <v>0</v>
          </cell>
          <cell r="BG159">
            <v>3</v>
          </cell>
          <cell r="BH159">
            <v>5</v>
          </cell>
          <cell r="BI159">
            <v>0</v>
          </cell>
          <cell r="BJ159">
            <v>3.33</v>
          </cell>
          <cell r="BK159">
            <v>3</v>
          </cell>
          <cell r="BL159">
            <v>4</v>
          </cell>
          <cell r="BM159">
            <v>3.33</v>
          </cell>
          <cell r="BN159">
            <v>3.65</v>
          </cell>
          <cell r="BO159">
            <v>4</v>
          </cell>
          <cell r="BP159">
            <v>3.65</v>
          </cell>
          <cell r="BQ159">
            <v>3.33</v>
          </cell>
          <cell r="BR159">
            <v>3.33</v>
          </cell>
          <cell r="BS159">
            <v>3</v>
          </cell>
          <cell r="BT159">
            <v>4</v>
          </cell>
          <cell r="BU159">
            <v>4</v>
          </cell>
          <cell r="BV159">
            <v>2</v>
          </cell>
          <cell r="BW159">
            <v>3.33</v>
          </cell>
          <cell r="BX159">
            <v>3.65</v>
          </cell>
          <cell r="BY159">
            <v>2.65</v>
          </cell>
          <cell r="BZ159">
            <v>0</v>
          </cell>
          <cell r="CA159">
            <v>2.33</v>
          </cell>
          <cell r="CB159">
            <v>2.33</v>
          </cell>
          <cell r="CC159">
            <v>3.65</v>
          </cell>
          <cell r="CD159">
            <v>4</v>
          </cell>
          <cell r="CE159">
            <v>3.65</v>
          </cell>
          <cell r="CF159">
            <v>2.65</v>
          </cell>
          <cell r="CH159">
            <v>56</v>
          </cell>
          <cell r="CI159">
            <v>0</v>
          </cell>
          <cell r="CJ159">
            <v>3.65</v>
          </cell>
          <cell r="CK159">
            <v>2</v>
          </cell>
          <cell r="CL159">
            <v>0</v>
          </cell>
          <cell r="CM159">
            <v>3.65</v>
          </cell>
          <cell r="CN159">
            <v>3.65</v>
          </cell>
          <cell r="CO159">
            <v>3.33</v>
          </cell>
          <cell r="CP159">
            <v>3.65</v>
          </cell>
          <cell r="CQ159">
            <v>3.33</v>
          </cell>
          <cell r="CR159">
            <v>0</v>
          </cell>
          <cell r="CS159">
            <v>4</v>
          </cell>
          <cell r="CT159">
            <v>0</v>
          </cell>
          <cell r="CU159">
            <v>0</v>
          </cell>
          <cell r="CV159">
            <v>4</v>
          </cell>
          <cell r="CW159">
            <v>3.33</v>
          </cell>
          <cell r="CX159">
            <v>4</v>
          </cell>
          <cell r="CY159">
            <v>0</v>
          </cell>
          <cell r="CZ159">
            <v>4</v>
          </cell>
          <cell r="DA159">
            <v>4</v>
          </cell>
          <cell r="DB159">
            <v>23</v>
          </cell>
          <cell r="DC159">
            <v>0</v>
          </cell>
          <cell r="DD159">
            <v>0</v>
          </cell>
          <cell r="DE159">
            <v>3.65</v>
          </cell>
          <cell r="DF159">
            <v>3.65</v>
          </cell>
          <cell r="DG159">
            <v>5</v>
          </cell>
          <cell r="DH159">
            <v>0</v>
          </cell>
          <cell r="DI159">
            <v>136</v>
          </cell>
          <cell r="DJ159">
            <v>0</v>
          </cell>
          <cell r="DK159">
            <v>135</v>
          </cell>
          <cell r="DL159">
            <v>131</v>
          </cell>
          <cell r="DM159">
            <v>0</v>
          </cell>
          <cell r="DN159">
            <v>130</v>
          </cell>
          <cell r="DO159">
            <v>131</v>
          </cell>
          <cell r="DP159">
            <v>3.34</v>
          </cell>
          <cell r="DR159">
            <v>0</v>
          </cell>
          <cell r="DS159" t="str">
            <v>BVKL</v>
          </cell>
          <cell r="DU159">
            <v>3.36</v>
          </cell>
          <cell r="DV159">
            <v>136</v>
          </cell>
          <cell r="DW159">
            <v>7.79</v>
          </cell>
          <cell r="DX159">
            <v>3.36</v>
          </cell>
          <cell r="DY159" t="str">
            <v/>
          </cell>
        </row>
        <row r="160">
          <cell r="B160">
            <v>172528590</v>
          </cell>
          <cell r="C160" t="str">
            <v>Nguyễn</v>
          </cell>
          <cell r="D160" t="str">
            <v>Thị Kim</v>
          </cell>
          <cell r="E160" t="str">
            <v>Oanh</v>
          </cell>
          <cell r="F160" t="str">
            <v>04/01/1993</v>
          </cell>
          <cell r="G160" t="str">
            <v>Nữ</v>
          </cell>
          <cell r="H160" t="str">
            <v>Đã Đăng Ký (chưa học xong)</v>
          </cell>
          <cell r="I160">
            <v>4</v>
          </cell>
          <cell r="J160">
            <v>3.33</v>
          </cell>
          <cell r="K160">
            <v>3</v>
          </cell>
          <cell r="L160">
            <v>0</v>
          </cell>
          <cell r="M160" t="str">
            <v>P</v>
          </cell>
          <cell r="N160">
            <v>0</v>
          </cell>
          <cell r="O160">
            <v>0</v>
          </cell>
          <cell r="P160" t="str">
            <v>P</v>
          </cell>
          <cell r="Q160">
            <v>0</v>
          </cell>
          <cell r="R160">
            <v>0</v>
          </cell>
          <cell r="S160">
            <v>4</v>
          </cell>
          <cell r="T160">
            <v>0</v>
          </cell>
          <cell r="U160">
            <v>0</v>
          </cell>
          <cell r="V160">
            <v>3.33</v>
          </cell>
          <cell r="W160">
            <v>0</v>
          </cell>
          <cell r="X160">
            <v>0</v>
          </cell>
          <cell r="Y160">
            <v>3</v>
          </cell>
          <cell r="Z160">
            <v>0</v>
          </cell>
          <cell r="AA160">
            <v>0</v>
          </cell>
          <cell r="AB160">
            <v>2.33</v>
          </cell>
          <cell r="AC160">
            <v>0</v>
          </cell>
          <cell r="AD160">
            <v>4</v>
          </cell>
          <cell r="AE160">
            <v>3.33</v>
          </cell>
          <cell r="AF160">
            <v>1.65</v>
          </cell>
          <cell r="AG160">
            <v>2.65</v>
          </cell>
          <cell r="AH160">
            <v>0</v>
          </cell>
          <cell r="AI160">
            <v>3</v>
          </cell>
          <cell r="AJ160">
            <v>3</v>
          </cell>
          <cell r="AK160">
            <v>3.65</v>
          </cell>
          <cell r="AL160">
            <v>3</v>
          </cell>
          <cell r="AM160">
            <v>0</v>
          </cell>
          <cell r="AN160">
            <v>3.65</v>
          </cell>
          <cell r="AO160">
            <v>3</v>
          </cell>
          <cell r="AP160">
            <v>4</v>
          </cell>
          <cell r="AQ160">
            <v>1.65</v>
          </cell>
          <cell r="AR160">
            <v>3.33</v>
          </cell>
          <cell r="AS160">
            <v>3.33</v>
          </cell>
          <cell r="AT160">
            <v>3</v>
          </cell>
          <cell r="AU160">
            <v>47</v>
          </cell>
          <cell r="AV160">
            <v>0</v>
          </cell>
          <cell r="AW160">
            <v>2.65</v>
          </cell>
          <cell r="AX160">
            <v>2.65</v>
          </cell>
          <cell r="AY160">
            <v>0</v>
          </cell>
          <cell r="AZ160">
            <v>0</v>
          </cell>
          <cell r="BA160">
            <v>2.33</v>
          </cell>
          <cell r="BB160">
            <v>0</v>
          </cell>
          <cell r="BC160">
            <v>0</v>
          </cell>
          <cell r="BD160">
            <v>0</v>
          </cell>
          <cell r="BE160">
            <v>2.65</v>
          </cell>
          <cell r="BF160">
            <v>0</v>
          </cell>
          <cell r="BG160">
            <v>2.33</v>
          </cell>
          <cell r="BH160">
            <v>5</v>
          </cell>
          <cell r="BI160">
            <v>0</v>
          </cell>
          <cell r="BJ160">
            <v>2.65</v>
          </cell>
          <cell r="BK160">
            <v>2</v>
          </cell>
          <cell r="BL160">
            <v>2.65</v>
          </cell>
          <cell r="BM160">
            <v>2.65</v>
          </cell>
          <cell r="BN160">
            <v>3.65</v>
          </cell>
          <cell r="BO160">
            <v>4</v>
          </cell>
          <cell r="BP160">
            <v>4</v>
          </cell>
          <cell r="BQ160">
            <v>3.33</v>
          </cell>
          <cell r="BR160">
            <v>3.65</v>
          </cell>
          <cell r="BS160">
            <v>2.65</v>
          </cell>
          <cell r="BT160">
            <v>2.33</v>
          </cell>
          <cell r="BU160">
            <v>3.33</v>
          </cell>
          <cell r="BV160">
            <v>2.33</v>
          </cell>
          <cell r="BW160">
            <v>3.33</v>
          </cell>
          <cell r="BX160">
            <v>2.65</v>
          </cell>
          <cell r="BY160">
            <v>2</v>
          </cell>
          <cell r="BZ160">
            <v>2.33</v>
          </cell>
          <cell r="CA160">
            <v>0</v>
          </cell>
          <cell r="CB160">
            <v>2.33</v>
          </cell>
          <cell r="CC160">
            <v>3.65</v>
          </cell>
          <cell r="CD160">
            <v>2.65</v>
          </cell>
          <cell r="CE160">
            <v>3.65</v>
          </cell>
          <cell r="CF160">
            <v>2.65</v>
          </cell>
          <cell r="CH160">
            <v>56</v>
          </cell>
          <cell r="CI160">
            <v>0</v>
          </cell>
          <cell r="CJ160">
            <v>3.65</v>
          </cell>
          <cell r="CK160">
            <v>4</v>
          </cell>
          <cell r="CL160">
            <v>0</v>
          </cell>
          <cell r="CM160">
            <v>3</v>
          </cell>
          <cell r="CN160">
            <v>3</v>
          </cell>
          <cell r="CO160">
            <v>2.65</v>
          </cell>
          <cell r="CP160">
            <v>2</v>
          </cell>
          <cell r="CQ160">
            <v>2</v>
          </cell>
          <cell r="CR160">
            <v>0</v>
          </cell>
          <cell r="CS160">
            <v>3.33</v>
          </cell>
          <cell r="CT160">
            <v>0</v>
          </cell>
          <cell r="CU160">
            <v>0</v>
          </cell>
          <cell r="CV160">
            <v>3.33</v>
          </cell>
          <cell r="CW160">
            <v>3.65</v>
          </cell>
          <cell r="CX160">
            <v>4</v>
          </cell>
          <cell r="CY160">
            <v>0</v>
          </cell>
          <cell r="CZ160">
            <v>3.65</v>
          </cell>
          <cell r="DA160">
            <v>3.65</v>
          </cell>
          <cell r="DB160">
            <v>23</v>
          </cell>
          <cell r="DC160">
            <v>0</v>
          </cell>
          <cell r="DD160">
            <v>3</v>
          </cell>
          <cell r="DE160">
            <v>0</v>
          </cell>
          <cell r="DF160">
            <v>3</v>
          </cell>
          <cell r="DG160">
            <v>5</v>
          </cell>
          <cell r="DH160">
            <v>0</v>
          </cell>
          <cell r="DI160">
            <v>136</v>
          </cell>
          <cell r="DJ160">
            <v>0</v>
          </cell>
          <cell r="DK160">
            <v>135</v>
          </cell>
          <cell r="DL160">
            <v>127</v>
          </cell>
          <cell r="DM160">
            <v>0</v>
          </cell>
          <cell r="DN160">
            <v>126</v>
          </cell>
          <cell r="DO160">
            <v>127</v>
          </cell>
          <cell r="DP160">
            <v>3.02</v>
          </cell>
          <cell r="DR160">
            <v>0</v>
          </cell>
          <cell r="DS160" t="str">
            <v>ĐỦ ĐK thi TN</v>
          </cell>
          <cell r="DU160">
            <v>3.02</v>
          </cell>
          <cell r="DV160">
            <v>136</v>
          </cell>
          <cell r="DW160">
            <v>7.31</v>
          </cell>
          <cell r="DX160">
            <v>3.02</v>
          </cell>
          <cell r="DY160" t="str">
            <v>LAW 362; ENG 401</v>
          </cell>
        </row>
        <row r="161">
          <cell r="B161">
            <v>172317751</v>
          </cell>
          <cell r="C161" t="str">
            <v>Đào</v>
          </cell>
          <cell r="D161" t="str">
            <v xml:space="preserve">Thị </v>
          </cell>
          <cell r="E161" t="str">
            <v>Phúc</v>
          </cell>
          <cell r="F161" t="str">
            <v>29/12/1993</v>
          </cell>
          <cell r="G161" t="str">
            <v>Nữ</v>
          </cell>
          <cell r="H161" t="str">
            <v>Đã Đăng Ký (chưa học xong)</v>
          </cell>
          <cell r="I161">
            <v>3.65</v>
          </cell>
          <cell r="J161">
            <v>4</v>
          </cell>
          <cell r="K161">
            <v>2.65</v>
          </cell>
          <cell r="L161">
            <v>0</v>
          </cell>
          <cell r="M161" t="str">
            <v>P</v>
          </cell>
          <cell r="N161">
            <v>0</v>
          </cell>
          <cell r="O161">
            <v>0</v>
          </cell>
          <cell r="P161" t="str">
            <v>P</v>
          </cell>
          <cell r="Q161">
            <v>0</v>
          </cell>
          <cell r="R161">
            <v>0</v>
          </cell>
          <cell r="S161">
            <v>3.65</v>
          </cell>
          <cell r="T161">
            <v>0</v>
          </cell>
          <cell r="U161">
            <v>0</v>
          </cell>
          <cell r="V161">
            <v>2.33</v>
          </cell>
          <cell r="W161">
            <v>0</v>
          </cell>
          <cell r="X161">
            <v>0</v>
          </cell>
          <cell r="Y161">
            <v>3.33</v>
          </cell>
          <cell r="Z161">
            <v>0</v>
          </cell>
          <cell r="AA161">
            <v>0</v>
          </cell>
          <cell r="AB161">
            <v>2.65</v>
          </cell>
          <cell r="AC161">
            <v>0</v>
          </cell>
          <cell r="AD161">
            <v>4</v>
          </cell>
          <cell r="AE161">
            <v>3.33</v>
          </cell>
          <cell r="AF161">
            <v>2.65</v>
          </cell>
          <cell r="AG161">
            <v>2.33</v>
          </cell>
          <cell r="AH161">
            <v>0</v>
          </cell>
          <cell r="AI161">
            <v>2.33</v>
          </cell>
          <cell r="AJ161">
            <v>2.33</v>
          </cell>
          <cell r="AK161">
            <v>0</v>
          </cell>
          <cell r="AL161">
            <v>3</v>
          </cell>
          <cell r="AM161">
            <v>2.65</v>
          </cell>
          <cell r="AN161">
            <v>3</v>
          </cell>
          <cell r="AO161">
            <v>2.65</v>
          </cell>
          <cell r="AP161">
            <v>3.65</v>
          </cell>
          <cell r="AQ161">
            <v>4</v>
          </cell>
          <cell r="AR161">
            <v>3</v>
          </cell>
          <cell r="AS161">
            <v>2.65</v>
          </cell>
          <cell r="AT161">
            <v>3</v>
          </cell>
          <cell r="AU161">
            <v>47</v>
          </cell>
          <cell r="AV161">
            <v>0</v>
          </cell>
          <cell r="AW161">
            <v>3.33</v>
          </cell>
          <cell r="AX161">
            <v>3.33</v>
          </cell>
          <cell r="AY161">
            <v>0</v>
          </cell>
          <cell r="AZ161">
            <v>3.65</v>
          </cell>
          <cell r="BA161">
            <v>0</v>
          </cell>
          <cell r="BB161">
            <v>0</v>
          </cell>
          <cell r="BC161">
            <v>0</v>
          </cell>
          <cell r="BD161">
            <v>2.33</v>
          </cell>
          <cell r="BE161">
            <v>0</v>
          </cell>
          <cell r="BF161">
            <v>0</v>
          </cell>
          <cell r="BG161">
            <v>2</v>
          </cell>
          <cell r="BH161">
            <v>5</v>
          </cell>
          <cell r="BI161">
            <v>0</v>
          </cell>
          <cell r="BJ161">
            <v>2.65</v>
          </cell>
          <cell r="BK161">
            <v>4</v>
          </cell>
          <cell r="BL161">
            <v>4</v>
          </cell>
          <cell r="BM161">
            <v>1.65</v>
          </cell>
          <cell r="BN161">
            <v>2.65</v>
          </cell>
          <cell r="BO161">
            <v>3</v>
          </cell>
          <cell r="BP161">
            <v>2.33</v>
          </cell>
          <cell r="BQ161">
            <v>2.33</v>
          </cell>
          <cell r="BR161">
            <v>3.33</v>
          </cell>
          <cell r="BS161">
            <v>1.65</v>
          </cell>
          <cell r="BT161">
            <v>3.33</v>
          </cell>
          <cell r="BU161">
            <v>3.33</v>
          </cell>
          <cell r="BV161">
            <v>2.33</v>
          </cell>
          <cell r="BW161">
            <v>2</v>
          </cell>
          <cell r="BX161">
            <v>1</v>
          </cell>
          <cell r="BY161">
            <v>1.65</v>
          </cell>
          <cell r="BZ161">
            <v>0</v>
          </cell>
          <cell r="CA161">
            <v>2.65</v>
          </cell>
          <cell r="CB161">
            <v>2.65</v>
          </cell>
          <cell r="CC161">
            <v>3.33</v>
          </cell>
          <cell r="CD161">
            <v>2.33</v>
          </cell>
          <cell r="CE161">
            <v>3.65</v>
          </cell>
          <cell r="CF161">
            <v>2.33</v>
          </cell>
          <cell r="CH161">
            <v>56</v>
          </cell>
          <cell r="CI161">
            <v>0</v>
          </cell>
          <cell r="CJ161">
            <v>3</v>
          </cell>
          <cell r="CK161">
            <v>3.65</v>
          </cell>
          <cell r="CL161">
            <v>0</v>
          </cell>
          <cell r="CM161">
            <v>1.65</v>
          </cell>
          <cell r="CN161">
            <v>1.65</v>
          </cell>
          <cell r="CO161">
            <v>3.33</v>
          </cell>
          <cell r="CP161" t="str">
            <v>X</v>
          </cell>
          <cell r="CQ161">
            <v>0</v>
          </cell>
          <cell r="CR161">
            <v>0</v>
          </cell>
          <cell r="CS161">
            <v>0</v>
          </cell>
          <cell r="CT161">
            <v>0</v>
          </cell>
          <cell r="CU161">
            <v>0</v>
          </cell>
          <cell r="CV161">
            <v>0</v>
          </cell>
          <cell r="CW161">
            <v>3</v>
          </cell>
          <cell r="CX161">
            <v>4</v>
          </cell>
          <cell r="CY161">
            <v>0</v>
          </cell>
          <cell r="CZ161">
            <v>2</v>
          </cell>
          <cell r="DA161">
            <v>2</v>
          </cell>
          <cell r="DB161">
            <v>15</v>
          </cell>
          <cell r="DC161">
            <v>8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5</v>
          </cell>
          <cell r="DI161">
            <v>123</v>
          </cell>
          <cell r="DJ161">
            <v>13</v>
          </cell>
          <cell r="DK161">
            <v>135</v>
          </cell>
          <cell r="DL161">
            <v>114</v>
          </cell>
          <cell r="DM161">
            <v>8</v>
          </cell>
          <cell r="DN161">
            <v>126</v>
          </cell>
          <cell r="DO161">
            <v>122</v>
          </cell>
          <cell r="DP161">
            <v>2.78</v>
          </cell>
          <cell r="DR161">
            <v>6.3492063492063489E-2</v>
          </cell>
          <cell r="DS161" t="str">
            <v>xet vot</v>
          </cell>
          <cell r="DU161">
            <v>2.66</v>
          </cell>
          <cell r="DV161">
            <v>131</v>
          </cell>
          <cell r="DW161">
            <v>6.67</v>
          </cell>
          <cell r="DX161">
            <v>2.66</v>
          </cell>
          <cell r="DY161" t="str">
            <v/>
          </cell>
        </row>
        <row r="162">
          <cell r="B162">
            <v>172317754</v>
          </cell>
          <cell r="C162" t="str">
            <v>Dương</v>
          </cell>
          <cell r="D162" t="str">
            <v xml:space="preserve">Thị Hồng </v>
          </cell>
          <cell r="E162" t="str">
            <v>Phúc</v>
          </cell>
          <cell r="F162" t="str">
            <v>01/01/1993</v>
          </cell>
          <cell r="G162" t="str">
            <v>Nữ</v>
          </cell>
          <cell r="H162" t="str">
            <v>Đã Đăng Ký (chưa học xong)</v>
          </cell>
          <cell r="I162">
            <v>3.65</v>
          </cell>
          <cell r="J162">
            <v>4</v>
          </cell>
          <cell r="K162">
            <v>3.33</v>
          </cell>
          <cell r="L162">
            <v>0</v>
          </cell>
          <cell r="M162">
            <v>3.33</v>
          </cell>
          <cell r="N162">
            <v>0</v>
          </cell>
          <cell r="O162">
            <v>0</v>
          </cell>
          <cell r="P162">
            <v>2.33</v>
          </cell>
          <cell r="Q162">
            <v>0</v>
          </cell>
          <cell r="R162">
            <v>0</v>
          </cell>
          <cell r="S162">
            <v>2.65</v>
          </cell>
          <cell r="T162">
            <v>0</v>
          </cell>
          <cell r="U162">
            <v>0</v>
          </cell>
          <cell r="V162">
            <v>2.65</v>
          </cell>
          <cell r="W162">
            <v>0</v>
          </cell>
          <cell r="X162">
            <v>0</v>
          </cell>
          <cell r="Y162">
            <v>2.65</v>
          </cell>
          <cell r="Z162">
            <v>0</v>
          </cell>
          <cell r="AA162">
            <v>0</v>
          </cell>
          <cell r="AB162">
            <v>3</v>
          </cell>
          <cell r="AC162">
            <v>0</v>
          </cell>
          <cell r="AD162">
            <v>4</v>
          </cell>
          <cell r="AE162">
            <v>3</v>
          </cell>
          <cell r="AF162">
            <v>4</v>
          </cell>
          <cell r="AG162">
            <v>4</v>
          </cell>
          <cell r="AH162">
            <v>0</v>
          </cell>
          <cell r="AI162">
            <v>3.65</v>
          </cell>
          <cell r="AJ162">
            <v>3.65</v>
          </cell>
          <cell r="AK162">
            <v>0</v>
          </cell>
          <cell r="AL162">
            <v>2.65</v>
          </cell>
          <cell r="AM162">
            <v>3.65</v>
          </cell>
          <cell r="AN162">
            <v>3.65</v>
          </cell>
          <cell r="AO162">
            <v>2.65</v>
          </cell>
          <cell r="AP162">
            <v>3.33</v>
          </cell>
          <cell r="AQ162">
            <v>3.65</v>
          </cell>
          <cell r="AR162">
            <v>2.33</v>
          </cell>
          <cell r="AS162">
            <v>3</v>
          </cell>
          <cell r="AT162">
            <v>3.65</v>
          </cell>
          <cell r="AU162">
            <v>47</v>
          </cell>
          <cell r="AV162">
            <v>0</v>
          </cell>
          <cell r="AW162">
            <v>4</v>
          </cell>
          <cell r="AX162">
            <v>4</v>
          </cell>
          <cell r="AY162">
            <v>0</v>
          </cell>
          <cell r="AZ162">
            <v>0</v>
          </cell>
          <cell r="BA162">
            <v>4</v>
          </cell>
          <cell r="BB162">
            <v>0</v>
          </cell>
          <cell r="BC162">
            <v>0</v>
          </cell>
          <cell r="BD162">
            <v>0</v>
          </cell>
          <cell r="BE162">
            <v>4</v>
          </cell>
          <cell r="BF162">
            <v>0</v>
          </cell>
          <cell r="BG162">
            <v>4</v>
          </cell>
          <cell r="BH162">
            <v>5</v>
          </cell>
          <cell r="BI162">
            <v>0</v>
          </cell>
          <cell r="BJ162">
            <v>3.65</v>
          </cell>
          <cell r="BK162">
            <v>4</v>
          </cell>
          <cell r="BL162">
            <v>3.65</v>
          </cell>
          <cell r="BM162">
            <v>3.65</v>
          </cell>
          <cell r="BN162">
            <v>4</v>
          </cell>
          <cell r="BO162">
            <v>4</v>
          </cell>
          <cell r="BP162">
            <v>4</v>
          </cell>
          <cell r="BQ162">
            <v>3.33</v>
          </cell>
          <cell r="BR162">
            <v>3.33</v>
          </cell>
          <cell r="BS162">
            <v>3</v>
          </cell>
          <cell r="BT162">
            <v>3</v>
          </cell>
          <cell r="BU162">
            <v>3.65</v>
          </cell>
          <cell r="BV162">
            <v>3.65</v>
          </cell>
          <cell r="BW162">
            <v>3.33</v>
          </cell>
          <cell r="BX162">
            <v>3</v>
          </cell>
          <cell r="BY162">
            <v>3.33</v>
          </cell>
          <cell r="BZ162">
            <v>0</v>
          </cell>
          <cell r="CA162">
            <v>3.33</v>
          </cell>
          <cell r="CB162">
            <v>3.33</v>
          </cell>
          <cell r="CC162">
            <v>4</v>
          </cell>
          <cell r="CD162">
            <v>3.65</v>
          </cell>
          <cell r="CE162">
            <v>4</v>
          </cell>
          <cell r="CF162">
            <v>3</v>
          </cell>
          <cell r="CH162">
            <v>56</v>
          </cell>
          <cell r="CI162">
            <v>0</v>
          </cell>
          <cell r="CJ162">
            <v>3.65</v>
          </cell>
          <cell r="CK162">
            <v>3.33</v>
          </cell>
          <cell r="CL162">
            <v>0</v>
          </cell>
          <cell r="CM162">
            <v>4</v>
          </cell>
          <cell r="CN162">
            <v>4</v>
          </cell>
          <cell r="CO162">
            <v>4</v>
          </cell>
          <cell r="CP162">
            <v>3.33</v>
          </cell>
          <cell r="CQ162">
            <v>2.33</v>
          </cell>
          <cell r="CR162">
            <v>0</v>
          </cell>
          <cell r="CS162">
            <v>3.65</v>
          </cell>
          <cell r="CT162">
            <v>0</v>
          </cell>
          <cell r="CU162">
            <v>0</v>
          </cell>
          <cell r="CV162">
            <v>3.65</v>
          </cell>
          <cell r="CW162">
            <v>4</v>
          </cell>
          <cell r="CX162">
            <v>4</v>
          </cell>
          <cell r="CY162">
            <v>0</v>
          </cell>
          <cell r="CZ162">
            <v>3.33</v>
          </cell>
          <cell r="DA162">
            <v>3.33</v>
          </cell>
          <cell r="DB162">
            <v>23</v>
          </cell>
          <cell r="DC162">
            <v>0</v>
          </cell>
          <cell r="DD162">
            <v>0</v>
          </cell>
          <cell r="DE162">
            <v>3.65</v>
          </cell>
          <cell r="DF162">
            <v>3.65</v>
          </cell>
          <cell r="DG162">
            <v>5</v>
          </cell>
          <cell r="DH162">
            <v>0</v>
          </cell>
          <cell r="DI162">
            <v>136</v>
          </cell>
          <cell r="DJ162">
            <v>0</v>
          </cell>
          <cell r="DK162">
            <v>135</v>
          </cell>
          <cell r="DL162">
            <v>131</v>
          </cell>
          <cell r="DM162">
            <v>0</v>
          </cell>
          <cell r="DN162">
            <v>130</v>
          </cell>
          <cell r="DO162">
            <v>131</v>
          </cell>
          <cell r="DP162">
            <v>3.44</v>
          </cell>
          <cell r="DR162">
            <v>0</v>
          </cell>
          <cell r="DS162" t="str">
            <v>BVKL</v>
          </cell>
          <cell r="DU162">
            <v>3.45</v>
          </cell>
          <cell r="DV162">
            <v>136</v>
          </cell>
          <cell r="DW162">
            <v>7.96</v>
          </cell>
          <cell r="DX162">
            <v>3.45</v>
          </cell>
          <cell r="DY162" t="str">
            <v/>
          </cell>
        </row>
        <row r="163">
          <cell r="B163">
            <v>152313984</v>
          </cell>
          <cell r="C163" t="str">
            <v>Nguyễn</v>
          </cell>
          <cell r="D163" t="str">
            <v>Mai</v>
          </cell>
          <cell r="E163" t="str">
            <v>Phương</v>
          </cell>
          <cell r="F163" t="str">
            <v>01/03/1990</v>
          </cell>
          <cell r="G163" t="str">
            <v>Nữ</v>
          </cell>
          <cell r="H163" t="str">
            <v>Đã Đăng Ký (chưa học xong)</v>
          </cell>
          <cell r="I163">
            <v>3.65</v>
          </cell>
          <cell r="J163">
            <v>3.33</v>
          </cell>
          <cell r="K163">
            <v>3.33</v>
          </cell>
          <cell r="L163">
            <v>0</v>
          </cell>
          <cell r="M163">
            <v>4</v>
          </cell>
          <cell r="N163">
            <v>0</v>
          </cell>
          <cell r="O163">
            <v>0</v>
          </cell>
          <cell r="P163">
            <v>4</v>
          </cell>
          <cell r="Q163">
            <v>0</v>
          </cell>
          <cell r="R163">
            <v>0</v>
          </cell>
          <cell r="S163">
            <v>3.33</v>
          </cell>
          <cell r="T163">
            <v>0</v>
          </cell>
          <cell r="U163">
            <v>0</v>
          </cell>
          <cell r="V163">
            <v>3.33</v>
          </cell>
          <cell r="W163">
            <v>0</v>
          </cell>
          <cell r="X163">
            <v>0</v>
          </cell>
          <cell r="Y163">
            <v>3</v>
          </cell>
          <cell r="Z163">
            <v>0</v>
          </cell>
          <cell r="AA163">
            <v>0</v>
          </cell>
          <cell r="AB163">
            <v>2.65</v>
          </cell>
          <cell r="AC163">
            <v>0</v>
          </cell>
          <cell r="AD163">
            <v>3.33</v>
          </cell>
          <cell r="AE163">
            <v>4</v>
          </cell>
          <cell r="AF163">
            <v>2.65</v>
          </cell>
          <cell r="AG163">
            <v>0</v>
          </cell>
          <cell r="AH163">
            <v>0</v>
          </cell>
          <cell r="AI163">
            <v>2.65</v>
          </cell>
          <cell r="AJ163">
            <v>2.65</v>
          </cell>
          <cell r="AK163">
            <v>3</v>
          </cell>
          <cell r="AL163">
            <v>0</v>
          </cell>
          <cell r="AM163">
            <v>0</v>
          </cell>
          <cell r="AN163">
            <v>3</v>
          </cell>
          <cell r="AO163">
            <v>0</v>
          </cell>
          <cell r="AP163">
            <v>1.65</v>
          </cell>
          <cell r="AQ163">
            <v>1.65</v>
          </cell>
          <cell r="AR163">
            <v>2.33</v>
          </cell>
          <cell r="AS163">
            <v>2.65</v>
          </cell>
          <cell r="AT163">
            <v>0</v>
          </cell>
          <cell r="AU163">
            <v>41</v>
          </cell>
          <cell r="AV163">
            <v>6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5</v>
          </cell>
          <cell r="BJ163">
            <v>2</v>
          </cell>
          <cell r="BK163">
            <v>3.33</v>
          </cell>
          <cell r="BL163">
            <v>2.33</v>
          </cell>
          <cell r="BM163">
            <v>3.33</v>
          </cell>
          <cell r="BN163">
            <v>3</v>
          </cell>
          <cell r="BO163">
            <v>1.65</v>
          </cell>
          <cell r="BP163">
            <v>3</v>
          </cell>
          <cell r="BQ163">
            <v>2</v>
          </cell>
          <cell r="BR163">
            <v>0</v>
          </cell>
          <cell r="BS163">
            <v>2.33</v>
          </cell>
          <cell r="BT163">
            <v>1.65</v>
          </cell>
          <cell r="BU163">
            <v>4</v>
          </cell>
          <cell r="BV163">
            <v>2.65</v>
          </cell>
          <cell r="BW163">
            <v>2.33</v>
          </cell>
          <cell r="BX163">
            <v>2</v>
          </cell>
          <cell r="BY163">
            <v>2.33</v>
          </cell>
          <cell r="BZ163">
            <v>0</v>
          </cell>
          <cell r="CA163">
            <v>2.33</v>
          </cell>
          <cell r="CB163">
            <v>2.33</v>
          </cell>
          <cell r="CC163">
            <v>2.65</v>
          </cell>
          <cell r="CD163">
            <v>2.65</v>
          </cell>
          <cell r="CE163">
            <v>3</v>
          </cell>
          <cell r="CF163">
            <v>3</v>
          </cell>
          <cell r="CH163">
            <v>53</v>
          </cell>
          <cell r="CI163">
            <v>3</v>
          </cell>
          <cell r="CJ163">
            <v>2.33</v>
          </cell>
          <cell r="CK163">
            <v>1.65</v>
          </cell>
          <cell r="CL163">
            <v>0</v>
          </cell>
          <cell r="CM163">
            <v>0</v>
          </cell>
          <cell r="CN163">
            <v>0</v>
          </cell>
          <cell r="CO163">
            <v>3</v>
          </cell>
          <cell r="CP163">
            <v>0</v>
          </cell>
          <cell r="CQ163">
            <v>0</v>
          </cell>
          <cell r="CR163">
            <v>0</v>
          </cell>
          <cell r="CS163">
            <v>0</v>
          </cell>
          <cell r="CT163">
            <v>0</v>
          </cell>
          <cell r="CU163">
            <v>0</v>
          </cell>
          <cell r="CV163">
            <v>0</v>
          </cell>
          <cell r="CW163">
            <v>0</v>
          </cell>
          <cell r="CX163">
            <v>0</v>
          </cell>
          <cell r="CY163">
            <v>0</v>
          </cell>
          <cell r="CZ163">
            <v>0</v>
          </cell>
          <cell r="DA163">
            <v>0</v>
          </cell>
          <cell r="DB163">
            <v>8</v>
          </cell>
          <cell r="DC163">
            <v>14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5</v>
          </cell>
          <cell r="DI163">
            <v>102</v>
          </cell>
          <cell r="DJ163">
            <v>33</v>
          </cell>
          <cell r="DK163">
            <v>135</v>
          </cell>
          <cell r="DL163">
            <v>102</v>
          </cell>
          <cell r="DM163">
            <v>23</v>
          </cell>
          <cell r="DN163">
            <v>130</v>
          </cell>
          <cell r="DO163">
            <v>125</v>
          </cell>
          <cell r="DP163">
            <v>2.31</v>
          </cell>
          <cell r="DR163">
            <v>0.17692307692307693</v>
          </cell>
          <cell r="DS163" t="str">
            <v>KO</v>
          </cell>
          <cell r="DU163">
            <v>2.2200000000000002</v>
          </cell>
          <cell r="DV163">
            <v>118</v>
          </cell>
          <cell r="DW163">
            <v>5.86</v>
          </cell>
          <cell r="DX163">
            <v>2.35</v>
          </cell>
          <cell r="DY163" t="str">
            <v/>
          </cell>
        </row>
        <row r="164">
          <cell r="B164">
            <v>172317876</v>
          </cell>
          <cell r="C164" t="str">
            <v>Phan</v>
          </cell>
          <cell r="D164" t="str">
            <v>Thanh</v>
          </cell>
          <cell r="E164" t="str">
            <v>Phương</v>
          </cell>
          <cell r="F164" t="str">
            <v>04/05/1993</v>
          </cell>
          <cell r="G164" t="str">
            <v>Nam</v>
          </cell>
          <cell r="H164" t="str">
            <v>Đã Đăng Ký (chưa học xong)</v>
          </cell>
          <cell r="I164">
            <v>4</v>
          </cell>
          <cell r="J164">
            <v>3.65</v>
          </cell>
          <cell r="K164">
            <v>2</v>
          </cell>
          <cell r="L164">
            <v>0</v>
          </cell>
          <cell r="M164" t="str">
            <v>P</v>
          </cell>
          <cell r="N164">
            <v>0</v>
          </cell>
          <cell r="O164">
            <v>0</v>
          </cell>
          <cell r="P164" t="str">
            <v>P</v>
          </cell>
          <cell r="Q164">
            <v>0</v>
          </cell>
          <cell r="R164">
            <v>0</v>
          </cell>
          <cell r="S164">
            <v>3</v>
          </cell>
          <cell r="T164">
            <v>0</v>
          </cell>
          <cell r="U164">
            <v>0</v>
          </cell>
          <cell r="V164">
            <v>2.65</v>
          </cell>
          <cell r="W164">
            <v>0</v>
          </cell>
          <cell r="X164">
            <v>0</v>
          </cell>
          <cell r="Y164">
            <v>2</v>
          </cell>
          <cell r="Z164">
            <v>0</v>
          </cell>
          <cell r="AA164">
            <v>0</v>
          </cell>
          <cell r="AB164">
            <v>2</v>
          </cell>
          <cell r="AC164">
            <v>0</v>
          </cell>
          <cell r="AD164">
            <v>4</v>
          </cell>
          <cell r="AE164">
            <v>4</v>
          </cell>
          <cell r="AF164">
            <v>3.65</v>
          </cell>
          <cell r="AG164">
            <v>2</v>
          </cell>
          <cell r="AH164">
            <v>3</v>
          </cell>
          <cell r="AI164">
            <v>0</v>
          </cell>
          <cell r="AJ164">
            <v>3</v>
          </cell>
          <cell r="AK164">
            <v>3</v>
          </cell>
          <cell r="AL164">
            <v>3.33</v>
          </cell>
          <cell r="AM164">
            <v>0</v>
          </cell>
          <cell r="AN164">
            <v>3.33</v>
          </cell>
          <cell r="AO164">
            <v>3</v>
          </cell>
          <cell r="AP164">
            <v>2.65</v>
          </cell>
          <cell r="AQ164">
            <v>3</v>
          </cell>
          <cell r="AR164">
            <v>3</v>
          </cell>
          <cell r="AS164">
            <v>3</v>
          </cell>
          <cell r="AT164">
            <v>2</v>
          </cell>
          <cell r="AU164">
            <v>47</v>
          </cell>
          <cell r="AV164">
            <v>0</v>
          </cell>
          <cell r="AW164">
            <v>2.65</v>
          </cell>
          <cell r="AX164">
            <v>3.65</v>
          </cell>
          <cell r="AY164">
            <v>0</v>
          </cell>
          <cell r="AZ164">
            <v>2.65</v>
          </cell>
          <cell r="BA164">
            <v>0</v>
          </cell>
          <cell r="BB164">
            <v>0</v>
          </cell>
          <cell r="BC164">
            <v>0</v>
          </cell>
          <cell r="BD164">
            <v>2</v>
          </cell>
          <cell r="BE164">
            <v>0</v>
          </cell>
          <cell r="BF164">
            <v>0</v>
          </cell>
          <cell r="BG164">
            <v>1.65</v>
          </cell>
          <cell r="BH164">
            <v>5</v>
          </cell>
          <cell r="BI164">
            <v>0</v>
          </cell>
          <cell r="BJ164">
            <v>2.65</v>
          </cell>
          <cell r="BK164">
            <v>3.33</v>
          </cell>
          <cell r="BL164">
            <v>1.65</v>
          </cell>
          <cell r="BM164">
            <v>3.65</v>
          </cell>
          <cell r="BN164">
            <v>2</v>
          </cell>
          <cell r="BO164">
            <v>4</v>
          </cell>
          <cell r="BP164">
            <v>3.65</v>
          </cell>
          <cell r="BQ164">
            <v>2.33</v>
          </cell>
          <cell r="BR164">
            <v>2</v>
          </cell>
          <cell r="BS164">
            <v>2</v>
          </cell>
          <cell r="BT164">
            <v>3.65</v>
          </cell>
          <cell r="BU164">
            <v>2.33</v>
          </cell>
          <cell r="BV164">
            <v>2.65</v>
          </cell>
          <cell r="BW164">
            <v>2.33</v>
          </cell>
          <cell r="BX164">
            <v>1.65</v>
          </cell>
          <cell r="BY164">
            <v>2.33</v>
          </cell>
          <cell r="BZ164">
            <v>0</v>
          </cell>
          <cell r="CA164">
            <v>2.33</v>
          </cell>
          <cell r="CB164">
            <v>2.33</v>
          </cell>
          <cell r="CC164">
            <v>2.65</v>
          </cell>
          <cell r="CD164">
            <v>1.65</v>
          </cell>
          <cell r="CE164">
            <v>2</v>
          </cell>
          <cell r="CF164">
            <v>2.65</v>
          </cell>
          <cell r="CH164">
            <v>56</v>
          </cell>
          <cell r="CI164">
            <v>0</v>
          </cell>
          <cell r="CJ164">
            <v>1.65</v>
          </cell>
          <cell r="CK164">
            <v>2</v>
          </cell>
          <cell r="CL164">
            <v>0</v>
          </cell>
          <cell r="CM164">
            <v>2.65</v>
          </cell>
          <cell r="CN164">
            <v>2.65</v>
          </cell>
          <cell r="CO164">
            <v>2.33</v>
          </cell>
          <cell r="CP164">
            <v>1.65</v>
          </cell>
          <cell r="CQ164">
            <v>2.33</v>
          </cell>
          <cell r="CR164">
            <v>2.33</v>
          </cell>
          <cell r="CS164">
            <v>0</v>
          </cell>
          <cell r="CT164">
            <v>0</v>
          </cell>
          <cell r="CU164">
            <v>0</v>
          </cell>
          <cell r="CV164">
            <v>2.33</v>
          </cell>
          <cell r="CW164">
            <v>4</v>
          </cell>
          <cell r="CX164">
            <v>2.65</v>
          </cell>
          <cell r="CY164">
            <v>0</v>
          </cell>
          <cell r="CZ164">
            <v>3.33</v>
          </cell>
          <cell r="DA164">
            <v>3.33</v>
          </cell>
          <cell r="DB164">
            <v>23</v>
          </cell>
          <cell r="DC164">
            <v>0</v>
          </cell>
          <cell r="DD164">
            <v>3</v>
          </cell>
          <cell r="DE164">
            <v>0</v>
          </cell>
          <cell r="DF164">
            <v>3</v>
          </cell>
          <cell r="DG164">
            <v>5</v>
          </cell>
          <cell r="DH164">
            <v>0</v>
          </cell>
          <cell r="DI164">
            <v>136</v>
          </cell>
          <cell r="DJ164">
            <v>0</v>
          </cell>
          <cell r="DK164">
            <v>135</v>
          </cell>
          <cell r="DL164">
            <v>127</v>
          </cell>
          <cell r="DM164">
            <v>0</v>
          </cell>
          <cell r="DN164">
            <v>126</v>
          </cell>
          <cell r="DO164">
            <v>127</v>
          </cell>
          <cell r="DP164">
            <v>2.66</v>
          </cell>
          <cell r="DR164">
            <v>0</v>
          </cell>
          <cell r="DS164" t="str">
            <v>ĐỦ ĐK thi TN</v>
          </cell>
          <cell r="DU164">
            <v>2.68</v>
          </cell>
          <cell r="DV164">
            <v>136</v>
          </cell>
          <cell r="DW164">
            <v>6.7</v>
          </cell>
          <cell r="DX164">
            <v>2.68</v>
          </cell>
          <cell r="DY164" t="str">
            <v>ENG 401</v>
          </cell>
        </row>
        <row r="165">
          <cell r="B165">
            <v>172317961</v>
          </cell>
          <cell r="C165" t="str">
            <v>Dượng</v>
          </cell>
          <cell r="D165" t="str">
            <v xml:space="preserve">Thị Ngọc </v>
          </cell>
          <cell r="E165" t="str">
            <v>Phương</v>
          </cell>
          <cell r="F165" t="str">
            <v>21/07/1993</v>
          </cell>
          <cell r="G165" t="str">
            <v>Nữ</v>
          </cell>
          <cell r="H165" t="str">
            <v>Đã Đăng Ký (chưa học xong)</v>
          </cell>
          <cell r="I165">
            <v>3.65</v>
          </cell>
          <cell r="J165">
            <v>4</v>
          </cell>
          <cell r="K165">
            <v>3.65</v>
          </cell>
          <cell r="L165">
            <v>0</v>
          </cell>
          <cell r="M165" t="str">
            <v>P</v>
          </cell>
          <cell r="N165">
            <v>0</v>
          </cell>
          <cell r="O165">
            <v>0</v>
          </cell>
          <cell r="P165" t="str">
            <v>P</v>
          </cell>
          <cell r="Q165">
            <v>0</v>
          </cell>
          <cell r="R165">
            <v>0</v>
          </cell>
          <cell r="S165">
            <v>3.65</v>
          </cell>
          <cell r="T165">
            <v>0</v>
          </cell>
          <cell r="U165">
            <v>0</v>
          </cell>
          <cell r="V165">
            <v>3</v>
          </cell>
          <cell r="W165">
            <v>0</v>
          </cell>
          <cell r="X165">
            <v>0</v>
          </cell>
          <cell r="Y165">
            <v>2.65</v>
          </cell>
          <cell r="Z165">
            <v>0</v>
          </cell>
          <cell r="AA165">
            <v>0</v>
          </cell>
          <cell r="AB165">
            <v>2.65</v>
          </cell>
          <cell r="AC165">
            <v>0</v>
          </cell>
          <cell r="AD165">
            <v>3.33</v>
          </cell>
          <cell r="AE165">
            <v>3.65</v>
          </cell>
          <cell r="AF165">
            <v>1.65</v>
          </cell>
          <cell r="AG165">
            <v>1.65</v>
          </cell>
          <cell r="AH165">
            <v>0</v>
          </cell>
          <cell r="AI165">
            <v>2.33</v>
          </cell>
          <cell r="AJ165">
            <v>2.33</v>
          </cell>
          <cell r="AK165">
            <v>0</v>
          </cell>
          <cell r="AL165">
            <v>2.33</v>
          </cell>
          <cell r="AM165">
            <v>3</v>
          </cell>
          <cell r="AN165">
            <v>3</v>
          </cell>
          <cell r="AO165">
            <v>2.33</v>
          </cell>
          <cell r="AP165">
            <v>3</v>
          </cell>
          <cell r="AQ165">
            <v>2</v>
          </cell>
          <cell r="AR165">
            <v>1.65</v>
          </cell>
          <cell r="AS165">
            <v>1.65</v>
          </cell>
          <cell r="AT165">
            <v>2.65</v>
          </cell>
          <cell r="AU165">
            <v>47</v>
          </cell>
          <cell r="AV165">
            <v>0</v>
          </cell>
          <cell r="AW165">
            <v>2</v>
          </cell>
          <cell r="AX165">
            <v>2.33</v>
          </cell>
          <cell r="AY165">
            <v>0</v>
          </cell>
          <cell r="AZ165">
            <v>2.33</v>
          </cell>
          <cell r="BA165">
            <v>0</v>
          </cell>
          <cell r="BB165">
            <v>0</v>
          </cell>
          <cell r="BC165">
            <v>0</v>
          </cell>
          <cell r="BD165">
            <v>2.33</v>
          </cell>
          <cell r="BE165">
            <v>0</v>
          </cell>
          <cell r="BF165">
            <v>0</v>
          </cell>
          <cell r="BG165">
            <v>2.65</v>
          </cell>
          <cell r="BH165">
            <v>5</v>
          </cell>
          <cell r="BI165">
            <v>0</v>
          </cell>
          <cell r="BJ165">
            <v>3.33</v>
          </cell>
          <cell r="BK165">
            <v>3</v>
          </cell>
          <cell r="BL165">
            <v>3.33</v>
          </cell>
          <cell r="BM165">
            <v>3.33</v>
          </cell>
          <cell r="BN165">
            <v>2.33</v>
          </cell>
          <cell r="BO165">
            <v>2</v>
          </cell>
          <cell r="BP165">
            <v>3.33</v>
          </cell>
          <cell r="BQ165">
            <v>3.33</v>
          </cell>
          <cell r="BR165">
            <v>1.65</v>
          </cell>
          <cell r="BS165">
            <v>4</v>
          </cell>
          <cell r="BT165">
            <v>3</v>
          </cell>
          <cell r="BU165">
            <v>2.65</v>
          </cell>
          <cell r="BV165">
            <v>4</v>
          </cell>
          <cell r="BW165">
            <v>2.65</v>
          </cell>
          <cell r="BX165">
            <v>2</v>
          </cell>
          <cell r="BY165">
            <v>1.65</v>
          </cell>
          <cell r="BZ165">
            <v>0</v>
          </cell>
          <cell r="CA165">
            <v>2.33</v>
          </cell>
          <cell r="CB165">
            <v>2.33</v>
          </cell>
          <cell r="CC165">
            <v>2.65</v>
          </cell>
          <cell r="CD165">
            <v>2.65</v>
          </cell>
          <cell r="CE165">
            <v>3.33</v>
          </cell>
          <cell r="CF165">
            <v>3</v>
          </cell>
          <cell r="CH165">
            <v>56</v>
          </cell>
          <cell r="CI165">
            <v>0</v>
          </cell>
          <cell r="CJ165">
            <v>2.65</v>
          </cell>
          <cell r="CK165">
            <v>2</v>
          </cell>
          <cell r="CL165">
            <v>0</v>
          </cell>
          <cell r="CM165">
            <v>3</v>
          </cell>
          <cell r="CN165">
            <v>3</v>
          </cell>
          <cell r="CO165">
            <v>2</v>
          </cell>
          <cell r="CP165">
            <v>3</v>
          </cell>
          <cell r="CQ165">
            <v>2</v>
          </cell>
          <cell r="CR165">
            <v>2</v>
          </cell>
          <cell r="CS165">
            <v>0</v>
          </cell>
          <cell r="CT165">
            <v>0</v>
          </cell>
          <cell r="CU165">
            <v>0</v>
          </cell>
          <cell r="CV165">
            <v>2</v>
          </cell>
          <cell r="CW165">
            <v>3.65</v>
          </cell>
          <cell r="CX165">
            <v>3.33</v>
          </cell>
          <cell r="CY165">
            <v>0</v>
          </cell>
          <cell r="CZ165">
            <v>2.33</v>
          </cell>
          <cell r="DA165">
            <v>2.33</v>
          </cell>
          <cell r="DB165">
            <v>23</v>
          </cell>
          <cell r="DC165">
            <v>0</v>
          </cell>
          <cell r="DD165">
            <v>3.33</v>
          </cell>
          <cell r="DE165">
            <v>0</v>
          </cell>
          <cell r="DF165">
            <v>3.33</v>
          </cell>
          <cell r="DG165">
            <v>5</v>
          </cell>
          <cell r="DH165">
            <v>0</v>
          </cell>
          <cell r="DI165">
            <v>136</v>
          </cell>
          <cell r="DJ165">
            <v>0</v>
          </cell>
          <cell r="DK165">
            <v>135</v>
          </cell>
          <cell r="DL165">
            <v>127</v>
          </cell>
          <cell r="DM165">
            <v>0</v>
          </cell>
          <cell r="DN165">
            <v>126</v>
          </cell>
          <cell r="DO165">
            <v>127</v>
          </cell>
          <cell r="DP165">
            <v>2.7</v>
          </cell>
          <cell r="DR165">
            <v>0</v>
          </cell>
          <cell r="DS165" t="str">
            <v>ĐỦ ĐK thi TN</v>
          </cell>
          <cell r="DU165">
            <v>2.73</v>
          </cell>
          <cell r="DV165">
            <v>136</v>
          </cell>
          <cell r="DW165">
            <v>6.78</v>
          </cell>
          <cell r="DX165">
            <v>2.73</v>
          </cell>
          <cell r="DY165" t="str">
            <v/>
          </cell>
        </row>
        <row r="166">
          <cell r="B166">
            <v>172338245</v>
          </cell>
          <cell r="C166" t="str">
            <v>Nguyễn</v>
          </cell>
          <cell r="D166" t="str">
            <v>Ngọc</v>
          </cell>
          <cell r="E166" t="str">
            <v>Phương</v>
          </cell>
          <cell r="F166" t="str">
            <v>04/08/1993</v>
          </cell>
          <cell r="G166" t="str">
            <v>Nữ</v>
          </cell>
          <cell r="H166" t="str">
            <v>Đã Đăng Ký (chưa học xong)</v>
          </cell>
          <cell r="I166">
            <v>3</v>
          </cell>
          <cell r="J166">
            <v>3.65</v>
          </cell>
          <cell r="K166">
            <v>3.33</v>
          </cell>
          <cell r="L166">
            <v>0</v>
          </cell>
          <cell r="M166" t="str">
            <v>P</v>
          </cell>
          <cell r="N166">
            <v>0</v>
          </cell>
          <cell r="O166">
            <v>0</v>
          </cell>
          <cell r="P166" t="str">
            <v>P</v>
          </cell>
          <cell r="Q166">
            <v>0</v>
          </cell>
          <cell r="R166">
            <v>0</v>
          </cell>
          <cell r="S166">
            <v>3.65</v>
          </cell>
          <cell r="T166">
            <v>0</v>
          </cell>
          <cell r="U166">
            <v>0</v>
          </cell>
          <cell r="V166">
            <v>3</v>
          </cell>
          <cell r="W166">
            <v>0</v>
          </cell>
          <cell r="X166">
            <v>0</v>
          </cell>
          <cell r="Y166">
            <v>3.33</v>
          </cell>
          <cell r="Z166">
            <v>0</v>
          </cell>
          <cell r="AA166">
            <v>0</v>
          </cell>
          <cell r="AB166">
            <v>3.65</v>
          </cell>
          <cell r="AC166">
            <v>0</v>
          </cell>
          <cell r="AD166">
            <v>3</v>
          </cell>
          <cell r="AE166">
            <v>3.33</v>
          </cell>
          <cell r="AF166">
            <v>2.65</v>
          </cell>
          <cell r="AG166">
            <v>3</v>
          </cell>
          <cell r="AH166">
            <v>0</v>
          </cell>
          <cell r="AI166">
            <v>3.33</v>
          </cell>
          <cell r="AJ166">
            <v>3.33</v>
          </cell>
          <cell r="AK166">
            <v>3.33</v>
          </cell>
          <cell r="AL166">
            <v>3.65</v>
          </cell>
          <cell r="AM166">
            <v>0</v>
          </cell>
          <cell r="AN166">
            <v>3.65</v>
          </cell>
          <cell r="AO166">
            <v>3.33</v>
          </cell>
          <cell r="AP166">
            <v>1.65</v>
          </cell>
          <cell r="AQ166">
            <v>2.33</v>
          </cell>
          <cell r="AR166">
            <v>2.65</v>
          </cell>
          <cell r="AS166">
            <v>2.33</v>
          </cell>
          <cell r="AT166">
            <v>2</v>
          </cell>
          <cell r="AU166">
            <v>47</v>
          </cell>
          <cell r="AV166">
            <v>0</v>
          </cell>
          <cell r="AW166">
            <v>3</v>
          </cell>
          <cell r="AX166">
            <v>3</v>
          </cell>
          <cell r="AY166">
            <v>3</v>
          </cell>
          <cell r="AZ166">
            <v>0</v>
          </cell>
          <cell r="BA166">
            <v>0</v>
          </cell>
          <cell r="BB166">
            <v>0</v>
          </cell>
          <cell r="BC166">
            <v>1.65</v>
          </cell>
          <cell r="BD166">
            <v>0</v>
          </cell>
          <cell r="BE166">
            <v>0</v>
          </cell>
          <cell r="BF166">
            <v>0</v>
          </cell>
          <cell r="BG166">
            <v>3</v>
          </cell>
          <cell r="BH166">
            <v>5</v>
          </cell>
          <cell r="BI166">
            <v>0</v>
          </cell>
          <cell r="BJ166">
            <v>2</v>
          </cell>
          <cell r="BK166">
            <v>3.33</v>
          </cell>
          <cell r="BL166">
            <v>3</v>
          </cell>
          <cell r="BM166">
            <v>2</v>
          </cell>
          <cell r="BN166">
            <v>3.65</v>
          </cell>
          <cell r="BO166">
            <v>3.65</v>
          </cell>
          <cell r="BP166">
            <v>3</v>
          </cell>
          <cell r="BQ166">
            <v>2.65</v>
          </cell>
          <cell r="BR166">
            <v>1.65</v>
          </cell>
          <cell r="BS166">
            <v>2.33</v>
          </cell>
          <cell r="BT166">
            <v>4</v>
          </cell>
          <cell r="BU166">
            <v>2.33</v>
          </cell>
          <cell r="BV166">
            <v>4</v>
          </cell>
          <cell r="BW166">
            <v>2.33</v>
          </cell>
          <cell r="BX166">
            <v>3</v>
          </cell>
          <cell r="BY166">
            <v>2.33</v>
          </cell>
          <cell r="BZ166">
            <v>0</v>
          </cell>
          <cell r="CA166">
            <v>2.65</v>
          </cell>
          <cell r="CB166">
            <v>2.65</v>
          </cell>
          <cell r="CC166">
            <v>1.65</v>
          </cell>
          <cell r="CD166">
            <v>3</v>
          </cell>
          <cell r="CE166">
            <v>2.65</v>
          </cell>
          <cell r="CF166">
            <v>3</v>
          </cell>
          <cell r="CH166">
            <v>56</v>
          </cell>
          <cell r="CI166">
            <v>0</v>
          </cell>
          <cell r="CJ166">
            <v>3</v>
          </cell>
          <cell r="CK166">
            <v>2.65</v>
          </cell>
          <cell r="CL166">
            <v>0</v>
          </cell>
          <cell r="CM166">
            <v>3.65</v>
          </cell>
          <cell r="CN166">
            <v>3.65</v>
          </cell>
          <cell r="CO166">
            <v>2.33</v>
          </cell>
          <cell r="CP166">
            <v>2</v>
          </cell>
          <cell r="CQ166">
            <v>2</v>
          </cell>
          <cell r="CR166">
            <v>2</v>
          </cell>
          <cell r="CS166">
            <v>0</v>
          </cell>
          <cell r="CT166">
            <v>0</v>
          </cell>
          <cell r="CU166">
            <v>0</v>
          </cell>
          <cell r="CV166">
            <v>2</v>
          </cell>
          <cell r="CW166">
            <v>3</v>
          </cell>
          <cell r="CX166">
            <v>3.65</v>
          </cell>
          <cell r="CY166">
            <v>0</v>
          </cell>
          <cell r="CZ166">
            <v>3.65</v>
          </cell>
          <cell r="DA166">
            <v>3.65</v>
          </cell>
          <cell r="DB166">
            <v>23</v>
          </cell>
          <cell r="DC166">
            <v>0</v>
          </cell>
          <cell r="DD166">
            <v>3.65</v>
          </cell>
          <cell r="DE166">
            <v>0</v>
          </cell>
          <cell r="DF166">
            <v>3.65</v>
          </cell>
          <cell r="DG166">
            <v>5</v>
          </cell>
          <cell r="DH166">
            <v>0</v>
          </cell>
          <cell r="DI166">
            <v>136</v>
          </cell>
          <cell r="DJ166">
            <v>0</v>
          </cell>
          <cell r="DK166">
            <v>135</v>
          </cell>
          <cell r="DL166">
            <v>127</v>
          </cell>
          <cell r="DM166">
            <v>0</v>
          </cell>
          <cell r="DN166">
            <v>126</v>
          </cell>
          <cell r="DO166">
            <v>127</v>
          </cell>
          <cell r="DP166">
            <v>2.82</v>
          </cell>
          <cell r="DR166">
            <v>0</v>
          </cell>
          <cell r="DS166" t="str">
            <v>ĐỦ ĐK thi TN</v>
          </cell>
          <cell r="DU166">
            <v>2.85</v>
          </cell>
          <cell r="DV166">
            <v>136</v>
          </cell>
          <cell r="DW166">
            <v>6.95</v>
          </cell>
          <cell r="DX166">
            <v>2.85</v>
          </cell>
          <cell r="DY166" t="str">
            <v>OB 251; ENG 401</v>
          </cell>
        </row>
        <row r="167">
          <cell r="B167">
            <v>172528606</v>
          </cell>
          <cell r="C167" t="str">
            <v>Lê</v>
          </cell>
          <cell r="D167" t="str">
            <v>Thị Hoài</v>
          </cell>
          <cell r="E167" t="str">
            <v>Phương</v>
          </cell>
          <cell r="F167" t="str">
            <v>25/12/1993</v>
          </cell>
          <cell r="G167" t="str">
            <v>Nữ</v>
          </cell>
          <cell r="H167" t="str">
            <v>Đã Đăng Ký (chưa học xong)</v>
          </cell>
          <cell r="I167">
            <v>3.33</v>
          </cell>
          <cell r="J167">
            <v>2.65</v>
          </cell>
          <cell r="K167">
            <v>3.33</v>
          </cell>
          <cell r="L167">
            <v>0</v>
          </cell>
          <cell r="M167">
            <v>2.65</v>
          </cell>
          <cell r="N167">
            <v>0</v>
          </cell>
          <cell r="O167">
            <v>0</v>
          </cell>
          <cell r="P167">
            <v>2.65</v>
          </cell>
          <cell r="Q167">
            <v>0</v>
          </cell>
          <cell r="R167">
            <v>0</v>
          </cell>
          <cell r="S167">
            <v>3</v>
          </cell>
          <cell r="T167">
            <v>0</v>
          </cell>
          <cell r="U167">
            <v>0</v>
          </cell>
          <cell r="V167">
            <v>3</v>
          </cell>
          <cell r="W167">
            <v>0</v>
          </cell>
          <cell r="X167">
            <v>0</v>
          </cell>
          <cell r="Y167">
            <v>2.65</v>
          </cell>
          <cell r="Z167">
            <v>0</v>
          </cell>
          <cell r="AA167">
            <v>0</v>
          </cell>
          <cell r="AB167">
            <v>2.65</v>
          </cell>
          <cell r="AC167">
            <v>0</v>
          </cell>
          <cell r="AD167">
            <v>4</v>
          </cell>
          <cell r="AE167">
            <v>3.33</v>
          </cell>
          <cell r="AF167">
            <v>3.33</v>
          </cell>
          <cell r="AG167">
            <v>1.65</v>
          </cell>
          <cell r="AH167">
            <v>0</v>
          </cell>
          <cell r="AI167">
            <v>4</v>
          </cell>
          <cell r="AJ167">
            <v>4</v>
          </cell>
          <cell r="AK167">
            <v>0</v>
          </cell>
          <cell r="AL167">
            <v>3.65</v>
          </cell>
          <cell r="AM167">
            <v>3.65</v>
          </cell>
          <cell r="AN167">
            <v>3.65</v>
          </cell>
          <cell r="AO167">
            <v>3.65</v>
          </cell>
          <cell r="AP167">
            <v>4</v>
          </cell>
          <cell r="AQ167">
            <v>4</v>
          </cell>
          <cell r="AR167">
            <v>3.65</v>
          </cell>
          <cell r="AS167">
            <v>2.65</v>
          </cell>
          <cell r="AT167">
            <v>4</v>
          </cell>
          <cell r="AU167">
            <v>47</v>
          </cell>
          <cell r="AV167">
            <v>0</v>
          </cell>
          <cell r="AW167">
            <v>3.33</v>
          </cell>
          <cell r="AX167">
            <v>3</v>
          </cell>
          <cell r="AY167">
            <v>0</v>
          </cell>
          <cell r="AZ167">
            <v>2</v>
          </cell>
          <cell r="BA167">
            <v>0</v>
          </cell>
          <cell r="BB167">
            <v>0</v>
          </cell>
          <cell r="BC167">
            <v>0</v>
          </cell>
          <cell r="BD167">
            <v>2.33</v>
          </cell>
          <cell r="BE167">
            <v>0</v>
          </cell>
          <cell r="BF167">
            <v>0</v>
          </cell>
          <cell r="BG167">
            <v>2.33</v>
          </cell>
          <cell r="BH167">
            <v>5</v>
          </cell>
          <cell r="BI167">
            <v>0</v>
          </cell>
          <cell r="BJ167">
            <v>3.65</v>
          </cell>
          <cell r="BK167">
            <v>3.65</v>
          </cell>
          <cell r="BL167">
            <v>4</v>
          </cell>
          <cell r="BM167">
            <v>4</v>
          </cell>
          <cell r="BN167">
            <v>4</v>
          </cell>
          <cell r="BO167">
            <v>4</v>
          </cell>
          <cell r="BP167">
            <v>3</v>
          </cell>
          <cell r="BQ167">
            <v>3.33</v>
          </cell>
          <cell r="BR167">
            <v>3</v>
          </cell>
          <cell r="BS167">
            <v>3</v>
          </cell>
          <cell r="BT167">
            <v>4</v>
          </cell>
          <cell r="BU167">
            <v>4</v>
          </cell>
          <cell r="BV167">
            <v>3.65</v>
          </cell>
          <cell r="BW167">
            <v>4</v>
          </cell>
          <cell r="BX167">
            <v>2.33</v>
          </cell>
          <cell r="BY167">
            <v>3.33</v>
          </cell>
          <cell r="BZ167">
            <v>4</v>
          </cell>
          <cell r="CA167">
            <v>0</v>
          </cell>
          <cell r="CB167">
            <v>4</v>
          </cell>
          <cell r="CC167">
            <v>3.65</v>
          </cell>
          <cell r="CD167">
            <v>4</v>
          </cell>
          <cell r="CE167">
            <v>4</v>
          </cell>
          <cell r="CF167">
            <v>3</v>
          </cell>
          <cell r="CH167">
            <v>56</v>
          </cell>
          <cell r="CI167">
            <v>0</v>
          </cell>
          <cell r="CJ167">
            <v>3.65</v>
          </cell>
          <cell r="CK167">
            <v>3.65</v>
          </cell>
          <cell r="CL167">
            <v>0</v>
          </cell>
          <cell r="CM167">
            <v>2.65</v>
          </cell>
          <cell r="CN167">
            <v>2.65</v>
          </cell>
          <cell r="CO167">
            <v>2.65</v>
          </cell>
          <cell r="CP167">
            <v>3.65</v>
          </cell>
          <cell r="CQ167">
            <v>2</v>
          </cell>
          <cell r="CR167">
            <v>4</v>
          </cell>
          <cell r="CS167">
            <v>0</v>
          </cell>
          <cell r="CT167">
            <v>0</v>
          </cell>
          <cell r="CU167">
            <v>0</v>
          </cell>
          <cell r="CV167">
            <v>4</v>
          </cell>
          <cell r="CW167">
            <v>4</v>
          </cell>
          <cell r="CX167">
            <v>4</v>
          </cell>
          <cell r="CY167">
            <v>0</v>
          </cell>
          <cell r="CZ167">
            <v>3</v>
          </cell>
          <cell r="DA167">
            <v>3</v>
          </cell>
          <cell r="DB167">
            <v>23</v>
          </cell>
          <cell r="DC167">
            <v>0</v>
          </cell>
          <cell r="DD167">
            <v>0</v>
          </cell>
          <cell r="DE167">
            <v>3</v>
          </cell>
          <cell r="DF167">
            <v>3</v>
          </cell>
          <cell r="DG167">
            <v>5</v>
          </cell>
          <cell r="DH167">
            <v>0</v>
          </cell>
          <cell r="DI167">
            <v>136</v>
          </cell>
          <cell r="DJ167">
            <v>0</v>
          </cell>
          <cell r="DK167">
            <v>135</v>
          </cell>
          <cell r="DL167">
            <v>131</v>
          </cell>
          <cell r="DM167">
            <v>0</v>
          </cell>
          <cell r="DN167">
            <v>130</v>
          </cell>
          <cell r="DO167">
            <v>131</v>
          </cell>
          <cell r="DP167">
            <v>3.4</v>
          </cell>
          <cell r="DR167">
            <v>0</v>
          </cell>
          <cell r="DS167" t="str">
            <v>BVKL</v>
          </cell>
          <cell r="DU167">
            <v>3.38</v>
          </cell>
          <cell r="DV167">
            <v>136</v>
          </cell>
          <cell r="DW167">
            <v>7.85</v>
          </cell>
          <cell r="DX167">
            <v>3.38</v>
          </cell>
          <cell r="DY167" t="str">
            <v>OB 251; FIN 272; LAW 362</v>
          </cell>
        </row>
        <row r="168">
          <cell r="B168">
            <v>172317747</v>
          </cell>
          <cell r="C168" t="str">
            <v>Nguyễn</v>
          </cell>
          <cell r="D168" t="str">
            <v>Hải</v>
          </cell>
          <cell r="E168" t="str">
            <v>Phượng</v>
          </cell>
          <cell r="F168" t="str">
            <v>29/03/1993</v>
          </cell>
          <cell r="G168" t="str">
            <v>Nữ</v>
          </cell>
          <cell r="H168" t="str">
            <v>Đã Đăng Ký (chưa học xong)</v>
          </cell>
          <cell r="I168">
            <v>4</v>
          </cell>
          <cell r="J168">
            <v>3.65</v>
          </cell>
          <cell r="K168">
            <v>3.33</v>
          </cell>
          <cell r="L168">
            <v>0</v>
          </cell>
          <cell r="M168" t="str">
            <v>P</v>
          </cell>
          <cell r="N168">
            <v>0</v>
          </cell>
          <cell r="O168">
            <v>0</v>
          </cell>
          <cell r="P168" t="str">
            <v>P</v>
          </cell>
          <cell r="Q168">
            <v>0</v>
          </cell>
          <cell r="R168">
            <v>0</v>
          </cell>
          <cell r="S168">
            <v>3.65</v>
          </cell>
          <cell r="T168">
            <v>0</v>
          </cell>
          <cell r="U168">
            <v>0</v>
          </cell>
          <cell r="V168">
            <v>3.65</v>
          </cell>
          <cell r="W168">
            <v>0</v>
          </cell>
          <cell r="X168">
            <v>0</v>
          </cell>
          <cell r="Y168">
            <v>3.33</v>
          </cell>
          <cell r="Z168">
            <v>0</v>
          </cell>
          <cell r="AA168">
            <v>0</v>
          </cell>
          <cell r="AB168">
            <v>3.65</v>
          </cell>
          <cell r="AC168">
            <v>0</v>
          </cell>
          <cell r="AD168">
            <v>4</v>
          </cell>
          <cell r="AE168">
            <v>4</v>
          </cell>
          <cell r="AF168">
            <v>4</v>
          </cell>
          <cell r="AG168">
            <v>3.65</v>
          </cell>
          <cell r="AH168">
            <v>0</v>
          </cell>
          <cell r="AI168">
            <v>2.33</v>
          </cell>
          <cell r="AJ168">
            <v>2.33</v>
          </cell>
          <cell r="AK168">
            <v>0</v>
          </cell>
          <cell r="AL168">
            <v>4</v>
          </cell>
          <cell r="AM168">
            <v>4</v>
          </cell>
          <cell r="AN168">
            <v>4</v>
          </cell>
          <cell r="AO168">
            <v>4</v>
          </cell>
          <cell r="AP168">
            <v>3.33</v>
          </cell>
          <cell r="AQ168">
            <v>3.65</v>
          </cell>
          <cell r="AR168">
            <v>2.65</v>
          </cell>
          <cell r="AS168">
            <v>4</v>
          </cell>
          <cell r="AT168">
            <v>4</v>
          </cell>
          <cell r="AU168">
            <v>47</v>
          </cell>
          <cell r="AV168">
            <v>0</v>
          </cell>
          <cell r="AW168">
            <v>3</v>
          </cell>
          <cell r="AX168">
            <v>3</v>
          </cell>
          <cell r="AY168">
            <v>0</v>
          </cell>
          <cell r="AZ168">
            <v>0</v>
          </cell>
          <cell r="BA168">
            <v>1.65</v>
          </cell>
          <cell r="BB168">
            <v>0</v>
          </cell>
          <cell r="BC168">
            <v>0</v>
          </cell>
          <cell r="BD168">
            <v>0</v>
          </cell>
          <cell r="BE168">
            <v>2</v>
          </cell>
          <cell r="BF168">
            <v>0</v>
          </cell>
          <cell r="BG168">
            <v>2.33</v>
          </cell>
          <cell r="BH168">
            <v>5</v>
          </cell>
          <cell r="BI168">
            <v>0</v>
          </cell>
          <cell r="BJ168">
            <v>3.33</v>
          </cell>
          <cell r="BK168">
            <v>4</v>
          </cell>
          <cell r="BL168">
            <v>3.65</v>
          </cell>
          <cell r="BM168">
            <v>4</v>
          </cell>
          <cell r="BN168">
            <v>3</v>
          </cell>
          <cell r="BO168">
            <v>4</v>
          </cell>
          <cell r="BP168">
            <v>4</v>
          </cell>
          <cell r="BQ168">
            <v>3.65</v>
          </cell>
          <cell r="BR168">
            <v>4</v>
          </cell>
          <cell r="BS168">
            <v>3.65</v>
          </cell>
          <cell r="BT168">
            <v>4</v>
          </cell>
          <cell r="BU168">
            <v>4</v>
          </cell>
          <cell r="BV168">
            <v>3.65</v>
          </cell>
          <cell r="BW168">
            <v>4</v>
          </cell>
          <cell r="BX168">
            <v>3</v>
          </cell>
          <cell r="BY168">
            <v>3.65</v>
          </cell>
          <cell r="BZ168">
            <v>0</v>
          </cell>
          <cell r="CA168">
            <v>4</v>
          </cell>
          <cell r="CB168">
            <v>4</v>
          </cell>
          <cell r="CC168">
            <v>4</v>
          </cell>
          <cell r="CD168">
            <v>3.65</v>
          </cell>
          <cell r="CE168">
            <v>4</v>
          </cell>
          <cell r="CF168">
            <v>3.33</v>
          </cell>
          <cell r="CH168">
            <v>56</v>
          </cell>
          <cell r="CI168">
            <v>0</v>
          </cell>
          <cell r="CJ168">
            <v>3.33</v>
          </cell>
          <cell r="CK168">
            <v>4</v>
          </cell>
          <cell r="CL168">
            <v>0</v>
          </cell>
          <cell r="CM168">
            <v>4</v>
          </cell>
          <cell r="CN168">
            <v>4</v>
          </cell>
          <cell r="CO168">
            <v>3.65</v>
          </cell>
          <cell r="CP168">
            <v>3</v>
          </cell>
          <cell r="CQ168">
            <v>4</v>
          </cell>
          <cell r="CR168">
            <v>0</v>
          </cell>
          <cell r="CS168">
            <v>4</v>
          </cell>
          <cell r="CT168">
            <v>0</v>
          </cell>
          <cell r="CU168">
            <v>0</v>
          </cell>
          <cell r="CV168">
            <v>4</v>
          </cell>
          <cell r="CW168">
            <v>3.33</v>
          </cell>
          <cell r="CX168">
            <v>4</v>
          </cell>
          <cell r="CY168">
            <v>0</v>
          </cell>
          <cell r="CZ168">
            <v>4</v>
          </cell>
          <cell r="DA168">
            <v>4</v>
          </cell>
          <cell r="DB168">
            <v>23</v>
          </cell>
          <cell r="DC168">
            <v>0</v>
          </cell>
          <cell r="DD168">
            <v>0</v>
          </cell>
          <cell r="DE168">
            <v>4</v>
          </cell>
          <cell r="DF168">
            <v>4</v>
          </cell>
          <cell r="DG168">
            <v>5</v>
          </cell>
          <cell r="DH168">
            <v>0</v>
          </cell>
          <cell r="DI168">
            <v>136</v>
          </cell>
          <cell r="DJ168">
            <v>0</v>
          </cell>
          <cell r="DK168">
            <v>135</v>
          </cell>
          <cell r="DL168">
            <v>127</v>
          </cell>
          <cell r="DM168">
            <v>0</v>
          </cell>
          <cell r="DN168">
            <v>126</v>
          </cell>
          <cell r="DO168">
            <v>127</v>
          </cell>
          <cell r="DP168">
            <v>3.71</v>
          </cell>
          <cell r="DR168">
            <v>0</v>
          </cell>
          <cell r="DS168" t="str">
            <v>BVKL</v>
          </cell>
          <cell r="DU168">
            <v>3.72</v>
          </cell>
          <cell r="DV168">
            <v>136</v>
          </cell>
          <cell r="DW168">
            <v>8.4499999999999993</v>
          </cell>
          <cell r="DX168">
            <v>3.72</v>
          </cell>
          <cell r="DY168" t="str">
            <v>ENG 401</v>
          </cell>
        </row>
        <row r="169">
          <cell r="B169">
            <v>172317907</v>
          </cell>
          <cell r="C169" t="str">
            <v>Nguyễn</v>
          </cell>
          <cell r="D169" t="str">
            <v xml:space="preserve">Nhật </v>
          </cell>
          <cell r="E169" t="str">
            <v>Quân</v>
          </cell>
          <cell r="F169" t="str">
            <v>14/04/1993</v>
          </cell>
          <cell r="G169" t="str">
            <v>Nam</v>
          </cell>
          <cell r="H169" t="str">
            <v>Đã Đăng Ký (chưa học xong)</v>
          </cell>
          <cell r="I169">
            <v>3.65</v>
          </cell>
          <cell r="J169">
            <v>3.65</v>
          </cell>
          <cell r="K169">
            <v>3.33</v>
          </cell>
          <cell r="L169">
            <v>0</v>
          </cell>
          <cell r="M169">
            <v>2.65</v>
          </cell>
          <cell r="N169">
            <v>0</v>
          </cell>
          <cell r="O169">
            <v>0</v>
          </cell>
          <cell r="P169">
            <v>2</v>
          </cell>
          <cell r="Q169">
            <v>0</v>
          </cell>
          <cell r="R169">
            <v>0</v>
          </cell>
          <cell r="S169">
            <v>2.65</v>
          </cell>
          <cell r="T169">
            <v>0</v>
          </cell>
          <cell r="U169">
            <v>0</v>
          </cell>
          <cell r="V169">
            <v>3</v>
          </cell>
          <cell r="W169">
            <v>0</v>
          </cell>
          <cell r="X169">
            <v>0</v>
          </cell>
          <cell r="Y169">
            <v>2.65</v>
          </cell>
          <cell r="Z169">
            <v>0</v>
          </cell>
          <cell r="AA169">
            <v>0</v>
          </cell>
          <cell r="AB169">
            <v>2</v>
          </cell>
          <cell r="AC169">
            <v>0</v>
          </cell>
          <cell r="AD169">
            <v>4</v>
          </cell>
          <cell r="AE169">
            <v>3.65</v>
          </cell>
          <cell r="AF169">
            <v>4</v>
          </cell>
          <cell r="AG169">
            <v>3</v>
          </cell>
          <cell r="AH169">
            <v>0</v>
          </cell>
          <cell r="AI169">
            <v>3</v>
          </cell>
          <cell r="AJ169">
            <v>3</v>
          </cell>
          <cell r="AK169">
            <v>3.65</v>
          </cell>
          <cell r="AL169">
            <v>3.65</v>
          </cell>
          <cell r="AM169">
            <v>0</v>
          </cell>
          <cell r="AN169">
            <v>3.65</v>
          </cell>
          <cell r="AO169">
            <v>3.65</v>
          </cell>
          <cell r="AP169">
            <v>3.33</v>
          </cell>
          <cell r="AQ169">
            <v>2</v>
          </cell>
          <cell r="AR169">
            <v>2.33</v>
          </cell>
          <cell r="AS169">
            <v>2.33</v>
          </cell>
          <cell r="AT169">
            <v>3.65</v>
          </cell>
          <cell r="AU169">
            <v>47</v>
          </cell>
          <cell r="AV169">
            <v>0</v>
          </cell>
          <cell r="AW169">
            <v>3.65</v>
          </cell>
          <cell r="AX169">
            <v>4</v>
          </cell>
          <cell r="AY169">
            <v>0</v>
          </cell>
          <cell r="AZ169">
            <v>0</v>
          </cell>
          <cell r="BA169">
            <v>2.65</v>
          </cell>
          <cell r="BB169">
            <v>0</v>
          </cell>
          <cell r="BC169">
            <v>0</v>
          </cell>
          <cell r="BD169">
            <v>0</v>
          </cell>
          <cell r="BE169">
            <v>1.65</v>
          </cell>
          <cell r="BF169">
            <v>0</v>
          </cell>
          <cell r="BG169">
            <v>4</v>
          </cell>
          <cell r="BH169">
            <v>5</v>
          </cell>
          <cell r="BI169">
            <v>0</v>
          </cell>
          <cell r="BJ169">
            <v>4</v>
          </cell>
          <cell r="BK169">
            <v>4</v>
          </cell>
          <cell r="BL169">
            <v>4</v>
          </cell>
          <cell r="BM169">
            <v>3.65</v>
          </cell>
          <cell r="BN169">
            <v>3</v>
          </cell>
          <cell r="BO169">
            <v>3</v>
          </cell>
          <cell r="BP169">
            <v>4</v>
          </cell>
          <cell r="BQ169">
            <v>3.65</v>
          </cell>
          <cell r="BR169">
            <v>4</v>
          </cell>
          <cell r="BS169">
            <v>3.65</v>
          </cell>
          <cell r="BT169">
            <v>4</v>
          </cell>
          <cell r="BU169">
            <v>3.65</v>
          </cell>
          <cell r="BV169">
            <v>3</v>
          </cell>
          <cell r="BW169">
            <v>4</v>
          </cell>
          <cell r="BX169">
            <v>4</v>
          </cell>
          <cell r="BY169">
            <v>3.65</v>
          </cell>
          <cell r="BZ169">
            <v>0</v>
          </cell>
          <cell r="CA169">
            <v>3.33</v>
          </cell>
          <cell r="CB169">
            <v>3.33</v>
          </cell>
          <cell r="CC169">
            <v>3.33</v>
          </cell>
          <cell r="CD169">
            <v>3.65</v>
          </cell>
          <cell r="CE169">
            <v>3.65</v>
          </cell>
          <cell r="CF169">
            <v>3.65</v>
          </cell>
          <cell r="CH169">
            <v>56</v>
          </cell>
          <cell r="CI169">
            <v>0</v>
          </cell>
          <cell r="CJ169">
            <v>3.65</v>
          </cell>
          <cell r="CK169">
            <v>2.33</v>
          </cell>
          <cell r="CL169">
            <v>0</v>
          </cell>
          <cell r="CM169">
            <v>4</v>
          </cell>
          <cell r="CN169">
            <v>4</v>
          </cell>
          <cell r="CO169">
            <v>4</v>
          </cell>
          <cell r="CP169">
            <v>4</v>
          </cell>
          <cell r="CQ169">
            <v>2.33</v>
          </cell>
          <cell r="CR169">
            <v>0</v>
          </cell>
          <cell r="CS169">
            <v>2.33</v>
          </cell>
          <cell r="CT169">
            <v>0</v>
          </cell>
          <cell r="CU169">
            <v>0</v>
          </cell>
          <cell r="CV169">
            <v>2.33</v>
          </cell>
          <cell r="CW169">
            <v>4</v>
          </cell>
          <cell r="CX169">
            <v>4</v>
          </cell>
          <cell r="CY169">
            <v>0</v>
          </cell>
          <cell r="CZ169">
            <v>4</v>
          </cell>
          <cell r="DA169">
            <v>4</v>
          </cell>
          <cell r="DB169">
            <v>23</v>
          </cell>
          <cell r="DC169">
            <v>0</v>
          </cell>
          <cell r="DD169">
            <v>0</v>
          </cell>
          <cell r="DE169">
            <v>3.65</v>
          </cell>
          <cell r="DF169">
            <v>3.65</v>
          </cell>
          <cell r="DG169">
            <v>5</v>
          </cell>
          <cell r="DH169">
            <v>0</v>
          </cell>
          <cell r="DI169">
            <v>136</v>
          </cell>
          <cell r="DJ169">
            <v>0</v>
          </cell>
          <cell r="DK169">
            <v>135</v>
          </cell>
          <cell r="DL169">
            <v>131</v>
          </cell>
          <cell r="DM169">
            <v>0</v>
          </cell>
          <cell r="DN169">
            <v>130</v>
          </cell>
          <cell r="DO169">
            <v>131</v>
          </cell>
          <cell r="DP169">
            <v>3.4</v>
          </cell>
          <cell r="DR169">
            <v>0</v>
          </cell>
          <cell r="DS169" t="str">
            <v>BVKL</v>
          </cell>
          <cell r="DU169">
            <v>3.41</v>
          </cell>
          <cell r="DV169">
            <v>136</v>
          </cell>
          <cell r="DW169">
            <v>7.9</v>
          </cell>
          <cell r="DX169">
            <v>3.41</v>
          </cell>
          <cell r="DY169" t="str">
            <v/>
          </cell>
        </row>
        <row r="170">
          <cell r="B170">
            <v>172317928</v>
          </cell>
          <cell r="C170" t="str">
            <v>Nguyễn</v>
          </cell>
          <cell r="D170" t="str">
            <v>Ngọc</v>
          </cell>
          <cell r="E170" t="str">
            <v>Quốc</v>
          </cell>
          <cell r="F170" t="str">
            <v>13/02/1993</v>
          </cell>
          <cell r="G170" t="str">
            <v>Nam</v>
          </cell>
          <cell r="H170" t="str">
            <v>Đã Đăng Ký (chưa học xong)</v>
          </cell>
          <cell r="I170">
            <v>3.65</v>
          </cell>
          <cell r="J170">
            <v>3.65</v>
          </cell>
          <cell r="K170">
            <v>3.65</v>
          </cell>
          <cell r="L170">
            <v>0</v>
          </cell>
          <cell r="M170">
            <v>3</v>
          </cell>
          <cell r="N170">
            <v>0</v>
          </cell>
          <cell r="O170">
            <v>0</v>
          </cell>
          <cell r="P170">
            <v>2.65</v>
          </cell>
          <cell r="Q170">
            <v>0</v>
          </cell>
          <cell r="R170">
            <v>0</v>
          </cell>
          <cell r="S170">
            <v>3</v>
          </cell>
          <cell r="T170">
            <v>0</v>
          </cell>
          <cell r="U170">
            <v>0</v>
          </cell>
          <cell r="V170">
            <v>2.33</v>
          </cell>
          <cell r="W170">
            <v>0</v>
          </cell>
          <cell r="X170">
            <v>0</v>
          </cell>
          <cell r="Y170">
            <v>2.33</v>
          </cell>
          <cell r="Z170">
            <v>0</v>
          </cell>
          <cell r="AA170">
            <v>0</v>
          </cell>
          <cell r="AB170">
            <v>3</v>
          </cell>
          <cell r="AC170">
            <v>0</v>
          </cell>
          <cell r="AD170">
            <v>4</v>
          </cell>
          <cell r="AE170">
            <v>2.33</v>
          </cell>
          <cell r="AF170">
            <v>1.65</v>
          </cell>
          <cell r="AG170">
            <v>3</v>
          </cell>
          <cell r="AH170">
            <v>0</v>
          </cell>
          <cell r="AI170">
            <v>2</v>
          </cell>
          <cell r="AJ170">
            <v>2</v>
          </cell>
          <cell r="AK170">
            <v>0</v>
          </cell>
          <cell r="AL170">
            <v>3.33</v>
          </cell>
          <cell r="AM170">
            <v>3</v>
          </cell>
          <cell r="AN170">
            <v>3.33</v>
          </cell>
          <cell r="AO170">
            <v>3</v>
          </cell>
          <cell r="AP170">
            <v>3.33</v>
          </cell>
          <cell r="AQ170">
            <v>2.33</v>
          </cell>
          <cell r="AR170">
            <v>2</v>
          </cell>
          <cell r="AS170">
            <v>2.33</v>
          </cell>
          <cell r="AT170">
            <v>3</v>
          </cell>
          <cell r="AU170">
            <v>47</v>
          </cell>
          <cell r="AV170">
            <v>0</v>
          </cell>
          <cell r="AW170">
            <v>4</v>
          </cell>
          <cell r="AX170">
            <v>2.33</v>
          </cell>
          <cell r="AY170">
            <v>4</v>
          </cell>
          <cell r="AZ170">
            <v>0</v>
          </cell>
          <cell r="BA170">
            <v>0</v>
          </cell>
          <cell r="BB170">
            <v>0</v>
          </cell>
          <cell r="BC170">
            <v>2.65</v>
          </cell>
          <cell r="BD170">
            <v>0</v>
          </cell>
          <cell r="BE170">
            <v>0</v>
          </cell>
          <cell r="BF170">
            <v>0</v>
          </cell>
          <cell r="BG170">
            <v>2.33</v>
          </cell>
          <cell r="BH170">
            <v>5</v>
          </cell>
          <cell r="BI170">
            <v>0</v>
          </cell>
          <cell r="BJ170">
            <v>3.33</v>
          </cell>
          <cell r="BK170">
            <v>3.33</v>
          </cell>
          <cell r="BL170">
            <v>3.33</v>
          </cell>
          <cell r="BM170">
            <v>3</v>
          </cell>
          <cell r="BN170">
            <v>1.65</v>
          </cell>
          <cell r="BO170">
            <v>2.65</v>
          </cell>
          <cell r="BP170">
            <v>2.65</v>
          </cell>
          <cell r="BQ170">
            <v>2.33</v>
          </cell>
          <cell r="BR170">
            <v>2.33</v>
          </cell>
          <cell r="BS170">
            <v>2.65</v>
          </cell>
          <cell r="BT170">
            <v>3.65</v>
          </cell>
          <cell r="BU170">
            <v>2.65</v>
          </cell>
          <cell r="BV170">
            <v>2</v>
          </cell>
          <cell r="BW170">
            <v>4</v>
          </cell>
          <cell r="BX170">
            <v>1.65</v>
          </cell>
          <cell r="BY170">
            <v>2.65</v>
          </cell>
          <cell r="BZ170">
            <v>0</v>
          </cell>
          <cell r="CA170">
            <v>2.65</v>
          </cell>
          <cell r="CB170">
            <v>2.65</v>
          </cell>
          <cell r="CC170">
            <v>3.33</v>
          </cell>
          <cell r="CD170">
            <v>3</v>
          </cell>
          <cell r="CE170">
            <v>4</v>
          </cell>
          <cell r="CF170">
            <v>2</v>
          </cell>
          <cell r="CH170">
            <v>56</v>
          </cell>
          <cell r="CI170">
            <v>0</v>
          </cell>
          <cell r="CJ170">
            <v>2.33</v>
          </cell>
          <cell r="CK170">
            <v>2.33</v>
          </cell>
          <cell r="CL170">
            <v>0</v>
          </cell>
          <cell r="CM170">
            <v>3</v>
          </cell>
          <cell r="CN170">
            <v>3</v>
          </cell>
          <cell r="CO170">
            <v>1.65</v>
          </cell>
          <cell r="CP170">
            <v>2.33</v>
          </cell>
          <cell r="CQ170">
            <v>2.33</v>
          </cell>
          <cell r="CR170">
            <v>3</v>
          </cell>
          <cell r="CS170">
            <v>0</v>
          </cell>
          <cell r="CT170">
            <v>0</v>
          </cell>
          <cell r="CU170">
            <v>0</v>
          </cell>
          <cell r="CV170">
            <v>3</v>
          </cell>
          <cell r="CW170">
            <v>4</v>
          </cell>
          <cell r="CX170">
            <v>4</v>
          </cell>
          <cell r="CY170">
            <v>0</v>
          </cell>
          <cell r="CZ170">
            <v>2</v>
          </cell>
          <cell r="DA170">
            <v>2</v>
          </cell>
          <cell r="DB170">
            <v>23</v>
          </cell>
          <cell r="DC170">
            <v>0</v>
          </cell>
          <cell r="DD170">
            <v>3</v>
          </cell>
          <cell r="DE170">
            <v>0</v>
          </cell>
          <cell r="DF170">
            <v>3</v>
          </cell>
          <cell r="DG170">
            <v>5</v>
          </cell>
          <cell r="DH170">
            <v>0</v>
          </cell>
          <cell r="DI170">
            <v>136</v>
          </cell>
          <cell r="DJ170">
            <v>0</v>
          </cell>
          <cell r="DK170">
            <v>135</v>
          </cell>
          <cell r="DL170">
            <v>131</v>
          </cell>
          <cell r="DM170">
            <v>0</v>
          </cell>
          <cell r="DN170">
            <v>130</v>
          </cell>
          <cell r="DO170">
            <v>131</v>
          </cell>
          <cell r="DP170">
            <v>2.76</v>
          </cell>
          <cell r="DR170">
            <v>0</v>
          </cell>
          <cell r="DS170" t="str">
            <v>ĐỦ ĐK thi TN</v>
          </cell>
          <cell r="DU170">
            <v>2.77</v>
          </cell>
          <cell r="DV170">
            <v>136</v>
          </cell>
          <cell r="DW170">
            <v>6.88</v>
          </cell>
          <cell r="DX170">
            <v>2.77</v>
          </cell>
          <cell r="DY170" t="str">
            <v/>
          </cell>
        </row>
        <row r="171">
          <cell r="B171">
            <v>172317819</v>
          </cell>
          <cell r="C171" t="str">
            <v>Võ</v>
          </cell>
          <cell r="D171" t="str">
            <v>Tấn</v>
          </cell>
          <cell r="E171" t="str">
            <v>Quý</v>
          </cell>
          <cell r="F171" t="str">
            <v>08/05/1992</v>
          </cell>
          <cell r="G171" t="str">
            <v>Nam</v>
          </cell>
          <cell r="H171" t="str">
            <v>Đã Đăng Ký (chưa học xong)</v>
          </cell>
          <cell r="I171">
            <v>3.33</v>
          </cell>
          <cell r="J171">
            <v>3.65</v>
          </cell>
          <cell r="K171">
            <v>3.33</v>
          </cell>
          <cell r="L171">
            <v>0</v>
          </cell>
          <cell r="M171">
            <v>2</v>
          </cell>
          <cell r="N171">
            <v>0</v>
          </cell>
          <cell r="O171">
            <v>0</v>
          </cell>
          <cell r="P171">
            <v>1.65</v>
          </cell>
          <cell r="Q171">
            <v>0</v>
          </cell>
          <cell r="R171">
            <v>0</v>
          </cell>
          <cell r="S171">
            <v>2</v>
          </cell>
          <cell r="T171">
            <v>0</v>
          </cell>
          <cell r="U171">
            <v>0</v>
          </cell>
          <cell r="V171">
            <v>1.65</v>
          </cell>
          <cell r="W171">
            <v>0</v>
          </cell>
          <cell r="X171">
            <v>0</v>
          </cell>
          <cell r="Y171">
            <v>2.33</v>
          </cell>
          <cell r="Z171">
            <v>0</v>
          </cell>
          <cell r="AA171">
            <v>0</v>
          </cell>
          <cell r="AB171">
            <v>1.65</v>
          </cell>
          <cell r="AC171">
            <v>0</v>
          </cell>
          <cell r="AD171">
            <v>2.33</v>
          </cell>
          <cell r="AE171">
            <v>2.33</v>
          </cell>
          <cell r="AF171">
            <v>2.33</v>
          </cell>
          <cell r="AG171" t="str">
            <v>X</v>
          </cell>
          <cell r="AH171">
            <v>0</v>
          </cell>
          <cell r="AI171">
            <v>1.65</v>
          </cell>
          <cell r="AJ171">
            <v>1.65</v>
          </cell>
          <cell r="AK171">
            <v>0</v>
          </cell>
          <cell r="AL171">
            <v>2.33</v>
          </cell>
          <cell r="AM171">
            <v>2.33</v>
          </cell>
          <cell r="AN171">
            <v>2.33</v>
          </cell>
          <cell r="AO171">
            <v>2.33</v>
          </cell>
          <cell r="AP171">
            <v>4</v>
          </cell>
          <cell r="AQ171">
            <v>1.65</v>
          </cell>
          <cell r="AR171">
            <v>2.33</v>
          </cell>
          <cell r="AS171">
            <v>3</v>
          </cell>
          <cell r="AT171">
            <v>2.33</v>
          </cell>
          <cell r="AU171">
            <v>45</v>
          </cell>
          <cell r="AV171">
            <v>2</v>
          </cell>
          <cell r="AW171">
            <v>4</v>
          </cell>
          <cell r="AX171">
            <v>2.33</v>
          </cell>
          <cell r="AY171">
            <v>2</v>
          </cell>
          <cell r="AZ171">
            <v>0</v>
          </cell>
          <cell r="BA171">
            <v>0</v>
          </cell>
          <cell r="BB171">
            <v>0</v>
          </cell>
          <cell r="BC171">
            <v>1</v>
          </cell>
          <cell r="BD171">
            <v>0</v>
          </cell>
          <cell r="BE171">
            <v>0</v>
          </cell>
          <cell r="BF171">
            <v>0</v>
          </cell>
          <cell r="BG171">
            <v>1.65</v>
          </cell>
          <cell r="BH171">
            <v>5</v>
          </cell>
          <cell r="BI171">
            <v>0</v>
          </cell>
          <cell r="BJ171">
            <v>1.65</v>
          </cell>
          <cell r="BK171">
            <v>2.65</v>
          </cell>
          <cell r="BL171">
            <v>1.65</v>
          </cell>
          <cell r="BM171">
            <v>4</v>
          </cell>
          <cell r="BN171">
            <v>3.33</v>
          </cell>
          <cell r="BO171">
            <v>3</v>
          </cell>
          <cell r="BP171">
            <v>3</v>
          </cell>
          <cell r="BQ171">
            <v>2</v>
          </cell>
          <cell r="BR171">
            <v>2</v>
          </cell>
          <cell r="BS171">
            <v>1.65</v>
          </cell>
          <cell r="BT171">
            <v>1.65</v>
          </cell>
          <cell r="BU171">
            <v>2.33</v>
          </cell>
          <cell r="BV171">
            <v>2</v>
          </cell>
          <cell r="BW171">
            <v>1</v>
          </cell>
          <cell r="BX171">
            <v>3</v>
          </cell>
          <cell r="BY171">
            <v>3</v>
          </cell>
          <cell r="BZ171">
            <v>0</v>
          </cell>
          <cell r="CA171">
            <v>1.65</v>
          </cell>
          <cell r="CB171">
            <v>1.65</v>
          </cell>
          <cell r="CC171">
            <v>1.65</v>
          </cell>
          <cell r="CD171">
            <v>2.33</v>
          </cell>
          <cell r="CE171">
            <v>3</v>
          </cell>
          <cell r="CF171">
            <v>2.65</v>
          </cell>
          <cell r="CH171">
            <v>56</v>
          </cell>
          <cell r="CI171">
            <v>0</v>
          </cell>
          <cell r="CJ171">
            <v>2</v>
          </cell>
          <cell r="CK171">
            <v>2.65</v>
          </cell>
          <cell r="CL171">
            <v>0</v>
          </cell>
          <cell r="CM171">
            <v>0</v>
          </cell>
          <cell r="CN171">
            <v>0</v>
          </cell>
          <cell r="CO171">
            <v>1.65</v>
          </cell>
          <cell r="CP171">
            <v>2</v>
          </cell>
          <cell r="CQ171">
            <v>0</v>
          </cell>
          <cell r="CR171">
            <v>0</v>
          </cell>
          <cell r="CS171" t="str">
            <v>X</v>
          </cell>
          <cell r="CT171">
            <v>0</v>
          </cell>
          <cell r="CU171">
            <v>0</v>
          </cell>
          <cell r="CV171">
            <v>0</v>
          </cell>
          <cell r="CW171">
            <v>3.65</v>
          </cell>
          <cell r="CX171">
            <v>0</v>
          </cell>
          <cell r="CY171">
            <v>0</v>
          </cell>
          <cell r="CZ171" t="str">
            <v>X</v>
          </cell>
          <cell r="DA171">
            <v>0</v>
          </cell>
          <cell r="DB171">
            <v>12</v>
          </cell>
          <cell r="DC171">
            <v>10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5</v>
          </cell>
          <cell r="DI171">
            <v>118</v>
          </cell>
          <cell r="DJ171">
            <v>17</v>
          </cell>
          <cell r="DK171">
            <v>135</v>
          </cell>
          <cell r="DL171">
            <v>113</v>
          </cell>
          <cell r="DM171">
            <v>12</v>
          </cell>
          <cell r="DN171">
            <v>130</v>
          </cell>
          <cell r="DO171">
            <v>125</v>
          </cell>
          <cell r="DP171">
            <v>2.2000000000000002</v>
          </cell>
          <cell r="DR171">
            <v>9.2307692307692313E-2</v>
          </cell>
          <cell r="DS171" t="str">
            <v>KO</v>
          </cell>
          <cell r="DU171">
            <v>2.11</v>
          </cell>
          <cell r="DV171">
            <v>130</v>
          </cell>
          <cell r="DW171">
            <v>5.58</v>
          </cell>
          <cell r="DX171">
            <v>2.11</v>
          </cell>
          <cell r="DY171" t="str">
            <v/>
          </cell>
        </row>
        <row r="172">
          <cell r="B172">
            <v>172317927</v>
          </cell>
          <cell r="C172" t="str">
            <v>Dương</v>
          </cell>
          <cell r="D172" t="str">
            <v xml:space="preserve">Viết </v>
          </cell>
          <cell r="E172" t="str">
            <v>Quý</v>
          </cell>
          <cell r="F172" t="str">
            <v>28/09/1993</v>
          </cell>
          <cell r="G172" t="str">
            <v>Nam</v>
          </cell>
          <cell r="H172" t="str">
            <v>Đã Đăng Ký (chưa học xong)</v>
          </cell>
          <cell r="I172">
            <v>4</v>
          </cell>
          <cell r="J172">
            <v>4</v>
          </cell>
          <cell r="K172">
            <v>3.65</v>
          </cell>
          <cell r="L172">
            <v>0</v>
          </cell>
          <cell r="M172" t="str">
            <v>P</v>
          </cell>
          <cell r="N172">
            <v>0</v>
          </cell>
          <cell r="O172">
            <v>0</v>
          </cell>
          <cell r="P172" t="str">
            <v>P</v>
          </cell>
          <cell r="Q172">
            <v>0</v>
          </cell>
          <cell r="R172">
            <v>0</v>
          </cell>
          <cell r="S172">
            <v>3.65</v>
          </cell>
          <cell r="T172">
            <v>0</v>
          </cell>
          <cell r="U172">
            <v>0</v>
          </cell>
          <cell r="V172">
            <v>3.65</v>
          </cell>
          <cell r="W172">
            <v>0</v>
          </cell>
          <cell r="X172">
            <v>0</v>
          </cell>
          <cell r="Y172">
            <v>3</v>
          </cell>
          <cell r="Z172">
            <v>0</v>
          </cell>
          <cell r="AA172">
            <v>0</v>
          </cell>
          <cell r="AB172">
            <v>2.65</v>
          </cell>
          <cell r="AC172">
            <v>0</v>
          </cell>
          <cell r="AD172">
            <v>3.65</v>
          </cell>
          <cell r="AE172">
            <v>3.65</v>
          </cell>
          <cell r="AF172">
            <v>3</v>
          </cell>
          <cell r="AG172">
            <v>2.33</v>
          </cell>
          <cell r="AH172">
            <v>0</v>
          </cell>
          <cell r="AI172">
            <v>2.33</v>
          </cell>
          <cell r="AJ172">
            <v>2.33</v>
          </cell>
          <cell r="AK172">
            <v>4</v>
          </cell>
          <cell r="AL172">
            <v>4</v>
          </cell>
          <cell r="AM172">
            <v>0</v>
          </cell>
          <cell r="AN172">
            <v>4</v>
          </cell>
          <cell r="AO172">
            <v>4</v>
          </cell>
          <cell r="AP172">
            <v>3</v>
          </cell>
          <cell r="AQ172">
            <v>3.65</v>
          </cell>
          <cell r="AR172">
            <v>2.33</v>
          </cell>
          <cell r="AS172">
            <v>3.65</v>
          </cell>
          <cell r="AT172">
            <v>4</v>
          </cell>
          <cell r="AU172">
            <v>47</v>
          </cell>
          <cell r="AV172">
            <v>0</v>
          </cell>
          <cell r="AW172">
            <v>4</v>
          </cell>
          <cell r="AX172">
            <v>4</v>
          </cell>
          <cell r="AY172">
            <v>0</v>
          </cell>
          <cell r="AZ172">
            <v>0</v>
          </cell>
          <cell r="BA172">
            <v>4</v>
          </cell>
          <cell r="BB172">
            <v>0</v>
          </cell>
          <cell r="BC172">
            <v>0</v>
          </cell>
          <cell r="BD172">
            <v>0</v>
          </cell>
          <cell r="BE172">
            <v>4</v>
          </cell>
          <cell r="BF172">
            <v>0</v>
          </cell>
          <cell r="BG172">
            <v>4</v>
          </cell>
          <cell r="BH172">
            <v>5</v>
          </cell>
          <cell r="BI172">
            <v>0</v>
          </cell>
          <cell r="BJ172">
            <v>3.33</v>
          </cell>
          <cell r="BK172">
            <v>3.33</v>
          </cell>
          <cell r="BL172">
            <v>4</v>
          </cell>
          <cell r="BM172">
            <v>4</v>
          </cell>
          <cell r="BN172">
            <v>3</v>
          </cell>
          <cell r="BO172">
            <v>3.65</v>
          </cell>
          <cell r="BP172">
            <v>3</v>
          </cell>
          <cell r="BQ172">
            <v>3</v>
          </cell>
          <cell r="BR172">
            <v>3.65</v>
          </cell>
          <cell r="BS172">
            <v>2.33</v>
          </cell>
          <cell r="BT172">
            <v>3.65</v>
          </cell>
          <cell r="BU172">
            <v>3.33</v>
          </cell>
          <cell r="BV172">
            <v>2</v>
          </cell>
          <cell r="BW172">
            <v>3.33</v>
          </cell>
          <cell r="BX172">
            <v>2.65</v>
          </cell>
          <cell r="BY172">
            <v>3.33</v>
          </cell>
          <cell r="BZ172">
            <v>0</v>
          </cell>
          <cell r="CA172">
            <v>3.65</v>
          </cell>
          <cell r="CB172">
            <v>3.65</v>
          </cell>
          <cell r="CC172">
            <v>4</v>
          </cell>
          <cell r="CD172">
            <v>3.33</v>
          </cell>
          <cell r="CE172">
            <v>4</v>
          </cell>
          <cell r="CF172">
            <v>2.65</v>
          </cell>
          <cell r="CH172">
            <v>56</v>
          </cell>
          <cell r="CI172">
            <v>0</v>
          </cell>
          <cell r="CJ172">
            <v>4</v>
          </cell>
          <cell r="CK172">
            <v>3.33</v>
          </cell>
          <cell r="CL172">
            <v>0</v>
          </cell>
          <cell r="CM172">
            <v>4</v>
          </cell>
          <cell r="CN172">
            <v>4</v>
          </cell>
          <cell r="CO172">
            <v>3.33</v>
          </cell>
          <cell r="CP172">
            <v>3</v>
          </cell>
          <cell r="CQ172">
            <v>3.65</v>
          </cell>
          <cell r="CR172">
            <v>0</v>
          </cell>
          <cell r="CS172">
            <v>4</v>
          </cell>
          <cell r="CT172">
            <v>0</v>
          </cell>
          <cell r="CU172">
            <v>0</v>
          </cell>
          <cell r="CV172">
            <v>4</v>
          </cell>
          <cell r="CW172">
            <v>3.33</v>
          </cell>
          <cell r="CX172">
            <v>4</v>
          </cell>
          <cell r="CY172">
            <v>0</v>
          </cell>
          <cell r="CZ172">
            <v>3.65</v>
          </cell>
          <cell r="DA172">
            <v>3.65</v>
          </cell>
          <cell r="DB172">
            <v>23</v>
          </cell>
          <cell r="DC172">
            <v>0</v>
          </cell>
          <cell r="DD172">
            <v>0</v>
          </cell>
          <cell r="DE172">
            <v>4</v>
          </cell>
          <cell r="DF172">
            <v>4</v>
          </cell>
          <cell r="DG172">
            <v>5</v>
          </cell>
          <cell r="DH172">
            <v>0</v>
          </cell>
          <cell r="DI172">
            <v>136</v>
          </cell>
          <cell r="DJ172">
            <v>0</v>
          </cell>
          <cell r="DK172">
            <v>135</v>
          </cell>
          <cell r="DL172">
            <v>127</v>
          </cell>
          <cell r="DM172">
            <v>0</v>
          </cell>
          <cell r="DN172">
            <v>126</v>
          </cell>
          <cell r="DO172">
            <v>127</v>
          </cell>
          <cell r="DP172">
            <v>3.4</v>
          </cell>
          <cell r="DR172">
            <v>0</v>
          </cell>
          <cell r="DS172" t="str">
            <v>BVKL</v>
          </cell>
          <cell r="DU172">
            <v>3.42</v>
          </cell>
          <cell r="DV172">
            <v>136</v>
          </cell>
          <cell r="DW172">
            <v>7.89</v>
          </cell>
          <cell r="DX172">
            <v>3.42</v>
          </cell>
          <cell r="DY172" t="str">
            <v>ENG 401</v>
          </cell>
        </row>
        <row r="173">
          <cell r="B173">
            <v>172317873</v>
          </cell>
          <cell r="C173" t="str">
            <v>Nguyễn</v>
          </cell>
          <cell r="D173" t="str">
            <v xml:space="preserve">Thị Ngọc </v>
          </cell>
          <cell r="E173" t="str">
            <v>Qúy</v>
          </cell>
          <cell r="F173" t="str">
            <v>07/02/1993</v>
          </cell>
          <cell r="G173" t="str">
            <v>Nữ</v>
          </cell>
          <cell r="H173" t="str">
            <v>Đã Đăng Ký (chưa học xong)</v>
          </cell>
          <cell r="I173">
            <v>3</v>
          </cell>
          <cell r="J173">
            <v>3.33</v>
          </cell>
          <cell r="K173">
            <v>3.33</v>
          </cell>
          <cell r="L173">
            <v>0</v>
          </cell>
          <cell r="M173" t="str">
            <v>P</v>
          </cell>
          <cell r="N173">
            <v>0</v>
          </cell>
          <cell r="O173">
            <v>0</v>
          </cell>
          <cell r="P173" t="str">
            <v>P</v>
          </cell>
          <cell r="Q173">
            <v>0</v>
          </cell>
          <cell r="R173">
            <v>0</v>
          </cell>
          <cell r="S173">
            <v>3.65</v>
          </cell>
          <cell r="T173">
            <v>0</v>
          </cell>
          <cell r="U173">
            <v>0</v>
          </cell>
          <cell r="V173">
            <v>3</v>
          </cell>
          <cell r="W173">
            <v>0</v>
          </cell>
          <cell r="X173">
            <v>0</v>
          </cell>
          <cell r="Y173">
            <v>2.33</v>
          </cell>
          <cell r="Z173">
            <v>0</v>
          </cell>
          <cell r="AA173">
            <v>0</v>
          </cell>
          <cell r="AB173">
            <v>3.33</v>
          </cell>
          <cell r="AC173">
            <v>0</v>
          </cell>
          <cell r="AD173">
            <v>4</v>
          </cell>
          <cell r="AE173">
            <v>3.33</v>
          </cell>
          <cell r="AF173">
            <v>3.65</v>
          </cell>
          <cell r="AG173">
            <v>3.33</v>
          </cell>
          <cell r="AH173">
            <v>0</v>
          </cell>
          <cell r="AI173">
            <v>2</v>
          </cell>
          <cell r="AJ173">
            <v>2</v>
          </cell>
          <cell r="AK173">
            <v>3.65</v>
          </cell>
          <cell r="AL173">
            <v>2.33</v>
          </cell>
          <cell r="AM173">
            <v>0</v>
          </cell>
          <cell r="AN173">
            <v>3.65</v>
          </cell>
          <cell r="AO173">
            <v>2.33</v>
          </cell>
          <cell r="AP173">
            <v>3</v>
          </cell>
          <cell r="AQ173">
            <v>3.33</v>
          </cell>
          <cell r="AR173">
            <v>2.33</v>
          </cell>
          <cell r="AS173">
            <v>2.33</v>
          </cell>
          <cell r="AT173">
            <v>3.33</v>
          </cell>
          <cell r="AU173">
            <v>47</v>
          </cell>
          <cell r="AV173">
            <v>0</v>
          </cell>
          <cell r="AW173">
            <v>3</v>
          </cell>
          <cell r="AX173">
            <v>3.33</v>
          </cell>
          <cell r="AY173">
            <v>0</v>
          </cell>
          <cell r="AZ173">
            <v>0</v>
          </cell>
          <cell r="BA173">
            <v>1.65</v>
          </cell>
          <cell r="BB173">
            <v>0</v>
          </cell>
          <cell r="BC173">
            <v>0</v>
          </cell>
          <cell r="BD173">
            <v>0</v>
          </cell>
          <cell r="BE173">
            <v>2</v>
          </cell>
          <cell r="BF173">
            <v>0</v>
          </cell>
          <cell r="BG173">
            <v>3</v>
          </cell>
          <cell r="BH173">
            <v>5</v>
          </cell>
          <cell r="BI173">
            <v>0</v>
          </cell>
          <cell r="BJ173">
            <v>3.33</v>
          </cell>
          <cell r="BK173">
            <v>3</v>
          </cell>
          <cell r="BL173">
            <v>2.33</v>
          </cell>
          <cell r="BM173">
            <v>3.33</v>
          </cell>
          <cell r="BN173">
            <v>3</v>
          </cell>
          <cell r="BO173">
            <v>3.65</v>
          </cell>
          <cell r="BP173">
            <v>3.33</v>
          </cell>
          <cell r="BQ173">
            <v>3.33</v>
          </cell>
          <cell r="BR173">
            <v>2.65</v>
          </cell>
          <cell r="BS173">
            <v>2.65</v>
          </cell>
          <cell r="BT173">
            <v>4</v>
          </cell>
          <cell r="BU173">
            <v>3.65</v>
          </cell>
          <cell r="BV173">
            <v>1.65</v>
          </cell>
          <cell r="BW173">
            <v>3.33</v>
          </cell>
          <cell r="BX173">
            <v>1.65</v>
          </cell>
          <cell r="BY173">
            <v>2.33</v>
          </cell>
          <cell r="BZ173">
            <v>0</v>
          </cell>
          <cell r="CA173">
            <v>2.65</v>
          </cell>
          <cell r="CB173">
            <v>2.65</v>
          </cell>
          <cell r="CC173">
            <v>3.33</v>
          </cell>
          <cell r="CD173">
            <v>2.65</v>
          </cell>
          <cell r="CE173">
            <v>3.65</v>
          </cell>
          <cell r="CF173">
            <v>3.33</v>
          </cell>
          <cell r="CH173">
            <v>56</v>
          </cell>
          <cell r="CI173">
            <v>0</v>
          </cell>
          <cell r="CJ173">
            <v>2.65</v>
          </cell>
          <cell r="CK173">
            <v>2.33</v>
          </cell>
          <cell r="CL173">
            <v>0</v>
          </cell>
          <cell r="CM173">
            <v>4</v>
          </cell>
          <cell r="CN173">
            <v>4</v>
          </cell>
          <cell r="CO173">
            <v>2</v>
          </cell>
          <cell r="CP173">
            <v>3</v>
          </cell>
          <cell r="CQ173">
            <v>3.33</v>
          </cell>
          <cell r="CR173">
            <v>0</v>
          </cell>
          <cell r="CS173">
            <v>3.33</v>
          </cell>
          <cell r="CT173">
            <v>0</v>
          </cell>
          <cell r="CU173">
            <v>0</v>
          </cell>
          <cell r="CV173">
            <v>3.33</v>
          </cell>
          <cell r="CW173">
            <v>4</v>
          </cell>
          <cell r="CX173">
            <v>3.65</v>
          </cell>
          <cell r="CY173">
            <v>0</v>
          </cell>
          <cell r="CZ173">
            <v>3.65</v>
          </cell>
          <cell r="DA173">
            <v>3.65</v>
          </cell>
          <cell r="DB173">
            <v>23</v>
          </cell>
          <cell r="DC173">
            <v>0</v>
          </cell>
          <cell r="DD173">
            <v>3</v>
          </cell>
          <cell r="DE173">
            <v>0</v>
          </cell>
          <cell r="DF173">
            <v>3</v>
          </cell>
          <cell r="DG173">
            <v>5</v>
          </cell>
          <cell r="DH173">
            <v>0</v>
          </cell>
          <cell r="DI173">
            <v>136</v>
          </cell>
          <cell r="DJ173">
            <v>0</v>
          </cell>
          <cell r="DK173">
            <v>135</v>
          </cell>
          <cell r="DL173">
            <v>127</v>
          </cell>
          <cell r="DM173">
            <v>0</v>
          </cell>
          <cell r="DN173">
            <v>126</v>
          </cell>
          <cell r="DO173">
            <v>127</v>
          </cell>
          <cell r="DP173">
            <v>3.05</v>
          </cell>
          <cell r="DR173">
            <v>0</v>
          </cell>
          <cell r="DS173" t="str">
            <v>ĐỦ ĐK thi TN</v>
          </cell>
          <cell r="DU173">
            <v>3.05</v>
          </cell>
          <cell r="DV173">
            <v>136</v>
          </cell>
          <cell r="DW173">
            <v>7.29</v>
          </cell>
          <cell r="DX173">
            <v>3.05</v>
          </cell>
          <cell r="DY173" t="str">
            <v>ENG 401</v>
          </cell>
        </row>
        <row r="174">
          <cell r="B174">
            <v>172317953</v>
          </cell>
          <cell r="C174" t="str">
            <v>Phan</v>
          </cell>
          <cell r="D174" t="str">
            <v xml:space="preserve">Thị Trúc </v>
          </cell>
          <cell r="E174" t="str">
            <v>Quyên</v>
          </cell>
          <cell r="F174" t="str">
            <v>06/12/1993</v>
          </cell>
          <cell r="G174" t="str">
            <v>Nữ</v>
          </cell>
          <cell r="H174" t="str">
            <v>Đã Đăng Ký (chưa học xong)</v>
          </cell>
          <cell r="I174">
            <v>4</v>
          </cell>
          <cell r="J174">
            <v>4</v>
          </cell>
          <cell r="K174">
            <v>2.65</v>
          </cell>
          <cell r="L174">
            <v>0</v>
          </cell>
          <cell r="M174">
            <v>4</v>
          </cell>
          <cell r="N174">
            <v>0</v>
          </cell>
          <cell r="O174">
            <v>0</v>
          </cell>
          <cell r="P174">
            <v>4</v>
          </cell>
          <cell r="Q174">
            <v>0</v>
          </cell>
          <cell r="R174">
            <v>0</v>
          </cell>
          <cell r="S174">
            <v>3.65</v>
          </cell>
          <cell r="T174">
            <v>0</v>
          </cell>
          <cell r="U174">
            <v>0</v>
          </cell>
          <cell r="V174">
            <v>3.65</v>
          </cell>
          <cell r="W174">
            <v>0</v>
          </cell>
          <cell r="X174">
            <v>0</v>
          </cell>
          <cell r="Y174">
            <v>3.33</v>
          </cell>
          <cell r="Z174">
            <v>0</v>
          </cell>
          <cell r="AA174">
            <v>0</v>
          </cell>
          <cell r="AB174">
            <v>3.65</v>
          </cell>
          <cell r="AC174">
            <v>0</v>
          </cell>
          <cell r="AD174">
            <v>4</v>
          </cell>
          <cell r="AE174">
            <v>3.33</v>
          </cell>
          <cell r="AF174">
            <v>2.33</v>
          </cell>
          <cell r="AG174">
            <v>2.33</v>
          </cell>
          <cell r="AH174">
            <v>0</v>
          </cell>
          <cell r="AI174">
            <v>3.33</v>
          </cell>
          <cell r="AJ174">
            <v>3.33</v>
          </cell>
          <cell r="AK174">
            <v>3</v>
          </cell>
          <cell r="AL174">
            <v>4</v>
          </cell>
          <cell r="AM174">
            <v>0</v>
          </cell>
          <cell r="AN174">
            <v>4</v>
          </cell>
          <cell r="AO174">
            <v>3</v>
          </cell>
          <cell r="AP174">
            <v>3.65</v>
          </cell>
          <cell r="AQ174">
            <v>2</v>
          </cell>
          <cell r="AR174">
            <v>2.33</v>
          </cell>
          <cell r="AS174">
            <v>2.33</v>
          </cell>
          <cell r="AT174">
            <v>2.65</v>
          </cell>
          <cell r="AU174">
            <v>47</v>
          </cell>
          <cell r="AV174">
            <v>0</v>
          </cell>
          <cell r="AW174">
            <v>2.65</v>
          </cell>
          <cell r="AX174">
            <v>2.65</v>
          </cell>
          <cell r="AY174">
            <v>0</v>
          </cell>
          <cell r="AZ174">
            <v>2.65</v>
          </cell>
          <cell r="BA174">
            <v>0</v>
          </cell>
          <cell r="BB174">
            <v>0</v>
          </cell>
          <cell r="BC174">
            <v>0</v>
          </cell>
          <cell r="BD174">
            <v>1.65</v>
          </cell>
          <cell r="BE174">
            <v>0</v>
          </cell>
          <cell r="BF174">
            <v>0</v>
          </cell>
          <cell r="BG174">
            <v>2.33</v>
          </cell>
          <cell r="BH174">
            <v>5</v>
          </cell>
          <cell r="BI174">
            <v>0</v>
          </cell>
          <cell r="BJ174">
            <v>2.33</v>
          </cell>
          <cell r="BK174">
            <v>3.33</v>
          </cell>
          <cell r="BL174">
            <v>2.65</v>
          </cell>
          <cell r="BM174">
            <v>2.33</v>
          </cell>
          <cell r="BN174">
            <v>2.65</v>
          </cell>
          <cell r="BO174">
            <v>2.65</v>
          </cell>
          <cell r="BP174">
            <v>3.65</v>
          </cell>
          <cell r="BQ174">
            <v>2.33</v>
          </cell>
          <cell r="BR174">
            <v>3.33</v>
          </cell>
          <cell r="BS174">
            <v>3</v>
          </cell>
          <cell r="BT174">
            <v>3.65</v>
          </cell>
          <cell r="BU174">
            <v>2.65</v>
          </cell>
          <cell r="BV174">
            <v>3.33</v>
          </cell>
          <cell r="BW174">
            <v>4</v>
          </cell>
          <cell r="BX174">
            <v>2.65</v>
          </cell>
          <cell r="BY174">
            <v>2.65</v>
          </cell>
          <cell r="BZ174">
            <v>0</v>
          </cell>
          <cell r="CA174">
            <v>2.33</v>
          </cell>
          <cell r="CB174">
            <v>2.33</v>
          </cell>
          <cell r="CC174">
            <v>3.33</v>
          </cell>
          <cell r="CD174">
            <v>2</v>
          </cell>
          <cell r="CE174">
            <v>2.65</v>
          </cell>
          <cell r="CF174">
            <v>3</v>
          </cell>
          <cell r="CH174">
            <v>56</v>
          </cell>
          <cell r="CI174">
            <v>0</v>
          </cell>
          <cell r="CJ174">
            <v>3.65</v>
          </cell>
          <cell r="CK174">
            <v>3</v>
          </cell>
          <cell r="CL174">
            <v>0</v>
          </cell>
          <cell r="CM174">
            <v>3.65</v>
          </cell>
          <cell r="CN174">
            <v>3.65</v>
          </cell>
          <cell r="CO174">
            <v>2</v>
          </cell>
          <cell r="CP174">
            <v>1.65</v>
          </cell>
          <cell r="CQ174">
            <v>2.33</v>
          </cell>
          <cell r="CR174">
            <v>0</v>
          </cell>
          <cell r="CS174">
            <v>3.33</v>
          </cell>
          <cell r="CT174">
            <v>0</v>
          </cell>
          <cell r="CU174">
            <v>0</v>
          </cell>
          <cell r="CV174">
            <v>3.33</v>
          </cell>
          <cell r="CW174">
            <v>3.65</v>
          </cell>
          <cell r="CX174">
            <v>4</v>
          </cell>
          <cell r="CY174">
            <v>0</v>
          </cell>
          <cell r="CZ174">
            <v>2.65</v>
          </cell>
          <cell r="DA174">
            <v>2.65</v>
          </cell>
          <cell r="DB174">
            <v>23</v>
          </cell>
          <cell r="DC174">
            <v>0</v>
          </cell>
          <cell r="DD174">
            <v>2.33</v>
          </cell>
          <cell r="DE174">
            <v>0</v>
          </cell>
          <cell r="DF174">
            <v>2.33</v>
          </cell>
          <cell r="DG174">
            <v>5</v>
          </cell>
          <cell r="DH174">
            <v>0</v>
          </cell>
          <cell r="DI174">
            <v>136</v>
          </cell>
          <cell r="DJ174">
            <v>0</v>
          </cell>
          <cell r="DK174">
            <v>135</v>
          </cell>
          <cell r="DL174">
            <v>131</v>
          </cell>
          <cell r="DM174">
            <v>0</v>
          </cell>
          <cell r="DN174">
            <v>130</v>
          </cell>
          <cell r="DO174">
            <v>131</v>
          </cell>
          <cell r="DP174">
            <v>3</v>
          </cell>
          <cell r="DR174">
            <v>0</v>
          </cell>
          <cell r="DS174" t="str">
            <v>ĐỦ ĐK thi TN</v>
          </cell>
          <cell r="DU174">
            <v>2.97</v>
          </cell>
          <cell r="DV174">
            <v>136</v>
          </cell>
          <cell r="DW174">
            <v>7.2</v>
          </cell>
          <cell r="DX174">
            <v>2.97</v>
          </cell>
          <cell r="DY174" t="str">
            <v>OB 251</v>
          </cell>
        </row>
        <row r="175">
          <cell r="B175">
            <v>172317964</v>
          </cell>
          <cell r="C175" t="str">
            <v>Lê</v>
          </cell>
          <cell r="D175" t="str">
            <v xml:space="preserve">Thuỳ </v>
          </cell>
          <cell r="E175" t="str">
            <v>Quyên</v>
          </cell>
          <cell r="F175" t="str">
            <v>14/09/1993</v>
          </cell>
          <cell r="G175" t="str">
            <v>Nữ</v>
          </cell>
          <cell r="H175" t="str">
            <v>Đã Đăng Ký (chưa học xong)</v>
          </cell>
          <cell r="I175">
            <v>3.65</v>
          </cell>
          <cell r="J175">
            <v>3.65</v>
          </cell>
          <cell r="K175">
            <v>3.33</v>
          </cell>
          <cell r="L175">
            <v>0</v>
          </cell>
          <cell r="M175">
            <v>4</v>
          </cell>
          <cell r="N175">
            <v>0</v>
          </cell>
          <cell r="O175">
            <v>0</v>
          </cell>
          <cell r="P175">
            <v>3.65</v>
          </cell>
          <cell r="Q175">
            <v>0</v>
          </cell>
          <cell r="R175">
            <v>0</v>
          </cell>
          <cell r="S175">
            <v>3.65</v>
          </cell>
          <cell r="T175">
            <v>0</v>
          </cell>
          <cell r="U175">
            <v>0</v>
          </cell>
          <cell r="V175">
            <v>3.33</v>
          </cell>
          <cell r="W175">
            <v>0</v>
          </cell>
          <cell r="X175">
            <v>0</v>
          </cell>
          <cell r="Y175">
            <v>2.65</v>
          </cell>
          <cell r="Z175">
            <v>0</v>
          </cell>
          <cell r="AA175">
            <v>0</v>
          </cell>
          <cell r="AB175">
            <v>3.65</v>
          </cell>
          <cell r="AC175">
            <v>0</v>
          </cell>
          <cell r="AD175">
            <v>4</v>
          </cell>
          <cell r="AE175">
            <v>3.33</v>
          </cell>
          <cell r="AF175">
            <v>3</v>
          </cell>
          <cell r="AG175">
            <v>4</v>
          </cell>
          <cell r="AH175">
            <v>0</v>
          </cell>
          <cell r="AI175">
            <v>2.33</v>
          </cell>
          <cell r="AJ175">
            <v>2.33</v>
          </cell>
          <cell r="AK175">
            <v>0</v>
          </cell>
          <cell r="AL175">
            <v>4</v>
          </cell>
          <cell r="AM175">
            <v>3.65</v>
          </cell>
          <cell r="AN175">
            <v>4</v>
          </cell>
          <cell r="AO175">
            <v>3.65</v>
          </cell>
          <cell r="AP175">
            <v>2.33</v>
          </cell>
          <cell r="AQ175">
            <v>2</v>
          </cell>
          <cell r="AR175">
            <v>2.33</v>
          </cell>
          <cell r="AS175">
            <v>3</v>
          </cell>
          <cell r="AT175">
            <v>4</v>
          </cell>
          <cell r="AU175">
            <v>47</v>
          </cell>
          <cell r="AV175">
            <v>0</v>
          </cell>
          <cell r="AW175">
            <v>3.33</v>
          </cell>
          <cell r="AX175">
            <v>3</v>
          </cell>
          <cell r="AY175">
            <v>0</v>
          </cell>
          <cell r="AZ175">
            <v>4</v>
          </cell>
          <cell r="BA175">
            <v>0</v>
          </cell>
          <cell r="BB175">
            <v>0</v>
          </cell>
          <cell r="BC175">
            <v>0</v>
          </cell>
          <cell r="BD175">
            <v>4</v>
          </cell>
          <cell r="BE175">
            <v>0</v>
          </cell>
          <cell r="BF175">
            <v>0</v>
          </cell>
          <cell r="BG175">
            <v>3.33</v>
          </cell>
          <cell r="BH175">
            <v>5</v>
          </cell>
          <cell r="BI175">
            <v>0</v>
          </cell>
          <cell r="BJ175">
            <v>3</v>
          </cell>
          <cell r="BK175">
            <v>4</v>
          </cell>
          <cell r="BL175">
            <v>3.33</v>
          </cell>
          <cell r="BM175">
            <v>4</v>
          </cell>
          <cell r="BN175">
            <v>4</v>
          </cell>
          <cell r="BO175">
            <v>2</v>
          </cell>
          <cell r="BP175">
            <v>4</v>
          </cell>
          <cell r="BQ175">
            <v>4</v>
          </cell>
          <cell r="BR175">
            <v>3</v>
          </cell>
          <cell r="BS175">
            <v>3</v>
          </cell>
          <cell r="BT175">
            <v>4</v>
          </cell>
          <cell r="BU175">
            <v>4</v>
          </cell>
          <cell r="BV175">
            <v>3.65</v>
          </cell>
          <cell r="BW175">
            <v>3.65</v>
          </cell>
          <cell r="BX175">
            <v>3.33</v>
          </cell>
          <cell r="BY175">
            <v>3</v>
          </cell>
          <cell r="BZ175">
            <v>0</v>
          </cell>
          <cell r="CA175">
            <v>3.65</v>
          </cell>
          <cell r="CB175">
            <v>3.65</v>
          </cell>
          <cell r="CC175">
            <v>3.33</v>
          </cell>
          <cell r="CD175">
            <v>3.65</v>
          </cell>
          <cell r="CE175">
            <v>3.65</v>
          </cell>
          <cell r="CF175">
            <v>3</v>
          </cell>
          <cell r="CH175">
            <v>56</v>
          </cell>
          <cell r="CI175">
            <v>0</v>
          </cell>
          <cell r="CJ175">
            <v>4</v>
          </cell>
          <cell r="CK175">
            <v>4</v>
          </cell>
          <cell r="CL175">
            <v>0</v>
          </cell>
          <cell r="CM175">
            <v>4</v>
          </cell>
          <cell r="CN175">
            <v>4</v>
          </cell>
          <cell r="CO175">
            <v>4</v>
          </cell>
          <cell r="CP175">
            <v>3.65</v>
          </cell>
          <cell r="CQ175">
            <v>3.33</v>
          </cell>
          <cell r="CR175">
            <v>0</v>
          </cell>
          <cell r="CS175">
            <v>4</v>
          </cell>
          <cell r="CT175">
            <v>0</v>
          </cell>
          <cell r="CU175">
            <v>0</v>
          </cell>
          <cell r="CV175">
            <v>4</v>
          </cell>
          <cell r="CW175">
            <v>4</v>
          </cell>
          <cell r="CX175">
            <v>3.65</v>
          </cell>
          <cell r="CY175">
            <v>0</v>
          </cell>
          <cell r="CZ175">
            <v>3.65</v>
          </cell>
          <cell r="DA175">
            <v>3.65</v>
          </cell>
          <cell r="DB175">
            <v>23</v>
          </cell>
          <cell r="DC175">
            <v>0</v>
          </cell>
          <cell r="DD175">
            <v>0</v>
          </cell>
          <cell r="DE175">
            <v>3.65</v>
          </cell>
          <cell r="DF175">
            <v>3.65</v>
          </cell>
          <cell r="DG175">
            <v>5</v>
          </cell>
          <cell r="DH175">
            <v>0</v>
          </cell>
          <cell r="DI175">
            <v>136</v>
          </cell>
          <cell r="DJ175">
            <v>0</v>
          </cell>
          <cell r="DK175">
            <v>135</v>
          </cell>
          <cell r="DL175">
            <v>131</v>
          </cell>
          <cell r="DM175">
            <v>0</v>
          </cell>
          <cell r="DN175">
            <v>130</v>
          </cell>
          <cell r="DO175">
            <v>131</v>
          </cell>
          <cell r="DP175">
            <v>3.46</v>
          </cell>
          <cell r="DR175">
            <v>0</v>
          </cell>
          <cell r="DS175" t="str">
            <v>BVKL</v>
          </cell>
          <cell r="DU175">
            <v>3.47</v>
          </cell>
          <cell r="DV175">
            <v>136</v>
          </cell>
          <cell r="DW175">
            <v>8.0299999999999994</v>
          </cell>
          <cell r="DX175">
            <v>3.47</v>
          </cell>
          <cell r="DY175" t="str">
            <v/>
          </cell>
        </row>
        <row r="176">
          <cell r="B176">
            <v>172317968</v>
          </cell>
          <cell r="C176" t="str">
            <v>Võ</v>
          </cell>
          <cell r="D176" t="str">
            <v xml:space="preserve">Thị Phương </v>
          </cell>
          <cell r="E176" t="str">
            <v>Quyên</v>
          </cell>
          <cell r="F176" t="str">
            <v>19/10/1993</v>
          </cell>
          <cell r="G176" t="str">
            <v>Nữ</v>
          </cell>
          <cell r="H176" t="str">
            <v>Đã Đăng Ký (chưa học xong)</v>
          </cell>
          <cell r="I176">
            <v>3.33</v>
          </cell>
          <cell r="J176">
            <v>4</v>
          </cell>
          <cell r="K176">
            <v>3.33</v>
          </cell>
          <cell r="L176">
            <v>0</v>
          </cell>
          <cell r="M176" t="str">
            <v>P</v>
          </cell>
          <cell r="N176">
            <v>0</v>
          </cell>
          <cell r="O176">
            <v>0</v>
          </cell>
          <cell r="P176" t="str">
            <v>P</v>
          </cell>
          <cell r="Q176">
            <v>0</v>
          </cell>
          <cell r="R176">
            <v>0</v>
          </cell>
          <cell r="S176">
            <v>3.33</v>
          </cell>
          <cell r="T176">
            <v>0</v>
          </cell>
          <cell r="U176">
            <v>0</v>
          </cell>
          <cell r="V176">
            <v>2.65</v>
          </cell>
          <cell r="W176">
            <v>0</v>
          </cell>
          <cell r="X176">
            <v>0</v>
          </cell>
          <cell r="Y176">
            <v>3.33</v>
          </cell>
          <cell r="Z176">
            <v>0</v>
          </cell>
          <cell r="AA176">
            <v>0</v>
          </cell>
          <cell r="AB176">
            <v>3</v>
          </cell>
          <cell r="AC176">
            <v>0</v>
          </cell>
          <cell r="AD176">
            <v>4</v>
          </cell>
          <cell r="AE176">
            <v>4</v>
          </cell>
          <cell r="AF176">
            <v>3.65</v>
          </cell>
          <cell r="AG176">
            <v>4</v>
          </cell>
          <cell r="AH176">
            <v>0</v>
          </cell>
          <cell r="AI176">
            <v>2.65</v>
          </cell>
          <cell r="AJ176">
            <v>2.65</v>
          </cell>
          <cell r="AK176">
            <v>0</v>
          </cell>
          <cell r="AL176">
            <v>3.65</v>
          </cell>
          <cell r="AM176">
            <v>4</v>
          </cell>
          <cell r="AN176">
            <v>4</v>
          </cell>
          <cell r="AO176">
            <v>3.65</v>
          </cell>
          <cell r="AP176">
            <v>3.33</v>
          </cell>
          <cell r="AQ176">
            <v>3.33</v>
          </cell>
          <cell r="AR176">
            <v>2</v>
          </cell>
          <cell r="AS176">
            <v>3</v>
          </cell>
          <cell r="AT176">
            <v>3.33</v>
          </cell>
          <cell r="AU176">
            <v>47</v>
          </cell>
          <cell r="AV176">
            <v>0</v>
          </cell>
          <cell r="AW176">
            <v>2.65</v>
          </cell>
          <cell r="AX176">
            <v>3.65</v>
          </cell>
          <cell r="AY176">
            <v>4</v>
          </cell>
          <cell r="AZ176">
            <v>0</v>
          </cell>
          <cell r="BA176">
            <v>0</v>
          </cell>
          <cell r="BB176">
            <v>0</v>
          </cell>
          <cell r="BC176">
            <v>2</v>
          </cell>
          <cell r="BD176">
            <v>0</v>
          </cell>
          <cell r="BE176">
            <v>0</v>
          </cell>
          <cell r="BF176">
            <v>0</v>
          </cell>
          <cell r="BG176">
            <v>2.65</v>
          </cell>
          <cell r="BH176">
            <v>5</v>
          </cell>
          <cell r="BI176">
            <v>0</v>
          </cell>
          <cell r="BJ176">
            <v>2.33</v>
          </cell>
          <cell r="BK176">
            <v>4</v>
          </cell>
          <cell r="BL176">
            <v>3.65</v>
          </cell>
          <cell r="BM176">
            <v>4</v>
          </cell>
          <cell r="BN176">
            <v>4</v>
          </cell>
          <cell r="BO176">
            <v>3.65</v>
          </cell>
          <cell r="BP176">
            <v>3.33</v>
          </cell>
          <cell r="BQ176">
            <v>3</v>
          </cell>
          <cell r="BR176">
            <v>3.33</v>
          </cell>
          <cell r="BS176">
            <v>3</v>
          </cell>
          <cell r="BT176">
            <v>4</v>
          </cell>
          <cell r="BU176">
            <v>4</v>
          </cell>
          <cell r="BV176">
            <v>3.65</v>
          </cell>
          <cell r="BW176">
            <v>4</v>
          </cell>
          <cell r="BX176">
            <v>3</v>
          </cell>
          <cell r="BY176">
            <v>2.65</v>
          </cell>
          <cell r="BZ176">
            <v>0</v>
          </cell>
          <cell r="CA176">
            <v>3.65</v>
          </cell>
          <cell r="CB176">
            <v>3.65</v>
          </cell>
          <cell r="CC176">
            <v>3.33</v>
          </cell>
          <cell r="CD176">
            <v>3.33</v>
          </cell>
          <cell r="CE176">
            <v>4</v>
          </cell>
          <cell r="CF176">
            <v>2.65</v>
          </cell>
          <cell r="CH176">
            <v>56</v>
          </cell>
          <cell r="CI176">
            <v>0</v>
          </cell>
          <cell r="CJ176">
            <v>3.33</v>
          </cell>
          <cell r="CK176">
            <v>2.65</v>
          </cell>
          <cell r="CL176">
            <v>0</v>
          </cell>
          <cell r="CM176">
            <v>4</v>
          </cell>
          <cell r="CN176">
            <v>4</v>
          </cell>
          <cell r="CO176">
            <v>3.65</v>
          </cell>
          <cell r="CP176">
            <v>3.33</v>
          </cell>
          <cell r="CQ176">
            <v>3.33</v>
          </cell>
          <cell r="CR176">
            <v>0</v>
          </cell>
          <cell r="CS176">
            <v>3.65</v>
          </cell>
          <cell r="CT176">
            <v>0</v>
          </cell>
          <cell r="CU176">
            <v>0</v>
          </cell>
          <cell r="CV176">
            <v>3.65</v>
          </cell>
          <cell r="CW176">
            <v>3.65</v>
          </cell>
          <cell r="CX176">
            <v>4</v>
          </cell>
          <cell r="CY176">
            <v>0</v>
          </cell>
          <cell r="CZ176">
            <v>3.65</v>
          </cell>
          <cell r="DA176">
            <v>3.65</v>
          </cell>
          <cell r="DB176">
            <v>23</v>
          </cell>
          <cell r="DC176">
            <v>0</v>
          </cell>
          <cell r="DD176">
            <v>0</v>
          </cell>
          <cell r="DE176">
            <v>3.65</v>
          </cell>
          <cell r="DF176">
            <v>3.65</v>
          </cell>
          <cell r="DG176">
            <v>5</v>
          </cell>
          <cell r="DH176">
            <v>0</v>
          </cell>
          <cell r="DI176">
            <v>136</v>
          </cell>
          <cell r="DJ176">
            <v>0</v>
          </cell>
          <cell r="DK176">
            <v>135</v>
          </cell>
          <cell r="DL176">
            <v>127</v>
          </cell>
          <cell r="DM176">
            <v>0</v>
          </cell>
          <cell r="DN176">
            <v>126</v>
          </cell>
          <cell r="DO176">
            <v>127</v>
          </cell>
          <cell r="DP176">
            <v>3.44</v>
          </cell>
          <cell r="DR176">
            <v>0</v>
          </cell>
          <cell r="DS176" t="str">
            <v>BVKL</v>
          </cell>
          <cell r="DU176">
            <v>3.45</v>
          </cell>
          <cell r="DV176">
            <v>136</v>
          </cell>
          <cell r="DW176">
            <v>7.93</v>
          </cell>
          <cell r="DX176">
            <v>3.45</v>
          </cell>
          <cell r="DY176" t="str">
            <v>ENG 401</v>
          </cell>
        </row>
        <row r="177">
          <cell r="B177">
            <v>172319027</v>
          </cell>
          <cell r="C177" t="str">
            <v>Hồ</v>
          </cell>
          <cell r="D177" t="str">
            <v xml:space="preserve">Ngọc Thảo </v>
          </cell>
          <cell r="E177" t="str">
            <v>Quyên</v>
          </cell>
          <cell r="F177" t="str">
            <v>11/10/1993</v>
          </cell>
          <cell r="G177" t="str">
            <v>Nữ</v>
          </cell>
          <cell r="H177" t="str">
            <v>Đã Đăng Ký (chưa học xong)</v>
          </cell>
          <cell r="I177">
            <v>4</v>
          </cell>
          <cell r="J177">
            <v>4</v>
          </cell>
          <cell r="K177">
            <v>3.33</v>
          </cell>
          <cell r="L177">
            <v>0</v>
          </cell>
          <cell r="M177">
            <v>4</v>
          </cell>
          <cell r="N177">
            <v>0</v>
          </cell>
          <cell r="O177">
            <v>0</v>
          </cell>
          <cell r="P177">
            <v>3</v>
          </cell>
          <cell r="Q177">
            <v>0</v>
          </cell>
          <cell r="R177">
            <v>0</v>
          </cell>
          <cell r="S177">
            <v>3</v>
          </cell>
          <cell r="T177">
            <v>0</v>
          </cell>
          <cell r="U177">
            <v>0</v>
          </cell>
          <cell r="V177">
            <v>3.33</v>
          </cell>
          <cell r="W177">
            <v>0</v>
          </cell>
          <cell r="X177">
            <v>0</v>
          </cell>
          <cell r="Y177">
            <v>3</v>
          </cell>
          <cell r="Z177">
            <v>0</v>
          </cell>
          <cell r="AA177">
            <v>0</v>
          </cell>
          <cell r="AB177">
            <v>2.65</v>
          </cell>
          <cell r="AC177">
            <v>0</v>
          </cell>
          <cell r="AD177">
            <v>4</v>
          </cell>
          <cell r="AE177">
            <v>3.65</v>
          </cell>
          <cell r="AF177">
            <v>3</v>
          </cell>
          <cell r="AG177">
            <v>4</v>
          </cell>
          <cell r="AH177">
            <v>0</v>
          </cell>
          <cell r="AI177">
            <v>3</v>
          </cell>
          <cell r="AJ177">
            <v>3</v>
          </cell>
          <cell r="AK177">
            <v>0</v>
          </cell>
          <cell r="AL177">
            <v>3</v>
          </cell>
          <cell r="AM177">
            <v>3.65</v>
          </cell>
          <cell r="AN177">
            <v>3.65</v>
          </cell>
          <cell r="AO177">
            <v>3</v>
          </cell>
          <cell r="AP177">
            <v>3</v>
          </cell>
          <cell r="AQ177">
            <v>3</v>
          </cell>
          <cell r="AR177">
            <v>2</v>
          </cell>
          <cell r="AS177">
            <v>3</v>
          </cell>
          <cell r="AT177">
            <v>3.65</v>
          </cell>
          <cell r="AU177">
            <v>47</v>
          </cell>
          <cell r="AV177">
            <v>0</v>
          </cell>
          <cell r="AW177">
            <v>2.65</v>
          </cell>
          <cell r="AX177">
            <v>3</v>
          </cell>
          <cell r="AY177">
            <v>0</v>
          </cell>
          <cell r="AZ177">
            <v>0</v>
          </cell>
          <cell r="BA177">
            <v>4</v>
          </cell>
          <cell r="BB177">
            <v>0</v>
          </cell>
          <cell r="BC177">
            <v>0</v>
          </cell>
          <cell r="BD177">
            <v>0</v>
          </cell>
          <cell r="BE177">
            <v>3.33</v>
          </cell>
          <cell r="BF177">
            <v>0</v>
          </cell>
          <cell r="BG177">
            <v>2.65</v>
          </cell>
          <cell r="BH177">
            <v>5</v>
          </cell>
          <cell r="BI177">
            <v>0</v>
          </cell>
          <cell r="BJ177">
            <v>2</v>
          </cell>
          <cell r="BK177">
            <v>4</v>
          </cell>
          <cell r="BL177">
            <v>2.65</v>
          </cell>
          <cell r="BM177">
            <v>3.65</v>
          </cell>
          <cell r="BN177">
            <v>2</v>
          </cell>
          <cell r="BO177">
            <v>3.65</v>
          </cell>
          <cell r="BP177">
            <v>3.65</v>
          </cell>
          <cell r="BQ177">
            <v>3.65</v>
          </cell>
          <cell r="BR177">
            <v>2.65</v>
          </cell>
          <cell r="BS177">
            <v>2.33</v>
          </cell>
          <cell r="BT177">
            <v>4</v>
          </cell>
          <cell r="BU177">
            <v>3.33</v>
          </cell>
          <cell r="BV177">
            <v>3.33</v>
          </cell>
          <cell r="BW177">
            <v>3.65</v>
          </cell>
          <cell r="BX177">
            <v>2.65</v>
          </cell>
          <cell r="BY177">
            <v>2.65</v>
          </cell>
          <cell r="BZ177">
            <v>0</v>
          </cell>
          <cell r="CA177">
            <v>3</v>
          </cell>
          <cell r="CB177">
            <v>3</v>
          </cell>
          <cell r="CC177">
            <v>3</v>
          </cell>
          <cell r="CD177">
            <v>3.33</v>
          </cell>
          <cell r="CE177">
            <v>4</v>
          </cell>
          <cell r="CF177">
            <v>2.65</v>
          </cell>
          <cell r="CH177">
            <v>56</v>
          </cell>
          <cell r="CI177">
            <v>0</v>
          </cell>
          <cell r="CJ177">
            <v>3.33</v>
          </cell>
          <cell r="CK177">
            <v>2.65</v>
          </cell>
          <cell r="CL177">
            <v>0</v>
          </cell>
          <cell r="CM177">
            <v>4</v>
          </cell>
          <cell r="CN177">
            <v>4</v>
          </cell>
          <cell r="CO177">
            <v>4</v>
          </cell>
          <cell r="CP177">
            <v>2.65</v>
          </cell>
          <cell r="CQ177">
            <v>2.33</v>
          </cell>
          <cell r="CR177">
            <v>0</v>
          </cell>
          <cell r="CS177">
            <v>4</v>
          </cell>
          <cell r="CT177">
            <v>0</v>
          </cell>
          <cell r="CU177">
            <v>0</v>
          </cell>
          <cell r="CV177">
            <v>4</v>
          </cell>
          <cell r="CW177">
            <v>3.65</v>
          </cell>
          <cell r="CX177">
            <v>3.65</v>
          </cell>
          <cell r="CY177">
            <v>0</v>
          </cell>
          <cell r="CZ177">
            <v>3.33</v>
          </cell>
          <cell r="DA177">
            <v>3.33</v>
          </cell>
          <cell r="DB177">
            <v>23</v>
          </cell>
          <cell r="DC177">
            <v>0</v>
          </cell>
          <cell r="DD177">
            <v>3.33</v>
          </cell>
          <cell r="DE177">
            <v>0</v>
          </cell>
          <cell r="DF177">
            <v>3.33</v>
          </cell>
          <cell r="DG177">
            <v>5</v>
          </cell>
          <cell r="DH177">
            <v>0</v>
          </cell>
          <cell r="DI177">
            <v>136</v>
          </cell>
          <cell r="DJ177">
            <v>0</v>
          </cell>
          <cell r="DK177">
            <v>135</v>
          </cell>
          <cell r="DL177">
            <v>131</v>
          </cell>
          <cell r="DM177">
            <v>0</v>
          </cell>
          <cell r="DN177">
            <v>130</v>
          </cell>
          <cell r="DO177">
            <v>131</v>
          </cell>
          <cell r="DP177">
            <v>3.22</v>
          </cell>
          <cell r="DR177">
            <v>0</v>
          </cell>
          <cell r="DS177" t="str">
            <v>BVKL</v>
          </cell>
          <cell r="DU177">
            <v>3.23</v>
          </cell>
          <cell r="DV177">
            <v>136</v>
          </cell>
          <cell r="DW177">
            <v>7.58</v>
          </cell>
          <cell r="DX177">
            <v>3.23</v>
          </cell>
          <cell r="DY177" t="str">
            <v/>
          </cell>
        </row>
        <row r="178">
          <cell r="B178">
            <v>172317771</v>
          </cell>
          <cell r="C178" t="str">
            <v>Nguyễn</v>
          </cell>
          <cell r="D178" t="str">
            <v xml:space="preserve">Thị Thanh </v>
          </cell>
          <cell r="E178" t="str">
            <v>Quyền</v>
          </cell>
          <cell r="F178" t="str">
            <v>15/08/1992</v>
          </cell>
          <cell r="G178" t="str">
            <v>Nữ</v>
          </cell>
          <cell r="H178" t="str">
            <v>Đã Đăng Ký (chưa học xong)</v>
          </cell>
          <cell r="I178">
            <v>3.65</v>
          </cell>
          <cell r="J178">
            <v>4</v>
          </cell>
          <cell r="K178">
            <v>3.33</v>
          </cell>
          <cell r="L178">
            <v>0</v>
          </cell>
          <cell r="M178" t="str">
            <v>P</v>
          </cell>
          <cell r="N178">
            <v>0</v>
          </cell>
          <cell r="O178">
            <v>0</v>
          </cell>
          <cell r="P178" t="str">
            <v>P</v>
          </cell>
          <cell r="Q178">
            <v>0</v>
          </cell>
          <cell r="R178">
            <v>0</v>
          </cell>
          <cell r="S178">
            <v>3.33</v>
          </cell>
          <cell r="T178">
            <v>0</v>
          </cell>
          <cell r="U178">
            <v>0</v>
          </cell>
          <cell r="V178">
            <v>2.65</v>
          </cell>
          <cell r="W178">
            <v>0</v>
          </cell>
          <cell r="X178">
            <v>0</v>
          </cell>
          <cell r="Y178">
            <v>3</v>
          </cell>
          <cell r="Z178">
            <v>0</v>
          </cell>
          <cell r="AA178">
            <v>0</v>
          </cell>
          <cell r="AB178">
            <v>2.33</v>
          </cell>
          <cell r="AC178">
            <v>0</v>
          </cell>
          <cell r="AD178">
            <v>4</v>
          </cell>
          <cell r="AE178">
            <v>4</v>
          </cell>
          <cell r="AF178">
            <v>4</v>
          </cell>
          <cell r="AG178">
            <v>4</v>
          </cell>
          <cell r="AH178">
            <v>0</v>
          </cell>
          <cell r="AI178">
            <v>3.33</v>
          </cell>
          <cell r="AJ178">
            <v>3.33</v>
          </cell>
          <cell r="AK178">
            <v>3.65</v>
          </cell>
          <cell r="AL178">
            <v>3.65</v>
          </cell>
          <cell r="AM178">
            <v>0</v>
          </cell>
          <cell r="AN178">
            <v>3.65</v>
          </cell>
          <cell r="AO178">
            <v>3.65</v>
          </cell>
          <cell r="AP178">
            <v>3.33</v>
          </cell>
          <cell r="AQ178">
            <v>3.33</v>
          </cell>
          <cell r="AR178">
            <v>1.65</v>
          </cell>
          <cell r="AS178">
            <v>4</v>
          </cell>
          <cell r="AT178">
            <v>3.65</v>
          </cell>
          <cell r="AU178">
            <v>47</v>
          </cell>
          <cell r="AV178">
            <v>0</v>
          </cell>
          <cell r="AW178">
            <v>3.65</v>
          </cell>
          <cell r="AX178">
            <v>4</v>
          </cell>
          <cell r="AY178">
            <v>0</v>
          </cell>
          <cell r="AZ178">
            <v>0</v>
          </cell>
          <cell r="BA178">
            <v>3.33</v>
          </cell>
          <cell r="BB178">
            <v>0</v>
          </cell>
          <cell r="BC178">
            <v>0</v>
          </cell>
          <cell r="BD178">
            <v>0</v>
          </cell>
          <cell r="BE178">
            <v>4</v>
          </cell>
          <cell r="BF178">
            <v>0</v>
          </cell>
          <cell r="BG178">
            <v>3.65</v>
          </cell>
          <cell r="BH178">
            <v>5</v>
          </cell>
          <cell r="BI178">
            <v>0</v>
          </cell>
          <cell r="BJ178">
            <v>2.65</v>
          </cell>
          <cell r="BK178">
            <v>4</v>
          </cell>
          <cell r="BL178">
            <v>3.65</v>
          </cell>
          <cell r="BM178">
            <v>4</v>
          </cell>
          <cell r="BN178">
            <v>3</v>
          </cell>
          <cell r="BO178">
            <v>4</v>
          </cell>
          <cell r="BP178">
            <v>3.33</v>
          </cell>
          <cell r="BQ178">
            <v>3</v>
          </cell>
          <cell r="BR178">
            <v>3</v>
          </cell>
          <cell r="BS178">
            <v>3.65</v>
          </cell>
          <cell r="BT178">
            <v>3</v>
          </cell>
          <cell r="BU178">
            <v>3.33</v>
          </cell>
          <cell r="BV178">
            <v>2.33</v>
          </cell>
          <cell r="BW178">
            <v>3.65</v>
          </cell>
          <cell r="BX178">
            <v>3.33</v>
          </cell>
          <cell r="BY178">
            <v>2.33</v>
          </cell>
          <cell r="BZ178">
            <v>0</v>
          </cell>
          <cell r="CA178">
            <v>3</v>
          </cell>
          <cell r="CB178">
            <v>3</v>
          </cell>
          <cell r="CC178">
            <v>2.65</v>
          </cell>
          <cell r="CD178">
            <v>2.65</v>
          </cell>
          <cell r="CE178">
            <v>4</v>
          </cell>
          <cell r="CF178">
            <v>3.33</v>
          </cell>
          <cell r="CH178">
            <v>56</v>
          </cell>
          <cell r="CI178">
            <v>0</v>
          </cell>
          <cell r="CJ178">
            <v>3.65</v>
          </cell>
          <cell r="CK178">
            <v>3</v>
          </cell>
          <cell r="CL178">
            <v>0</v>
          </cell>
          <cell r="CM178">
            <v>4</v>
          </cell>
          <cell r="CN178">
            <v>4</v>
          </cell>
          <cell r="CO178">
            <v>4</v>
          </cell>
          <cell r="CP178">
            <v>2.65</v>
          </cell>
          <cell r="CQ178">
            <v>2.33</v>
          </cell>
          <cell r="CR178">
            <v>0</v>
          </cell>
          <cell r="CS178">
            <v>3</v>
          </cell>
          <cell r="CT178">
            <v>0</v>
          </cell>
          <cell r="CU178">
            <v>0</v>
          </cell>
          <cell r="CV178">
            <v>3</v>
          </cell>
          <cell r="CW178">
            <v>3.65</v>
          </cell>
          <cell r="CX178">
            <v>4</v>
          </cell>
          <cell r="CY178">
            <v>0</v>
          </cell>
          <cell r="CZ178">
            <v>3.65</v>
          </cell>
          <cell r="DA178">
            <v>3.65</v>
          </cell>
          <cell r="DB178">
            <v>23</v>
          </cell>
          <cell r="DC178">
            <v>0</v>
          </cell>
          <cell r="DD178">
            <v>0</v>
          </cell>
          <cell r="DE178">
            <v>3.65</v>
          </cell>
          <cell r="DF178">
            <v>3.65</v>
          </cell>
          <cell r="DG178">
            <v>5</v>
          </cell>
          <cell r="DH178">
            <v>0</v>
          </cell>
          <cell r="DI178">
            <v>136</v>
          </cell>
          <cell r="DJ178">
            <v>0</v>
          </cell>
          <cell r="DK178">
            <v>135</v>
          </cell>
          <cell r="DL178">
            <v>127</v>
          </cell>
          <cell r="DM178">
            <v>0</v>
          </cell>
          <cell r="DN178">
            <v>126</v>
          </cell>
          <cell r="DO178">
            <v>127</v>
          </cell>
          <cell r="DP178">
            <v>3.33</v>
          </cell>
          <cell r="DR178">
            <v>0</v>
          </cell>
          <cell r="DS178" t="str">
            <v>BVKL</v>
          </cell>
          <cell r="DU178">
            <v>3.35</v>
          </cell>
          <cell r="DV178">
            <v>136</v>
          </cell>
          <cell r="DW178">
            <v>7.86</v>
          </cell>
          <cell r="DX178">
            <v>3.35</v>
          </cell>
          <cell r="DY178" t="str">
            <v>ENG 401</v>
          </cell>
        </row>
        <row r="179">
          <cell r="B179">
            <v>152314050</v>
          </cell>
          <cell r="C179" t="str">
            <v>Lê</v>
          </cell>
          <cell r="D179" t="str">
            <v>Gia</v>
          </cell>
          <cell r="E179" t="str">
            <v>Quỳnh</v>
          </cell>
          <cell r="F179" t="str">
            <v>25/02/1991</v>
          </cell>
          <cell r="G179" t="str">
            <v>Nam</v>
          </cell>
          <cell r="H179" t="str">
            <v>Đã Đăng Ký (chưa học xong)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47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5</v>
          </cell>
          <cell r="BJ179">
            <v>0</v>
          </cell>
          <cell r="BK179">
            <v>0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B179">
            <v>0</v>
          </cell>
          <cell r="CC179">
            <v>0</v>
          </cell>
          <cell r="CD179">
            <v>0</v>
          </cell>
          <cell r="CE179">
            <v>0</v>
          </cell>
          <cell r="CF179">
            <v>0</v>
          </cell>
          <cell r="CH179">
            <v>0</v>
          </cell>
          <cell r="CI179">
            <v>56</v>
          </cell>
          <cell r="CJ179">
            <v>0</v>
          </cell>
          <cell r="CK179">
            <v>0</v>
          </cell>
          <cell r="CL179">
            <v>0</v>
          </cell>
          <cell r="CM179">
            <v>0</v>
          </cell>
          <cell r="CN179">
            <v>0</v>
          </cell>
          <cell r="CO179">
            <v>0</v>
          </cell>
          <cell r="CP179">
            <v>0</v>
          </cell>
          <cell r="CQ179">
            <v>0</v>
          </cell>
          <cell r="CR179">
            <v>0</v>
          </cell>
          <cell r="CS179">
            <v>0</v>
          </cell>
          <cell r="CT179">
            <v>0</v>
          </cell>
          <cell r="CU179">
            <v>0</v>
          </cell>
          <cell r="CV179">
            <v>0</v>
          </cell>
          <cell r="CW179">
            <v>3</v>
          </cell>
          <cell r="CX179">
            <v>0</v>
          </cell>
          <cell r="CY179">
            <v>0</v>
          </cell>
          <cell r="CZ179">
            <v>0</v>
          </cell>
          <cell r="DA179">
            <v>0</v>
          </cell>
          <cell r="DB179">
            <v>1</v>
          </cell>
          <cell r="DC179">
            <v>21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5</v>
          </cell>
          <cell r="DI179">
            <v>1</v>
          </cell>
          <cell r="DJ179">
            <v>134</v>
          </cell>
          <cell r="DK179">
            <v>135</v>
          </cell>
          <cell r="DL179">
            <v>1</v>
          </cell>
          <cell r="DM179">
            <v>124</v>
          </cell>
          <cell r="DN179">
            <v>130</v>
          </cell>
          <cell r="DO179">
            <v>125</v>
          </cell>
          <cell r="DP179">
            <v>0.03</v>
          </cell>
          <cell r="DR179">
            <v>0.9538461538461539</v>
          </cell>
          <cell r="DS179" t="str">
            <v>KO</v>
          </cell>
          <cell r="DU179">
            <v>0.02</v>
          </cell>
          <cell r="DV179">
            <v>8</v>
          </cell>
          <cell r="DW179">
            <v>1.78</v>
          </cell>
          <cell r="DX179">
            <v>0.38</v>
          </cell>
          <cell r="DY179" t="str">
            <v/>
          </cell>
        </row>
        <row r="180">
          <cell r="B180">
            <v>172317861</v>
          </cell>
          <cell r="C180" t="str">
            <v>Nguyễn</v>
          </cell>
          <cell r="D180" t="str">
            <v xml:space="preserve">Thị Như </v>
          </cell>
          <cell r="E180" t="str">
            <v>Quỳnh</v>
          </cell>
          <cell r="F180" t="str">
            <v>20/02/1993</v>
          </cell>
          <cell r="G180" t="str">
            <v>Nữ</v>
          </cell>
          <cell r="H180" t="str">
            <v>Đã Đăng Ký (chưa học xong)</v>
          </cell>
          <cell r="I180">
            <v>3.65</v>
          </cell>
          <cell r="J180">
            <v>4</v>
          </cell>
          <cell r="K180">
            <v>2.33</v>
          </cell>
          <cell r="L180">
            <v>0</v>
          </cell>
          <cell r="M180" t="str">
            <v>P</v>
          </cell>
          <cell r="N180">
            <v>0</v>
          </cell>
          <cell r="O180">
            <v>0</v>
          </cell>
          <cell r="P180" t="str">
            <v>P</v>
          </cell>
          <cell r="Q180">
            <v>0</v>
          </cell>
          <cell r="R180">
            <v>0</v>
          </cell>
          <cell r="S180">
            <v>3.33</v>
          </cell>
          <cell r="T180">
            <v>0</v>
          </cell>
          <cell r="U180">
            <v>0</v>
          </cell>
          <cell r="V180">
            <v>2.65</v>
          </cell>
          <cell r="W180">
            <v>0</v>
          </cell>
          <cell r="X180">
            <v>0</v>
          </cell>
          <cell r="Y180">
            <v>3.65</v>
          </cell>
          <cell r="Z180">
            <v>0</v>
          </cell>
          <cell r="AA180">
            <v>0</v>
          </cell>
          <cell r="AB180">
            <v>3</v>
          </cell>
          <cell r="AC180">
            <v>0</v>
          </cell>
          <cell r="AD180">
            <v>3.65</v>
          </cell>
          <cell r="AE180">
            <v>3</v>
          </cell>
          <cell r="AF180">
            <v>3</v>
          </cell>
          <cell r="AG180">
            <v>2</v>
          </cell>
          <cell r="AH180">
            <v>0</v>
          </cell>
          <cell r="AI180">
            <v>3</v>
          </cell>
          <cell r="AJ180">
            <v>3</v>
          </cell>
          <cell r="AK180">
            <v>0</v>
          </cell>
          <cell r="AL180">
            <v>3</v>
          </cell>
          <cell r="AM180">
            <v>4</v>
          </cell>
          <cell r="AN180">
            <v>4</v>
          </cell>
          <cell r="AO180">
            <v>3</v>
          </cell>
          <cell r="AP180">
            <v>3.33</v>
          </cell>
          <cell r="AQ180">
            <v>3.33</v>
          </cell>
          <cell r="AR180">
            <v>3</v>
          </cell>
          <cell r="AS180">
            <v>3</v>
          </cell>
          <cell r="AT180">
            <v>4</v>
          </cell>
          <cell r="AU180">
            <v>47</v>
          </cell>
          <cell r="AV180">
            <v>0</v>
          </cell>
          <cell r="AW180">
            <v>2.65</v>
          </cell>
          <cell r="AX180">
            <v>4</v>
          </cell>
          <cell r="AY180">
            <v>0</v>
          </cell>
          <cell r="AZ180">
            <v>0</v>
          </cell>
          <cell r="BA180">
            <v>4</v>
          </cell>
          <cell r="BB180">
            <v>0</v>
          </cell>
          <cell r="BC180">
            <v>0</v>
          </cell>
          <cell r="BD180">
            <v>0</v>
          </cell>
          <cell r="BE180">
            <v>3</v>
          </cell>
          <cell r="BF180">
            <v>0</v>
          </cell>
          <cell r="BG180">
            <v>3.33</v>
          </cell>
          <cell r="BH180">
            <v>5</v>
          </cell>
          <cell r="BI180">
            <v>0</v>
          </cell>
          <cell r="BJ180">
            <v>2</v>
          </cell>
          <cell r="BK180">
            <v>3.65</v>
          </cell>
          <cell r="BL180">
            <v>3</v>
          </cell>
          <cell r="BM180">
            <v>2</v>
          </cell>
          <cell r="BN180">
            <v>2.65</v>
          </cell>
          <cell r="BO180">
            <v>3</v>
          </cell>
          <cell r="BP180">
            <v>3.65</v>
          </cell>
          <cell r="BQ180">
            <v>2.65</v>
          </cell>
          <cell r="BR180">
            <v>3.33</v>
          </cell>
          <cell r="BS180">
            <v>3</v>
          </cell>
          <cell r="BT180">
            <v>3</v>
          </cell>
          <cell r="BU180">
            <v>3.65</v>
          </cell>
          <cell r="BV180">
            <v>3.33</v>
          </cell>
          <cell r="BW180">
            <v>3.65</v>
          </cell>
          <cell r="BX180">
            <v>2.33</v>
          </cell>
          <cell r="BY180">
            <v>2.33</v>
          </cell>
          <cell r="BZ180">
            <v>0</v>
          </cell>
          <cell r="CA180">
            <v>3.33</v>
          </cell>
          <cell r="CB180">
            <v>3.33</v>
          </cell>
          <cell r="CC180">
            <v>3</v>
          </cell>
          <cell r="CD180">
            <v>3</v>
          </cell>
          <cell r="CE180">
            <v>4</v>
          </cell>
          <cell r="CF180">
            <v>2</v>
          </cell>
          <cell r="CH180">
            <v>56</v>
          </cell>
          <cell r="CI180">
            <v>0</v>
          </cell>
          <cell r="CJ180">
            <v>3</v>
          </cell>
          <cell r="CK180">
            <v>2.65</v>
          </cell>
          <cell r="CL180">
            <v>0</v>
          </cell>
          <cell r="CM180">
            <v>3.65</v>
          </cell>
          <cell r="CN180">
            <v>3.65</v>
          </cell>
          <cell r="CO180">
            <v>3</v>
          </cell>
          <cell r="CP180">
            <v>3.33</v>
          </cell>
          <cell r="CQ180">
            <v>2</v>
          </cell>
          <cell r="CR180">
            <v>0</v>
          </cell>
          <cell r="CS180">
            <v>3.33</v>
          </cell>
          <cell r="CT180">
            <v>0</v>
          </cell>
          <cell r="CU180">
            <v>0</v>
          </cell>
          <cell r="CV180">
            <v>3.33</v>
          </cell>
          <cell r="CW180">
            <v>3.65</v>
          </cell>
          <cell r="CX180">
            <v>4</v>
          </cell>
          <cell r="CY180">
            <v>0</v>
          </cell>
          <cell r="CZ180">
            <v>4</v>
          </cell>
          <cell r="DA180">
            <v>4</v>
          </cell>
          <cell r="DB180">
            <v>23</v>
          </cell>
          <cell r="DC180">
            <v>0</v>
          </cell>
          <cell r="DD180">
            <v>0</v>
          </cell>
          <cell r="DE180">
            <v>3.65</v>
          </cell>
          <cell r="DF180">
            <v>3.65</v>
          </cell>
          <cell r="DG180">
            <v>5</v>
          </cell>
          <cell r="DH180">
            <v>0</v>
          </cell>
          <cell r="DI180">
            <v>136</v>
          </cell>
          <cell r="DJ180">
            <v>0</v>
          </cell>
          <cell r="DK180">
            <v>135</v>
          </cell>
          <cell r="DL180">
            <v>127</v>
          </cell>
          <cell r="DM180">
            <v>0</v>
          </cell>
          <cell r="DN180">
            <v>126</v>
          </cell>
          <cell r="DO180">
            <v>127</v>
          </cell>
          <cell r="DP180">
            <v>3.1</v>
          </cell>
          <cell r="DR180">
            <v>0</v>
          </cell>
          <cell r="DS180" t="str">
            <v>ĐỦ ĐK thi TN</v>
          </cell>
          <cell r="DU180">
            <v>3.12</v>
          </cell>
          <cell r="DV180">
            <v>136</v>
          </cell>
          <cell r="DW180">
            <v>7.39</v>
          </cell>
          <cell r="DX180">
            <v>3.12</v>
          </cell>
          <cell r="DY180" t="str">
            <v>ENG 401</v>
          </cell>
        </row>
        <row r="181">
          <cell r="B181">
            <v>172317937</v>
          </cell>
          <cell r="C181" t="str">
            <v>Phan</v>
          </cell>
          <cell r="D181" t="str">
            <v xml:space="preserve">Ngọc Phương </v>
          </cell>
          <cell r="E181" t="str">
            <v>Quỳnh</v>
          </cell>
          <cell r="F181" t="str">
            <v>14/01/1992</v>
          </cell>
          <cell r="G181" t="str">
            <v>Nữ</v>
          </cell>
          <cell r="H181" t="str">
            <v>Đã Đăng Ký (chưa học xong)</v>
          </cell>
          <cell r="I181">
            <v>3.33</v>
          </cell>
          <cell r="J181">
            <v>4</v>
          </cell>
          <cell r="K181">
            <v>3.65</v>
          </cell>
          <cell r="L181">
            <v>0</v>
          </cell>
          <cell r="M181" t="str">
            <v>P</v>
          </cell>
          <cell r="N181">
            <v>0</v>
          </cell>
          <cell r="O181">
            <v>0</v>
          </cell>
          <cell r="P181" t="str">
            <v>P</v>
          </cell>
          <cell r="Q181">
            <v>0</v>
          </cell>
          <cell r="R181">
            <v>0</v>
          </cell>
          <cell r="S181">
            <v>3</v>
          </cell>
          <cell r="T181">
            <v>0</v>
          </cell>
          <cell r="U181">
            <v>0</v>
          </cell>
          <cell r="V181">
            <v>3.33</v>
          </cell>
          <cell r="W181">
            <v>0</v>
          </cell>
          <cell r="X181">
            <v>0</v>
          </cell>
          <cell r="Y181">
            <v>3.65</v>
          </cell>
          <cell r="Z181">
            <v>0</v>
          </cell>
          <cell r="AA181">
            <v>0</v>
          </cell>
          <cell r="AB181">
            <v>3</v>
          </cell>
          <cell r="AC181">
            <v>0</v>
          </cell>
          <cell r="AD181">
            <v>4</v>
          </cell>
          <cell r="AE181">
            <v>3.33</v>
          </cell>
          <cell r="AF181">
            <v>4</v>
          </cell>
          <cell r="AG181">
            <v>4</v>
          </cell>
          <cell r="AH181">
            <v>0</v>
          </cell>
          <cell r="AI181">
            <v>3.33</v>
          </cell>
          <cell r="AJ181">
            <v>3.33</v>
          </cell>
          <cell r="AK181">
            <v>4</v>
          </cell>
          <cell r="AL181">
            <v>4</v>
          </cell>
          <cell r="AM181">
            <v>4</v>
          </cell>
          <cell r="AN181">
            <v>4</v>
          </cell>
          <cell r="AO181">
            <v>4</v>
          </cell>
          <cell r="AP181">
            <v>3.33</v>
          </cell>
          <cell r="AQ181">
            <v>3</v>
          </cell>
          <cell r="AR181">
            <v>2.65</v>
          </cell>
          <cell r="AS181">
            <v>2.65</v>
          </cell>
          <cell r="AT181">
            <v>3.65</v>
          </cell>
          <cell r="AU181">
            <v>49</v>
          </cell>
          <cell r="AV181">
            <v>0</v>
          </cell>
          <cell r="AW181">
            <v>2.65</v>
          </cell>
          <cell r="AX181">
            <v>3</v>
          </cell>
          <cell r="AY181">
            <v>0</v>
          </cell>
          <cell r="AZ181">
            <v>3</v>
          </cell>
          <cell r="BA181">
            <v>0</v>
          </cell>
          <cell r="BB181">
            <v>0</v>
          </cell>
          <cell r="BC181">
            <v>0</v>
          </cell>
          <cell r="BD181">
            <v>4</v>
          </cell>
          <cell r="BE181">
            <v>0</v>
          </cell>
          <cell r="BF181">
            <v>0</v>
          </cell>
          <cell r="BG181">
            <v>2.65</v>
          </cell>
          <cell r="BH181">
            <v>5</v>
          </cell>
          <cell r="BI181">
            <v>0</v>
          </cell>
          <cell r="BJ181">
            <v>3.33</v>
          </cell>
          <cell r="BK181">
            <v>3.65</v>
          </cell>
          <cell r="BL181">
            <v>4</v>
          </cell>
          <cell r="BM181">
            <v>3.33</v>
          </cell>
          <cell r="BN181">
            <v>4</v>
          </cell>
          <cell r="BO181">
            <v>4</v>
          </cell>
          <cell r="BP181">
            <v>4</v>
          </cell>
          <cell r="BQ181">
            <v>4</v>
          </cell>
          <cell r="BR181">
            <v>3</v>
          </cell>
          <cell r="BS181">
            <v>3.65</v>
          </cell>
          <cell r="BT181">
            <v>4</v>
          </cell>
          <cell r="BU181">
            <v>4</v>
          </cell>
          <cell r="BV181">
            <v>4</v>
          </cell>
          <cell r="BW181">
            <v>4</v>
          </cell>
          <cell r="BX181">
            <v>3.33</v>
          </cell>
          <cell r="BY181">
            <v>2.65</v>
          </cell>
          <cell r="BZ181">
            <v>0</v>
          </cell>
          <cell r="CA181">
            <v>4</v>
          </cell>
          <cell r="CB181">
            <v>4</v>
          </cell>
          <cell r="CC181">
            <v>3.65</v>
          </cell>
          <cell r="CD181">
            <v>3</v>
          </cell>
          <cell r="CE181">
            <v>4</v>
          </cell>
          <cell r="CF181">
            <v>3.33</v>
          </cell>
          <cell r="CH181">
            <v>56</v>
          </cell>
          <cell r="CI181">
            <v>0</v>
          </cell>
          <cell r="CJ181">
            <v>4</v>
          </cell>
          <cell r="CK181">
            <v>4</v>
          </cell>
          <cell r="CL181">
            <v>0</v>
          </cell>
          <cell r="CM181">
            <v>4</v>
          </cell>
          <cell r="CN181">
            <v>4</v>
          </cell>
          <cell r="CO181">
            <v>4</v>
          </cell>
          <cell r="CP181">
            <v>2.65</v>
          </cell>
          <cell r="CQ181">
            <v>3.65</v>
          </cell>
          <cell r="CR181">
            <v>0</v>
          </cell>
          <cell r="CS181">
            <v>4</v>
          </cell>
          <cell r="CT181">
            <v>0</v>
          </cell>
          <cell r="CU181">
            <v>0</v>
          </cell>
          <cell r="CV181">
            <v>4</v>
          </cell>
          <cell r="CW181">
            <v>4</v>
          </cell>
          <cell r="CX181">
            <v>3.65</v>
          </cell>
          <cell r="CY181">
            <v>0</v>
          </cell>
          <cell r="CZ181">
            <v>4</v>
          </cell>
          <cell r="DA181">
            <v>4</v>
          </cell>
          <cell r="DB181">
            <v>23</v>
          </cell>
          <cell r="DC181">
            <v>0</v>
          </cell>
          <cell r="DD181">
            <v>0</v>
          </cell>
          <cell r="DE181">
            <v>4</v>
          </cell>
          <cell r="DF181">
            <v>4</v>
          </cell>
          <cell r="DG181">
            <v>5</v>
          </cell>
          <cell r="DH181">
            <v>0</v>
          </cell>
          <cell r="DI181">
            <v>138</v>
          </cell>
          <cell r="DJ181">
            <v>0</v>
          </cell>
          <cell r="DK181">
            <v>135</v>
          </cell>
          <cell r="DL181">
            <v>129</v>
          </cell>
          <cell r="DM181">
            <v>0</v>
          </cell>
          <cell r="DN181">
            <v>126</v>
          </cell>
          <cell r="DO181">
            <v>129</v>
          </cell>
          <cell r="DP181">
            <v>3.54</v>
          </cell>
          <cell r="DR181">
            <v>0</v>
          </cell>
          <cell r="DS181" t="str">
            <v>BVKL</v>
          </cell>
          <cell r="DU181">
            <v>3.56</v>
          </cell>
          <cell r="DV181">
            <v>138</v>
          </cell>
          <cell r="DW181">
            <v>8.33</v>
          </cell>
          <cell r="DX181">
            <v>3.62</v>
          </cell>
          <cell r="DY181" t="str">
            <v>OB 251; ENG 401</v>
          </cell>
        </row>
        <row r="182">
          <cell r="B182">
            <v>172317841</v>
          </cell>
          <cell r="C182" t="str">
            <v>Lê</v>
          </cell>
          <cell r="D182" t="str">
            <v>Hoàng</v>
          </cell>
          <cell r="E182" t="str">
            <v>Sang</v>
          </cell>
          <cell r="F182" t="str">
            <v>01/09/1993</v>
          </cell>
          <cell r="G182" t="str">
            <v>Nam</v>
          </cell>
          <cell r="H182" t="str">
            <v>Đã Đăng Ký (chưa học xong)</v>
          </cell>
          <cell r="I182">
            <v>3.65</v>
          </cell>
          <cell r="J182">
            <v>4</v>
          </cell>
          <cell r="K182">
            <v>2.33</v>
          </cell>
          <cell r="L182">
            <v>0</v>
          </cell>
          <cell r="M182" t="str">
            <v>P</v>
          </cell>
          <cell r="N182">
            <v>0</v>
          </cell>
          <cell r="O182">
            <v>0</v>
          </cell>
          <cell r="P182" t="str">
            <v>P</v>
          </cell>
          <cell r="Q182">
            <v>0</v>
          </cell>
          <cell r="R182">
            <v>0</v>
          </cell>
          <cell r="S182">
            <v>2.65</v>
          </cell>
          <cell r="T182">
            <v>0</v>
          </cell>
          <cell r="U182">
            <v>0</v>
          </cell>
          <cell r="V182">
            <v>2.65</v>
          </cell>
          <cell r="W182">
            <v>0</v>
          </cell>
          <cell r="X182">
            <v>0</v>
          </cell>
          <cell r="Y182">
            <v>2.65</v>
          </cell>
          <cell r="Z182">
            <v>0</v>
          </cell>
          <cell r="AA182">
            <v>0</v>
          </cell>
          <cell r="AB182">
            <v>2</v>
          </cell>
          <cell r="AC182">
            <v>0</v>
          </cell>
          <cell r="AD182">
            <v>4</v>
          </cell>
          <cell r="AE182">
            <v>3.33</v>
          </cell>
          <cell r="AF182">
            <v>3</v>
          </cell>
          <cell r="AG182">
            <v>1</v>
          </cell>
          <cell r="AH182">
            <v>0</v>
          </cell>
          <cell r="AI182">
            <v>3</v>
          </cell>
          <cell r="AJ182">
            <v>3</v>
          </cell>
          <cell r="AK182">
            <v>0</v>
          </cell>
          <cell r="AL182">
            <v>2.65</v>
          </cell>
          <cell r="AM182">
            <v>2.65</v>
          </cell>
          <cell r="AN182">
            <v>2.65</v>
          </cell>
          <cell r="AO182">
            <v>2.65</v>
          </cell>
          <cell r="AP182">
            <v>3.33</v>
          </cell>
          <cell r="AQ182">
            <v>3</v>
          </cell>
          <cell r="AR182">
            <v>2</v>
          </cell>
          <cell r="AS182">
            <v>3.33</v>
          </cell>
          <cell r="AT182">
            <v>3</v>
          </cell>
          <cell r="AU182">
            <v>47</v>
          </cell>
          <cell r="AV182">
            <v>0</v>
          </cell>
          <cell r="AW182">
            <v>4</v>
          </cell>
          <cell r="AX182">
            <v>3.33</v>
          </cell>
          <cell r="AY182">
            <v>3.33</v>
          </cell>
          <cell r="AZ182">
            <v>0</v>
          </cell>
          <cell r="BA182">
            <v>0</v>
          </cell>
          <cell r="BB182">
            <v>0</v>
          </cell>
          <cell r="BC182">
            <v>2.33</v>
          </cell>
          <cell r="BD182">
            <v>0</v>
          </cell>
          <cell r="BE182">
            <v>0</v>
          </cell>
          <cell r="BF182">
            <v>0</v>
          </cell>
          <cell r="BG182">
            <v>3.33</v>
          </cell>
          <cell r="BH182">
            <v>5</v>
          </cell>
          <cell r="BI182">
            <v>0</v>
          </cell>
          <cell r="BJ182">
            <v>3.65</v>
          </cell>
          <cell r="BK182">
            <v>3.33</v>
          </cell>
          <cell r="BL182">
            <v>3</v>
          </cell>
          <cell r="BM182">
            <v>4</v>
          </cell>
          <cell r="BN182">
            <v>3</v>
          </cell>
          <cell r="BO182">
            <v>3.33</v>
          </cell>
          <cell r="BP182">
            <v>3.65</v>
          </cell>
          <cell r="BQ182">
            <v>3</v>
          </cell>
          <cell r="BR182">
            <v>2.33</v>
          </cell>
          <cell r="BS182">
            <v>1.65</v>
          </cell>
          <cell r="BT182">
            <v>4</v>
          </cell>
          <cell r="BU182">
            <v>2.65</v>
          </cell>
          <cell r="BV182">
            <v>3</v>
          </cell>
          <cell r="BW182">
            <v>2.65</v>
          </cell>
          <cell r="BX182">
            <v>2.33</v>
          </cell>
          <cell r="BY182">
            <v>3</v>
          </cell>
          <cell r="BZ182">
            <v>0</v>
          </cell>
          <cell r="CA182">
            <v>2.65</v>
          </cell>
          <cell r="CB182">
            <v>2.65</v>
          </cell>
          <cell r="CC182">
            <v>2.65</v>
          </cell>
          <cell r="CD182">
            <v>2.65</v>
          </cell>
          <cell r="CE182">
            <v>3.33</v>
          </cell>
          <cell r="CF182">
            <v>3.65</v>
          </cell>
          <cell r="CH182">
            <v>56</v>
          </cell>
          <cell r="CI182">
            <v>0</v>
          </cell>
          <cell r="CJ182">
            <v>2.65</v>
          </cell>
          <cell r="CK182">
            <v>3.65</v>
          </cell>
          <cell r="CL182">
            <v>0</v>
          </cell>
          <cell r="CM182">
            <v>1.65</v>
          </cell>
          <cell r="CN182">
            <v>1.65</v>
          </cell>
          <cell r="CO182">
            <v>2.65</v>
          </cell>
          <cell r="CP182">
            <v>3.33</v>
          </cell>
          <cell r="CQ182">
            <v>2.65</v>
          </cell>
          <cell r="CR182">
            <v>3</v>
          </cell>
          <cell r="CS182">
            <v>0</v>
          </cell>
          <cell r="CT182">
            <v>0</v>
          </cell>
          <cell r="CU182">
            <v>0</v>
          </cell>
          <cell r="CV182">
            <v>3</v>
          </cell>
          <cell r="CW182">
            <v>4</v>
          </cell>
          <cell r="CX182">
            <v>3.33</v>
          </cell>
          <cell r="CY182">
            <v>0</v>
          </cell>
          <cell r="CZ182">
            <v>3.65</v>
          </cell>
          <cell r="DA182">
            <v>3.65</v>
          </cell>
          <cell r="DB182">
            <v>23</v>
          </cell>
          <cell r="DC182">
            <v>0</v>
          </cell>
          <cell r="DD182">
            <v>3.65</v>
          </cell>
          <cell r="DE182">
            <v>0</v>
          </cell>
          <cell r="DF182">
            <v>3.65</v>
          </cell>
          <cell r="DG182">
            <v>5</v>
          </cell>
          <cell r="DH182">
            <v>0</v>
          </cell>
          <cell r="DI182">
            <v>136</v>
          </cell>
          <cell r="DJ182">
            <v>0</v>
          </cell>
          <cell r="DK182">
            <v>135</v>
          </cell>
          <cell r="DL182">
            <v>127</v>
          </cell>
          <cell r="DM182">
            <v>0</v>
          </cell>
          <cell r="DN182">
            <v>126</v>
          </cell>
          <cell r="DO182">
            <v>127</v>
          </cell>
          <cell r="DP182">
            <v>2.95</v>
          </cell>
          <cell r="DR182">
            <v>0</v>
          </cell>
          <cell r="DS182" t="str">
            <v>ĐỦ ĐK thi TN</v>
          </cell>
          <cell r="DU182">
            <v>2.97</v>
          </cell>
          <cell r="DV182">
            <v>136</v>
          </cell>
          <cell r="DW182">
            <v>7.23</v>
          </cell>
          <cell r="DX182">
            <v>2.97</v>
          </cell>
          <cell r="DY182" t="str">
            <v>ENG 401</v>
          </cell>
        </row>
        <row r="183">
          <cell r="B183">
            <v>172317939</v>
          </cell>
          <cell r="C183" t="str">
            <v>Trương</v>
          </cell>
          <cell r="D183" t="str">
            <v xml:space="preserve">Quang </v>
          </cell>
          <cell r="E183" t="str">
            <v>Sinh</v>
          </cell>
          <cell r="F183" t="str">
            <v>11/10/1993</v>
          </cell>
          <cell r="G183" t="str">
            <v>Nam</v>
          </cell>
          <cell r="H183" t="str">
            <v>Đã Đăng Ký (chưa học xong)</v>
          </cell>
          <cell r="I183">
            <v>1.65</v>
          </cell>
          <cell r="J183" t="str">
            <v>X</v>
          </cell>
          <cell r="K183">
            <v>2.33</v>
          </cell>
          <cell r="L183">
            <v>0</v>
          </cell>
          <cell r="M183" t="str">
            <v>P</v>
          </cell>
          <cell r="N183">
            <v>0</v>
          </cell>
          <cell r="O183">
            <v>0</v>
          </cell>
          <cell r="P183" t="str">
            <v>P</v>
          </cell>
          <cell r="Q183">
            <v>0</v>
          </cell>
          <cell r="R183">
            <v>0</v>
          </cell>
          <cell r="S183">
            <v>2.33</v>
          </cell>
          <cell r="T183">
            <v>0</v>
          </cell>
          <cell r="U183">
            <v>0</v>
          </cell>
          <cell r="V183">
            <v>2</v>
          </cell>
          <cell r="W183">
            <v>0</v>
          </cell>
          <cell r="X183">
            <v>0</v>
          </cell>
          <cell r="Y183">
            <v>3.33</v>
          </cell>
          <cell r="Z183">
            <v>0</v>
          </cell>
          <cell r="AA183">
            <v>0</v>
          </cell>
          <cell r="AB183">
            <v>2.33</v>
          </cell>
          <cell r="AC183">
            <v>0</v>
          </cell>
          <cell r="AD183">
            <v>3</v>
          </cell>
          <cell r="AE183">
            <v>3.33</v>
          </cell>
          <cell r="AF183">
            <v>3.65</v>
          </cell>
          <cell r="AG183">
            <v>1</v>
          </cell>
          <cell r="AH183">
            <v>0</v>
          </cell>
          <cell r="AI183">
            <v>3.65</v>
          </cell>
          <cell r="AJ183">
            <v>3.65</v>
          </cell>
          <cell r="AK183">
            <v>3</v>
          </cell>
          <cell r="AL183">
            <v>2.33</v>
          </cell>
          <cell r="AM183">
            <v>0</v>
          </cell>
          <cell r="AN183">
            <v>3</v>
          </cell>
          <cell r="AO183">
            <v>2.33</v>
          </cell>
          <cell r="AP183" t="str">
            <v>X</v>
          </cell>
          <cell r="AQ183">
            <v>3.33</v>
          </cell>
          <cell r="AR183">
            <v>2.65</v>
          </cell>
          <cell r="AS183">
            <v>2.33</v>
          </cell>
          <cell r="AT183">
            <v>1</v>
          </cell>
          <cell r="AU183">
            <v>43</v>
          </cell>
          <cell r="AV183">
            <v>4</v>
          </cell>
          <cell r="AW183">
            <v>3.33</v>
          </cell>
          <cell r="AX183">
            <v>2.65</v>
          </cell>
          <cell r="AY183">
            <v>0</v>
          </cell>
          <cell r="AZ183">
            <v>0</v>
          </cell>
          <cell r="BA183">
            <v>2.33</v>
          </cell>
          <cell r="BB183">
            <v>0</v>
          </cell>
          <cell r="BC183">
            <v>0</v>
          </cell>
          <cell r="BD183">
            <v>0</v>
          </cell>
          <cell r="BE183">
            <v>2</v>
          </cell>
          <cell r="BF183">
            <v>0</v>
          </cell>
          <cell r="BG183">
            <v>1.65</v>
          </cell>
          <cell r="BH183">
            <v>5</v>
          </cell>
          <cell r="BI183">
            <v>0</v>
          </cell>
          <cell r="BJ183">
            <v>2.33</v>
          </cell>
          <cell r="BK183">
            <v>3</v>
          </cell>
          <cell r="BL183">
            <v>0</v>
          </cell>
          <cell r="BM183">
            <v>3.33</v>
          </cell>
          <cell r="BN183">
            <v>1.65</v>
          </cell>
          <cell r="BO183">
            <v>2.33</v>
          </cell>
          <cell r="BP183">
            <v>2.33</v>
          </cell>
          <cell r="BQ183">
            <v>3</v>
          </cell>
          <cell r="BR183">
            <v>3.65</v>
          </cell>
          <cell r="BS183">
            <v>2.33</v>
          </cell>
          <cell r="BT183">
            <v>1.65</v>
          </cell>
          <cell r="BU183">
            <v>1</v>
          </cell>
          <cell r="BV183">
            <v>3.33</v>
          </cell>
          <cell r="BW183">
            <v>0</v>
          </cell>
          <cell r="BX183">
            <v>2</v>
          </cell>
          <cell r="BY183">
            <v>2</v>
          </cell>
          <cell r="BZ183">
            <v>0</v>
          </cell>
          <cell r="CA183">
            <v>0</v>
          </cell>
          <cell r="CB183">
            <v>0</v>
          </cell>
          <cell r="CC183" t="str">
            <v>X</v>
          </cell>
          <cell r="CD183">
            <v>2</v>
          </cell>
          <cell r="CE183">
            <v>3</v>
          </cell>
          <cell r="CF183">
            <v>3</v>
          </cell>
          <cell r="CH183">
            <v>45</v>
          </cell>
          <cell r="CI183">
            <v>11</v>
          </cell>
          <cell r="CJ183">
            <v>3.33</v>
          </cell>
          <cell r="CK183">
            <v>2.33</v>
          </cell>
          <cell r="CL183">
            <v>0</v>
          </cell>
          <cell r="CM183">
            <v>0</v>
          </cell>
          <cell r="CN183">
            <v>0</v>
          </cell>
          <cell r="CO183">
            <v>3.33</v>
          </cell>
          <cell r="CP183">
            <v>2</v>
          </cell>
          <cell r="CQ183">
            <v>0</v>
          </cell>
          <cell r="CR183">
            <v>0</v>
          </cell>
          <cell r="CS183" t="str">
            <v>X</v>
          </cell>
          <cell r="CT183">
            <v>0</v>
          </cell>
          <cell r="CU183">
            <v>0</v>
          </cell>
          <cell r="CV183">
            <v>0</v>
          </cell>
          <cell r="CW183">
            <v>3.65</v>
          </cell>
          <cell r="CX183">
            <v>0</v>
          </cell>
          <cell r="CY183">
            <v>0</v>
          </cell>
          <cell r="CZ183" t="str">
            <v>X</v>
          </cell>
          <cell r="DA183">
            <v>0</v>
          </cell>
          <cell r="DB183">
            <v>12</v>
          </cell>
          <cell r="DC183">
            <v>10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5</v>
          </cell>
          <cell r="DI183">
            <v>105</v>
          </cell>
          <cell r="DJ183">
            <v>30</v>
          </cell>
          <cell r="DK183">
            <v>135</v>
          </cell>
          <cell r="DL183">
            <v>96</v>
          </cell>
          <cell r="DM183">
            <v>25</v>
          </cell>
          <cell r="DN183">
            <v>126</v>
          </cell>
          <cell r="DO183">
            <v>121</v>
          </cell>
          <cell r="DP183">
            <v>2.12</v>
          </cell>
          <cell r="DR183">
            <v>0.1984126984126984</v>
          </cell>
          <cell r="DS183" t="str">
            <v>KO</v>
          </cell>
          <cell r="DU183">
            <v>2.0299999999999998</v>
          </cell>
          <cell r="DV183">
            <v>120</v>
          </cell>
          <cell r="DW183">
            <v>5.86</v>
          </cell>
          <cell r="DX183">
            <v>2.2200000000000002</v>
          </cell>
          <cell r="DY183" t="str">
            <v/>
          </cell>
        </row>
        <row r="184">
          <cell r="B184">
            <v>172316832</v>
          </cell>
          <cell r="C184" t="str">
            <v>Nguyễn</v>
          </cell>
          <cell r="D184" t="str">
            <v>Thế</v>
          </cell>
          <cell r="E184" t="str">
            <v>Sơn</v>
          </cell>
          <cell r="F184" t="str">
            <v>17/09/1993</v>
          </cell>
          <cell r="G184" t="str">
            <v>Nam</v>
          </cell>
          <cell r="H184" t="str">
            <v>Đã Đăng Ký (chưa học xong)</v>
          </cell>
          <cell r="I184">
            <v>3</v>
          </cell>
          <cell r="J184">
            <v>2.65</v>
          </cell>
          <cell r="K184">
            <v>3</v>
          </cell>
          <cell r="L184">
            <v>0</v>
          </cell>
          <cell r="M184" t="str">
            <v>P</v>
          </cell>
          <cell r="N184">
            <v>0</v>
          </cell>
          <cell r="O184">
            <v>0</v>
          </cell>
          <cell r="P184" t="str">
            <v>P</v>
          </cell>
          <cell r="Q184">
            <v>0</v>
          </cell>
          <cell r="R184">
            <v>0</v>
          </cell>
          <cell r="S184">
            <v>3.33</v>
          </cell>
          <cell r="T184">
            <v>0</v>
          </cell>
          <cell r="U184">
            <v>0</v>
          </cell>
          <cell r="V184">
            <v>3.65</v>
          </cell>
          <cell r="W184">
            <v>0</v>
          </cell>
          <cell r="X184">
            <v>0</v>
          </cell>
          <cell r="Y184">
            <v>3</v>
          </cell>
          <cell r="Z184">
            <v>0</v>
          </cell>
          <cell r="AA184">
            <v>0</v>
          </cell>
          <cell r="AB184">
            <v>3</v>
          </cell>
          <cell r="AC184">
            <v>0</v>
          </cell>
          <cell r="AD184">
            <v>4</v>
          </cell>
          <cell r="AE184">
            <v>2</v>
          </cell>
          <cell r="AF184">
            <v>2.33</v>
          </cell>
          <cell r="AG184">
            <v>3.65</v>
          </cell>
          <cell r="AH184">
            <v>0</v>
          </cell>
          <cell r="AI184">
            <v>0</v>
          </cell>
          <cell r="AJ184">
            <v>0</v>
          </cell>
          <cell r="AK184">
            <v>1.65</v>
          </cell>
          <cell r="AL184">
            <v>0</v>
          </cell>
          <cell r="AM184">
            <v>0</v>
          </cell>
          <cell r="AN184">
            <v>1.65</v>
          </cell>
          <cell r="AO184">
            <v>0</v>
          </cell>
          <cell r="AP184">
            <v>0</v>
          </cell>
          <cell r="AQ184">
            <v>0</v>
          </cell>
          <cell r="AR184">
            <v>2.33</v>
          </cell>
          <cell r="AS184">
            <v>3</v>
          </cell>
          <cell r="AT184">
            <v>0</v>
          </cell>
          <cell r="AU184">
            <v>36</v>
          </cell>
          <cell r="AV184">
            <v>11</v>
          </cell>
          <cell r="AW184">
            <v>4</v>
          </cell>
          <cell r="AX184">
            <v>3.33</v>
          </cell>
          <cell r="AY184">
            <v>2.33</v>
          </cell>
          <cell r="AZ184">
            <v>0</v>
          </cell>
          <cell r="BA184">
            <v>0</v>
          </cell>
          <cell r="BB184">
            <v>0</v>
          </cell>
          <cell r="BC184">
            <v>2.65</v>
          </cell>
          <cell r="BD184">
            <v>0</v>
          </cell>
          <cell r="BE184">
            <v>0</v>
          </cell>
          <cell r="BF184">
            <v>0</v>
          </cell>
          <cell r="BG184">
            <v>3</v>
          </cell>
          <cell r="BH184">
            <v>5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3</v>
          </cell>
          <cell r="BP184">
            <v>2.65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1.65</v>
          </cell>
          <cell r="BZ184">
            <v>0</v>
          </cell>
          <cell r="CA184">
            <v>0</v>
          </cell>
          <cell r="CB184">
            <v>0</v>
          </cell>
          <cell r="CC184">
            <v>0</v>
          </cell>
          <cell r="CD184">
            <v>3.33</v>
          </cell>
          <cell r="CE184">
            <v>0</v>
          </cell>
          <cell r="CF184">
            <v>0</v>
          </cell>
          <cell r="CH184">
            <v>11</v>
          </cell>
          <cell r="CI184">
            <v>45</v>
          </cell>
          <cell r="CJ184">
            <v>0</v>
          </cell>
          <cell r="CK184">
            <v>0</v>
          </cell>
          <cell r="CL184">
            <v>0</v>
          </cell>
          <cell r="CM184">
            <v>0</v>
          </cell>
          <cell r="CN184">
            <v>0</v>
          </cell>
          <cell r="CO184">
            <v>0</v>
          </cell>
          <cell r="CP184">
            <v>0</v>
          </cell>
          <cell r="CQ184">
            <v>0</v>
          </cell>
          <cell r="CR184">
            <v>0</v>
          </cell>
          <cell r="CS184">
            <v>0</v>
          </cell>
          <cell r="CT184">
            <v>0</v>
          </cell>
          <cell r="CU184">
            <v>0</v>
          </cell>
          <cell r="CV184">
            <v>0</v>
          </cell>
          <cell r="CW184">
            <v>3</v>
          </cell>
          <cell r="CX184">
            <v>0</v>
          </cell>
          <cell r="CY184">
            <v>0</v>
          </cell>
          <cell r="CZ184">
            <v>0</v>
          </cell>
          <cell r="DA184">
            <v>0</v>
          </cell>
          <cell r="DB184">
            <v>1</v>
          </cell>
          <cell r="DC184">
            <v>21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5</v>
          </cell>
          <cell r="DI184">
            <v>53</v>
          </cell>
          <cell r="DJ184">
            <v>82</v>
          </cell>
          <cell r="DK184">
            <v>135</v>
          </cell>
          <cell r="DL184">
            <v>44</v>
          </cell>
          <cell r="DM184">
            <v>77</v>
          </cell>
          <cell r="DN184">
            <v>126</v>
          </cell>
          <cell r="DO184">
            <v>121</v>
          </cell>
          <cell r="DP184">
            <v>1.08</v>
          </cell>
          <cell r="DR184">
            <v>0.61111111111111116</v>
          </cell>
          <cell r="DS184" t="str">
            <v>KO</v>
          </cell>
          <cell r="DU184">
            <v>1.03</v>
          </cell>
          <cell r="DV184">
            <v>101</v>
          </cell>
          <cell r="DW184">
            <v>3.86</v>
          </cell>
          <cell r="DX184">
            <v>1.55</v>
          </cell>
          <cell r="DY184" t="str">
            <v>PSU-ECO 152; PSU-ENG 101; PSU-ENG 102; PSU-ECO 151 ~ ECO 151; PSU-MGT 201; PSU-ACC 201 ~ ACC 201; PSU-ENG 201; PSU-FIN 271; PSU-MKT 251; PSU-ACC 202 ~ ACC 202; PSU-ACC 302 ~ ACC 302; PSU-MGO 301; OB 251; PSU-ENG 202</v>
          </cell>
        </row>
        <row r="185">
          <cell r="B185">
            <v>172317807</v>
          </cell>
          <cell r="C185" t="str">
            <v>Dương</v>
          </cell>
          <cell r="D185" t="str">
            <v>Thanh</v>
          </cell>
          <cell r="E185" t="str">
            <v>Sơn</v>
          </cell>
          <cell r="F185" t="str">
            <v>18/03/1993</v>
          </cell>
          <cell r="G185" t="str">
            <v>Nam</v>
          </cell>
          <cell r="H185" t="str">
            <v>Đã Đăng Ký (chưa học xong)</v>
          </cell>
          <cell r="I185">
            <v>4</v>
          </cell>
          <cell r="J185">
            <v>4</v>
          </cell>
          <cell r="K185">
            <v>2.65</v>
          </cell>
          <cell r="L185">
            <v>0</v>
          </cell>
          <cell r="M185">
            <v>3.33</v>
          </cell>
          <cell r="N185">
            <v>0</v>
          </cell>
          <cell r="O185">
            <v>0</v>
          </cell>
          <cell r="P185">
            <v>3.65</v>
          </cell>
          <cell r="Q185">
            <v>0</v>
          </cell>
          <cell r="R185">
            <v>0</v>
          </cell>
          <cell r="S185">
            <v>2.65</v>
          </cell>
          <cell r="T185">
            <v>0</v>
          </cell>
          <cell r="U185">
            <v>0</v>
          </cell>
          <cell r="V185">
            <v>2.33</v>
          </cell>
          <cell r="W185">
            <v>0</v>
          </cell>
          <cell r="X185">
            <v>0</v>
          </cell>
          <cell r="Y185">
            <v>2</v>
          </cell>
          <cell r="Z185">
            <v>0</v>
          </cell>
          <cell r="AA185">
            <v>0</v>
          </cell>
          <cell r="AB185">
            <v>2.65</v>
          </cell>
          <cell r="AC185">
            <v>0</v>
          </cell>
          <cell r="AD185">
            <v>4</v>
          </cell>
          <cell r="AE185">
            <v>4</v>
          </cell>
          <cell r="AF185">
            <v>3.65</v>
          </cell>
          <cell r="AG185">
            <v>2</v>
          </cell>
          <cell r="AH185">
            <v>0</v>
          </cell>
          <cell r="AI185">
            <v>2</v>
          </cell>
          <cell r="AJ185">
            <v>2</v>
          </cell>
          <cell r="AK185">
            <v>2.65</v>
          </cell>
          <cell r="AL185">
            <v>2.65</v>
          </cell>
          <cell r="AM185">
            <v>0</v>
          </cell>
          <cell r="AN185">
            <v>2.65</v>
          </cell>
          <cell r="AO185">
            <v>2.65</v>
          </cell>
          <cell r="AP185">
            <v>3</v>
          </cell>
          <cell r="AQ185">
            <v>2.33</v>
          </cell>
          <cell r="AR185">
            <v>2</v>
          </cell>
          <cell r="AS185">
            <v>2.65</v>
          </cell>
          <cell r="AT185">
            <v>3</v>
          </cell>
          <cell r="AU185">
            <v>47</v>
          </cell>
          <cell r="AV185">
            <v>0</v>
          </cell>
          <cell r="AW185">
            <v>3.33</v>
          </cell>
          <cell r="AX185">
            <v>3</v>
          </cell>
          <cell r="AY185">
            <v>0</v>
          </cell>
          <cell r="AZ185">
            <v>0</v>
          </cell>
          <cell r="BA185">
            <v>3.33</v>
          </cell>
          <cell r="BB185">
            <v>0</v>
          </cell>
          <cell r="BC185">
            <v>0</v>
          </cell>
          <cell r="BD185">
            <v>0</v>
          </cell>
          <cell r="BE185">
            <v>4</v>
          </cell>
          <cell r="BF185">
            <v>0</v>
          </cell>
          <cell r="BG185">
            <v>4</v>
          </cell>
          <cell r="BH185">
            <v>5</v>
          </cell>
          <cell r="BI185">
            <v>0</v>
          </cell>
          <cell r="BJ185">
            <v>2</v>
          </cell>
          <cell r="BK185">
            <v>4</v>
          </cell>
          <cell r="BL185">
            <v>3</v>
          </cell>
          <cell r="BM185">
            <v>3.65</v>
          </cell>
          <cell r="BN185">
            <v>2.65</v>
          </cell>
          <cell r="BO185">
            <v>2</v>
          </cell>
          <cell r="BP185">
            <v>3</v>
          </cell>
          <cell r="BQ185">
            <v>2.65</v>
          </cell>
          <cell r="BR185">
            <v>2</v>
          </cell>
          <cell r="BS185">
            <v>3</v>
          </cell>
          <cell r="BT185">
            <v>4</v>
          </cell>
          <cell r="BU185">
            <v>3</v>
          </cell>
          <cell r="BV185">
            <v>2.65</v>
          </cell>
          <cell r="BW185">
            <v>3</v>
          </cell>
          <cell r="BX185">
            <v>1.65</v>
          </cell>
          <cell r="BY185">
            <v>2.33</v>
          </cell>
          <cell r="BZ185">
            <v>0</v>
          </cell>
          <cell r="CA185">
            <v>3</v>
          </cell>
          <cell r="CB185">
            <v>3</v>
          </cell>
          <cell r="CC185">
            <v>2.65</v>
          </cell>
          <cell r="CD185">
            <v>2</v>
          </cell>
          <cell r="CE185">
            <v>3.33</v>
          </cell>
          <cell r="CF185">
            <v>2.65</v>
          </cell>
          <cell r="CH185">
            <v>56</v>
          </cell>
          <cell r="CI185">
            <v>0</v>
          </cell>
          <cell r="CJ185">
            <v>3.65</v>
          </cell>
          <cell r="CK185">
            <v>2</v>
          </cell>
          <cell r="CL185">
            <v>0</v>
          </cell>
          <cell r="CM185">
            <v>3.33</v>
          </cell>
          <cell r="CN185">
            <v>3.33</v>
          </cell>
          <cell r="CO185">
            <v>2</v>
          </cell>
          <cell r="CP185">
            <v>3</v>
          </cell>
          <cell r="CQ185">
            <v>2</v>
          </cell>
          <cell r="CR185">
            <v>3.33</v>
          </cell>
          <cell r="CS185">
            <v>0</v>
          </cell>
          <cell r="CT185">
            <v>0</v>
          </cell>
          <cell r="CU185">
            <v>0</v>
          </cell>
          <cell r="CV185">
            <v>3.33</v>
          </cell>
          <cell r="CW185">
            <v>3.65</v>
          </cell>
          <cell r="CX185">
            <v>4</v>
          </cell>
          <cell r="CY185">
            <v>0</v>
          </cell>
          <cell r="CZ185">
            <v>3.65</v>
          </cell>
          <cell r="DA185">
            <v>3.65</v>
          </cell>
          <cell r="DB185">
            <v>23</v>
          </cell>
          <cell r="DC185">
            <v>0</v>
          </cell>
          <cell r="DD185">
            <v>4</v>
          </cell>
          <cell r="DE185">
            <v>0</v>
          </cell>
          <cell r="DF185">
            <v>4</v>
          </cell>
          <cell r="DG185">
            <v>5</v>
          </cell>
          <cell r="DH185">
            <v>0</v>
          </cell>
          <cell r="DI185">
            <v>136</v>
          </cell>
          <cell r="DJ185">
            <v>0</v>
          </cell>
          <cell r="DK185">
            <v>135</v>
          </cell>
          <cell r="DL185">
            <v>131</v>
          </cell>
          <cell r="DM185">
            <v>0</v>
          </cell>
          <cell r="DN185">
            <v>130</v>
          </cell>
          <cell r="DO185">
            <v>131</v>
          </cell>
          <cell r="DP185">
            <v>2.86</v>
          </cell>
          <cell r="DR185">
            <v>0</v>
          </cell>
          <cell r="DS185" t="str">
            <v>ĐỦ ĐK thi TN</v>
          </cell>
          <cell r="DU185">
            <v>2.91</v>
          </cell>
          <cell r="DV185">
            <v>136</v>
          </cell>
          <cell r="DW185">
            <v>7.12</v>
          </cell>
          <cell r="DX185">
            <v>2.91</v>
          </cell>
          <cell r="DY185" t="str">
            <v/>
          </cell>
        </row>
        <row r="186">
          <cell r="B186">
            <v>172317756</v>
          </cell>
          <cell r="C186" t="str">
            <v>Võ</v>
          </cell>
          <cell r="D186" t="str">
            <v xml:space="preserve">Như </v>
          </cell>
          <cell r="E186" t="str">
            <v>Tài</v>
          </cell>
          <cell r="F186" t="str">
            <v>06/07/1993</v>
          </cell>
          <cell r="G186" t="str">
            <v>Nam</v>
          </cell>
          <cell r="H186" t="str">
            <v>Đã Đăng Ký (chưa học xong)</v>
          </cell>
          <cell r="I186">
            <v>3.65</v>
          </cell>
          <cell r="J186">
            <v>3.65</v>
          </cell>
          <cell r="K186">
            <v>3.33</v>
          </cell>
          <cell r="L186">
            <v>0</v>
          </cell>
          <cell r="M186">
            <v>3</v>
          </cell>
          <cell r="N186">
            <v>0</v>
          </cell>
          <cell r="O186">
            <v>0</v>
          </cell>
          <cell r="P186">
            <v>2.65</v>
          </cell>
          <cell r="Q186">
            <v>0</v>
          </cell>
          <cell r="R186">
            <v>0</v>
          </cell>
          <cell r="S186">
            <v>2.33</v>
          </cell>
          <cell r="T186">
            <v>0</v>
          </cell>
          <cell r="U186">
            <v>0</v>
          </cell>
          <cell r="V186">
            <v>2.33</v>
          </cell>
          <cell r="W186">
            <v>0</v>
          </cell>
          <cell r="X186">
            <v>0</v>
          </cell>
          <cell r="Y186">
            <v>2</v>
          </cell>
          <cell r="Z186">
            <v>0</v>
          </cell>
          <cell r="AA186">
            <v>0</v>
          </cell>
          <cell r="AB186">
            <v>2.33</v>
          </cell>
          <cell r="AC186">
            <v>0</v>
          </cell>
          <cell r="AD186">
            <v>4</v>
          </cell>
          <cell r="AE186">
            <v>2.33</v>
          </cell>
          <cell r="AF186">
            <v>3</v>
          </cell>
          <cell r="AG186">
            <v>3.65</v>
          </cell>
          <cell r="AH186">
            <v>0</v>
          </cell>
          <cell r="AI186">
            <v>3</v>
          </cell>
          <cell r="AJ186">
            <v>3</v>
          </cell>
          <cell r="AK186">
            <v>0</v>
          </cell>
          <cell r="AL186">
            <v>3.33</v>
          </cell>
          <cell r="AM186">
            <v>2.65</v>
          </cell>
          <cell r="AN186">
            <v>3.33</v>
          </cell>
          <cell r="AO186">
            <v>2.65</v>
          </cell>
          <cell r="AP186">
            <v>1.65</v>
          </cell>
          <cell r="AQ186">
            <v>2.33</v>
          </cell>
          <cell r="AR186">
            <v>2.33</v>
          </cell>
          <cell r="AS186">
            <v>3</v>
          </cell>
          <cell r="AT186">
            <v>3.33</v>
          </cell>
          <cell r="AU186">
            <v>47</v>
          </cell>
          <cell r="AV186">
            <v>0</v>
          </cell>
          <cell r="AW186">
            <v>4</v>
          </cell>
          <cell r="AX186">
            <v>3.33</v>
          </cell>
          <cell r="AY186">
            <v>0</v>
          </cell>
          <cell r="AZ186">
            <v>0</v>
          </cell>
          <cell r="BA186">
            <v>3.33</v>
          </cell>
          <cell r="BB186">
            <v>0</v>
          </cell>
          <cell r="BC186">
            <v>0</v>
          </cell>
          <cell r="BD186">
            <v>0</v>
          </cell>
          <cell r="BE186">
            <v>2</v>
          </cell>
          <cell r="BF186">
            <v>0</v>
          </cell>
          <cell r="BG186">
            <v>2.65</v>
          </cell>
          <cell r="BH186">
            <v>5</v>
          </cell>
          <cell r="BI186">
            <v>0</v>
          </cell>
          <cell r="BJ186">
            <v>3</v>
          </cell>
          <cell r="BK186">
            <v>2.65</v>
          </cell>
          <cell r="BL186">
            <v>3.65</v>
          </cell>
          <cell r="BM186">
            <v>2.33</v>
          </cell>
          <cell r="BN186">
            <v>3.65</v>
          </cell>
          <cell r="BO186">
            <v>3.65</v>
          </cell>
          <cell r="BP186">
            <v>3.65</v>
          </cell>
          <cell r="BQ186">
            <v>4</v>
          </cell>
          <cell r="BR186">
            <v>2.33</v>
          </cell>
          <cell r="BS186">
            <v>3</v>
          </cell>
          <cell r="BT186">
            <v>3.33</v>
          </cell>
          <cell r="BU186">
            <v>3</v>
          </cell>
          <cell r="BV186">
            <v>4</v>
          </cell>
          <cell r="BW186">
            <v>4</v>
          </cell>
          <cell r="BX186">
            <v>3.65</v>
          </cell>
          <cell r="BY186">
            <v>2.65</v>
          </cell>
          <cell r="BZ186">
            <v>0</v>
          </cell>
          <cell r="CA186">
            <v>3.33</v>
          </cell>
          <cell r="CB186">
            <v>3.33</v>
          </cell>
          <cell r="CC186">
            <v>2.33</v>
          </cell>
          <cell r="CD186">
            <v>3</v>
          </cell>
          <cell r="CE186">
            <v>3</v>
          </cell>
          <cell r="CF186">
            <v>2</v>
          </cell>
          <cell r="CH186">
            <v>56</v>
          </cell>
          <cell r="CI186">
            <v>0</v>
          </cell>
          <cell r="CJ186">
            <v>3</v>
          </cell>
          <cell r="CK186">
            <v>2.65</v>
          </cell>
          <cell r="CL186">
            <v>0</v>
          </cell>
          <cell r="CM186">
            <v>3.33</v>
          </cell>
          <cell r="CN186">
            <v>3.33</v>
          </cell>
          <cell r="CO186">
            <v>2</v>
          </cell>
          <cell r="CP186">
            <v>3.65</v>
          </cell>
          <cell r="CQ186">
            <v>2.65</v>
          </cell>
          <cell r="CR186">
            <v>0</v>
          </cell>
          <cell r="CS186">
            <v>4</v>
          </cell>
          <cell r="CT186">
            <v>0</v>
          </cell>
          <cell r="CU186">
            <v>0</v>
          </cell>
          <cell r="CV186">
            <v>4</v>
          </cell>
          <cell r="CW186">
            <v>4</v>
          </cell>
          <cell r="CX186">
            <v>3.65</v>
          </cell>
          <cell r="CY186">
            <v>0</v>
          </cell>
          <cell r="CZ186">
            <v>3</v>
          </cell>
          <cell r="DA186">
            <v>3</v>
          </cell>
          <cell r="DB186">
            <v>23</v>
          </cell>
          <cell r="DC186">
            <v>0</v>
          </cell>
          <cell r="DD186">
            <v>3.33</v>
          </cell>
          <cell r="DE186">
            <v>0</v>
          </cell>
          <cell r="DF186">
            <v>3.33</v>
          </cell>
          <cell r="DG186">
            <v>5</v>
          </cell>
          <cell r="DH186">
            <v>0</v>
          </cell>
          <cell r="DI186">
            <v>136</v>
          </cell>
          <cell r="DJ186">
            <v>0</v>
          </cell>
          <cell r="DK186">
            <v>135</v>
          </cell>
          <cell r="DL186">
            <v>131</v>
          </cell>
          <cell r="DM186">
            <v>0</v>
          </cell>
          <cell r="DN186">
            <v>130</v>
          </cell>
          <cell r="DO186">
            <v>131</v>
          </cell>
          <cell r="DP186">
            <v>3.03</v>
          </cell>
          <cell r="DR186">
            <v>0</v>
          </cell>
          <cell r="DS186" t="str">
            <v>ĐỦ ĐK thi TN</v>
          </cell>
          <cell r="DU186">
            <v>3.04</v>
          </cell>
          <cell r="DV186">
            <v>136</v>
          </cell>
          <cell r="DW186">
            <v>7.28</v>
          </cell>
          <cell r="DX186">
            <v>3.04</v>
          </cell>
          <cell r="DY186" t="str">
            <v/>
          </cell>
        </row>
        <row r="187">
          <cell r="B187">
            <v>162314686</v>
          </cell>
          <cell r="C187" t="str">
            <v>Đinh</v>
          </cell>
          <cell r="D187" t="str">
            <v>Thị Thanh</v>
          </cell>
          <cell r="E187" t="str">
            <v>Tâm</v>
          </cell>
          <cell r="F187" t="str">
            <v>28/01/1992</v>
          </cell>
          <cell r="G187" t="str">
            <v>Nữ</v>
          </cell>
          <cell r="H187" t="str">
            <v>Đã Đăng Ký (chưa học xong)</v>
          </cell>
          <cell r="I187">
            <v>4</v>
          </cell>
          <cell r="J187">
            <v>4</v>
          </cell>
          <cell r="K187">
            <v>3.33</v>
          </cell>
          <cell r="L187">
            <v>0</v>
          </cell>
          <cell r="M187">
            <v>4</v>
          </cell>
          <cell r="N187">
            <v>0</v>
          </cell>
          <cell r="O187">
            <v>0</v>
          </cell>
          <cell r="P187">
            <v>3.65</v>
          </cell>
          <cell r="Q187">
            <v>0</v>
          </cell>
          <cell r="R187">
            <v>0</v>
          </cell>
          <cell r="S187">
            <v>3.65</v>
          </cell>
          <cell r="T187">
            <v>0</v>
          </cell>
          <cell r="U187">
            <v>0</v>
          </cell>
          <cell r="V187">
            <v>3.33</v>
          </cell>
          <cell r="W187">
            <v>0</v>
          </cell>
          <cell r="X187">
            <v>0</v>
          </cell>
          <cell r="Y187">
            <v>3.33</v>
          </cell>
          <cell r="Z187">
            <v>0</v>
          </cell>
          <cell r="AA187">
            <v>0</v>
          </cell>
          <cell r="AB187">
            <v>3.65</v>
          </cell>
          <cell r="AC187">
            <v>0</v>
          </cell>
          <cell r="AD187">
            <v>4</v>
          </cell>
          <cell r="AE187">
            <v>4</v>
          </cell>
          <cell r="AF187">
            <v>3.65</v>
          </cell>
          <cell r="AG187">
            <v>4</v>
          </cell>
          <cell r="AH187">
            <v>0</v>
          </cell>
          <cell r="AI187">
            <v>2.65</v>
          </cell>
          <cell r="AJ187">
            <v>2.65</v>
          </cell>
          <cell r="AK187">
            <v>0</v>
          </cell>
          <cell r="AL187">
            <v>4</v>
          </cell>
          <cell r="AM187">
            <v>3.65</v>
          </cell>
          <cell r="AN187">
            <v>4</v>
          </cell>
          <cell r="AO187">
            <v>3.65</v>
          </cell>
          <cell r="AP187">
            <v>3.65</v>
          </cell>
          <cell r="AQ187">
            <v>2.65</v>
          </cell>
          <cell r="AR187">
            <v>2</v>
          </cell>
          <cell r="AS187">
            <v>3</v>
          </cell>
          <cell r="AT187">
            <v>3.33</v>
          </cell>
          <cell r="AU187">
            <v>47</v>
          </cell>
          <cell r="AV187">
            <v>0</v>
          </cell>
          <cell r="AW187">
            <v>3.33</v>
          </cell>
          <cell r="AX187">
            <v>4</v>
          </cell>
          <cell r="AY187">
            <v>0</v>
          </cell>
          <cell r="AZ187">
            <v>4</v>
          </cell>
          <cell r="BA187">
            <v>0</v>
          </cell>
          <cell r="BB187">
            <v>0</v>
          </cell>
          <cell r="BC187">
            <v>0</v>
          </cell>
          <cell r="BD187">
            <v>4</v>
          </cell>
          <cell r="BE187">
            <v>0</v>
          </cell>
          <cell r="BF187">
            <v>0</v>
          </cell>
          <cell r="BG187">
            <v>4</v>
          </cell>
          <cell r="BH187">
            <v>5</v>
          </cell>
          <cell r="BI187">
            <v>0</v>
          </cell>
          <cell r="BJ187">
            <v>3.65</v>
          </cell>
          <cell r="BK187">
            <v>3.33</v>
          </cell>
          <cell r="BL187">
            <v>3.33</v>
          </cell>
          <cell r="BM187">
            <v>3</v>
          </cell>
          <cell r="BN187">
            <v>4</v>
          </cell>
          <cell r="BO187">
            <v>2.65</v>
          </cell>
          <cell r="BP187">
            <v>4</v>
          </cell>
          <cell r="BQ187">
            <v>3.65</v>
          </cell>
          <cell r="BR187">
            <v>3.33</v>
          </cell>
          <cell r="BS187">
            <v>3.33</v>
          </cell>
          <cell r="BT187">
            <v>4</v>
          </cell>
          <cell r="BU187">
            <v>4</v>
          </cell>
          <cell r="BV187">
            <v>3.65</v>
          </cell>
          <cell r="BW187">
            <v>4</v>
          </cell>
          <cell r="BX187">
            <v>3.65</v>
          </cell>
          <cell r="BY187">
            <v>3</v>
          </cell>
          <cell r="BZ187">
            <v>0</v>
          </cell>
          <cell r="CA187">
            <v>4</v>
          </cell>
          <cell r="CB187">
            <v>4</v>
          </cell>
          <cell r="CC187">
            <v>4</v>
          </cell>
          <cell r="CD187">
            <v>3.33</v>
          </cell>
          <cell r="CE187">
            <v>3.65</v>
          </cell>
          <cell r="CF187">
            <v>3</v>
          </cell>
          <cell r="CH187">
            <v>56</v>
          </cell>
          <cell r="CI187">
            <v>0</v>
          </cell>
          <cell r="CJ187">
            <v>4</v>
          </cell>
          <cell r="CK187">
            <v>3.65</v>
          </cell>
          <cell r="CL187">
            <v>0</v>
          </cell>
          <cell r="CM187">
            <v>4</v>
          </cell>
          <cell r="CN187">
            <v>4</v>
          </cell>
          <cell r="CO187">
            <v>3.65</v>
          </cell>
          <cell r="CP187">
            <v>4</v>
          </cell>
          <cell r="CQ187">
            <v>3.65</v>
          </cell>
          <cell r="CR187">
            <v>3</v>
          </cell>
          <cell r="CS187">
            <v>0</v>
          </cell>
          <cell r="CT187">
            <v>0</v>
          </cell>
          <cell r="CU187">
            <v>0</v>
          </cell>
          <cell r="CV187">
            <v>3</v>
          </cell>
          <cell r="CW187">
            <v>4</v>
          </cell>
          <cell r="CX187">
            <v>4</v>
          </cell>
          <cell r="CY187">
            <v>0</v>
          </cell>
          <cell r="CZ187">
            <v>4</v>
          </cell>
          <cell r="DA187">
            <v>4</v>
          </cell>
          <cell r="DB187">
            <v>23</v>
          </cell>
          <cell r="DC187">
            <v>0</v>
          </cell>
          <cell r="DD187">
            <v>0</v>
          </cell>
          <cell r="DE187">
            <v>4</v>
          </cell>
          <cell r="DF187">
            <v>4</v>
          </cell>
          <cell r="DG187">
            <v>5</v>
          </cell>
          <cell r="DH187">
            <v>0</v>
          </cell>
          <cell r="DI187">
            <v>136</v>
          </cell>
          <cell r="DJ187">
            <v>0</v>
          </cell>
          <cell r="DK187">
            <v>135</v>
          </cell>
          <cell r="DL187">
            <v>131</v>
          </cell>
          <cell r="DM187">
            <v>0</v>
          </cell>
          <cell r="DN187">
            <v>130</v>
          </cell>
          <cell r="DO187">
            <v>131</v>
          </cell>
          <cell r="DP187">
            <v>3.58</v>
          </cell>
          <cell r="DR187">
            <v>0</v>
          </cell>
          <cell r="DS187" t="str">
            <v>BVKL</v>
          </cell>
          <cell r="DU187">
            <v>3.59</v>
          </cell>
          <cell r="DV187">
            <v>136</v>
          </cell>
          <cell r="DW187">
            <v>8.24</v>
          </cell>
          <cell r="DX187">
            <v>3.59</v>
          </cell>
          <cell r="DY187" t="str">
            <v/>
          </cell>
        </row>
        <row r="188">
          <cell r="B188">
            <v>162314689</v>
          </cell>
          <cell r="C188" t="str">
            <v>Phan</v>
          </cell>
          <cell r="D188" t="str">
            <v>Sĩ</v>
          </cell>
          <cell r="E188" t="str">
            <v>Tân</v>
          </cell>
          <cell r="F188" t="str">
            <v>27/07/1992</v>
          </cell>
          <cell r="G188" t="str">
            <v>Nam</v>
          </cell>
          <cell r="H188" t="str">
            <v>Đang Học Lại</v>
          </cell>
          <cell r="I188">
            <v>3</v>
          </cell>
          <cell r="J188">
            <v>2.65</v>
          </cell>
          <cell r="K188">
            <v>3.33</v>
          </cell>
          <cell r="L188">
            <v>0</v>
          </cell>
          <cell r="M188">
            <v>2.65</v>
          </cell>
          <cell r="N188">
            <v>0</v>
          </cell>
          <cell r="O188">
            <v>0</v>
          </cell>
          <cell r="P188">
            <v>2.65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4</v>
          </cell>
          <cell r="AE188">
            <v>3.33</v>
          </cell>
          <cell r="AF188">
            <v>1.65</v>
          </cell>
          <cell r="AG188">
            <v>1</v>
          </cell>
          <cell r="AH188">
            <v>0</v>
          </cell>
          <cell r="AI188">
            <v>2.65</v>
          </cell>
          <cell r="AJ188">
            <v>2.65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2.33</v>
          </cell>
          <cell r="AQ188">
            <v>2.65</v>
          </cell>
          <cell r="AR188">
            <v>2.33</v>
          </cell>
          <cell r="AS188">
            <v>2.65</v>
          </cell>
          <cell r="AT188">
            <v>0</v>
          </cell>
          <cell r="AU188">
            <v>33</v>
          </cell>
          <cell r="AV188">
            <v>14</v>
          </cell>
          <cell r="AW188">
            <v>4</v>
          </cell>
          <cell r="AX188">
            <v>4</v>
          </cell>
          <cell r="AY188">
            <v>0</v>
          </cell>
          <cell r="AZ188">
            <v>4</v>
          </cell>
          <cell r="BA188">
            <v>0</v>
          </cell>
          <cell r="BB188">
            <v>0</v>
          </cell>
          <cell r="BC188">
            <v>0</v>
          </cell>
          <cell r="BD188">
            <v>2.65</v>
          </cell>
          <cell r="BE188">
            <v>0</v>
          </cell>
          <cell r="BF188">
            <v>0</v>
          </cell>
          <cell r="BG188">
            <v>1.65</v>
          </cell>
          <cell r="BH188">
            <v>5</v>
          </cell>
          <cell r="BI188">
            <v>0</v>
          </cell>
          <cell r="BJ188">
            <v>3</v>
          </cell>
          <cell r="BK188">
            <v>2.33</v>
          </cell>
          <cell r="BL188">
            <v>0</v>
          </cell>
          <cell r="BM188">
            <v>2.65</v>
          </cell>
          <cell r="BN188">
            <v>0</v>
          </cell>
          <cell r="BO188">
            <v>2.65</v>
          </cell>
          <cell r="BP188">
            <v>3.33</v>
          </cell>
          <cell r="BQ188">
            <v>2</v>
          </cell>
          <cell r="BR188">
            <v>0</v>
          </cell>
          <cell r="BS188">
            <v>1.65</v>
          </cell>
          <cell r="BT188">
            <v>2</v>
          </cell>
          <cell r="BU188">
            <v>3.65</v>
          </cell>
          <cell r="BV188">
            <v>1.65</v>
          </cell>
          <cell r="BW188">
            <v>0</v>
          </cell>
          <cell r="BX188">
            <v>0</v>
          </cell>
          <cell r="BY188">
            <v>2</v>
          </cell>
          <cell r="BZ188">
            <v>0</v>
          </cell>
          <cell r="CA188">
            <v>2.65</v>
          </cell>
          <cell r="CB188">
            <v>2.65</v>
          </cell>
          <cell r="CC188">
            <v>3</v>
          </cell>
          <cell r="CD188">
            <v>2.65</v>
          </cell>
          <cell r="CE188">
            <v>0</v>
          </cell>
          <cell r="CF188">
            <v>3</v>
          </cell>
          <cell r="CH188">
            <v>39</v>
          </cell>
          <cell r="CI188">
            <v>17</v>
          </cell>
          <cell r="CJ188">
            <v>0</v>
          </cell>
          <cell r="CK188">
            <v>0</v>
          </cell>
          <cell r="CL188">
            <v>0</v>
          </cell>
          <cell r="CM188">
            <v>0</v>
          </cell>
          <cell r="CN188">
            <v>0</v>
          </cell>
          <cell r="CO188">
            <v>0</v>
          </cell>
          <cell r="CP188">
            <v>0</v>
          </cell>
          <cell r="CQ188">
            <v>0</v>
          </cell>
          <cell r="CR188">
            <v>0</v>
          </cell>
          <cell r="CS188">
            <v>0</v>
          </cell>
          <cell r="CT188">
            <v>0</v>
          </cell>
          <cell r="CU188">
            <v>0</v>
          </cell>
          <cell r="CV188">
            <v>0</v>
          </cell>
          <cell r="CW188">
            <v>0</v>
          </cell>
          <cell r="CX188">
            <v>0</v>
          </cell>
          <cell r="CY188">
            <v>0</v>
          </cell>
          <cell r="CZ188">
            <v>0</v>
          </cell>
          <cell r="DA188">
            <v>0</v>
          </cell>
          <cell r="DB188">
            <v>0</v>
          </cell>
          <cell r="DC188">
            <v>22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5</v>
          </cell>
          <cell r="DI188">
            <v>77</v>
          </cell>
          <cell r="DJ188">
            <v>58</v>
          </cell>
          <cell r="DK188">
            <v>135</v>
          </cell>
          <cell r="DL188">
            <v>72</v>
          </cell>
          <cell r="DM188">
            <v>53</v>
          </cell>
          <cell r="DN188">
            <v>130</v>
          </cell>
          <cell r="DO188">
            <v>125</v>
          </cell>
          <cell r="DP188">
            <v>1.55</v>
          </cell>
          <cell r="DR188">
            <v>0.40769230769230769</v>
          </cell>
          <cell r="DS188" t="str">
            <v>KO</v>
          </cell>
          <cell r="DU188">
            <v>1.49</v>
          </cell>
          <cell r="DV188">
            <v>104</v>
          </cell>
          <cell r="DW188">
            <v>4.8</v>
          </cell>
          <cell r="DX188">
            <v>1.88</v>
          </cell>
          <cell r="DY188" t="str">
            <v/>
          </cell>
        </row>
        <row r="189">
          <cell r="B189">
            <v>172317761</v>
          </cell>
          <cell r="C189" t="str">
            <v>Nguyễn</v>
          </cell>
          <cell r="D189" t="str">
            <v>Văn</v>
          </cell>
          <cell r="E189" t="str">
            <v>Tấn</v>
          </cell>
          <cell r="F189" t="str">
            <v>20/06/1993</v>
          </cell>
          <cell r="G189" t="str">
            <v>Nam</v>
          </cell>
          <cell r="H189" t="str">
            <v>Đã Đăng Ký (chưa học xong)</v>
          </cell>
          <cell r="I189">
            <v>3.33</v>
          </cell>
          <cell r="J189">
            <v>3.65</v>
          </cell>
          <cell r="K189">
            <v>3</v>
          </cell>
          <cell r="L189">
            <v>0</v>
          </cell>
          <cell r="M189" t="str">
            <v>P</v>
          </cell>
          <cell r="N189">
            <v>0</v>
          </cell>
          <cell r="O189">
            <v>0</v>
          </cell>
          <cell r="P189" t="str">
            <v>P</v>
          </cell>
          <cell r="Q189">
            <v>0</v>
          </cell>
          <cell r="R189">
            <v>0</v>
          </cell>
          <cell r="S189">
            <v>3</v>
          </cell>
          <cell r="T189">
            <v>0</v>
          </cell>
          <cell r="U189">
            <v>0</v>
          </cell>
          <cell r="V189">
            <v>3</v>
          </cell>
          <cell r="W189">
            <v>0</v>
          </cell>
          <cell r="X189">
            <v>0</v>
          </cell>
          <cell r="Y189">
            <v>3</v>
          </cell>
          <cell r="Z189">
            <v>0</v>
          </cell>
          <cell r="AA189">
            <v>0</v>
          </cell>
          <cell r="AB189">
            <v>2.33</v>
          </cell>
          <cell r="AC189">
            <v>0</v>
          </cell>
          <cell r="AD189">
            <v>4</v>
          </cell>
          <cell r="AE189">
            <v>4</v>
          </cell>
          <cell r="AF189">
            <v>3.33</v>
          </cell>
          <cell r="AG189">
            <v>3</v>
          </cell>
          <cell r="AH189">
            <v>0</v>
          </cell>
          <cell r="AI189">
            <v>2.33</v>
          </cell>
          <cell r="AJ189">
            <v>2.33</v>
          </cell>
          <cell r="AK189">
            <v>3.33</v>
          </cell>
          <cell r="AL189">
            <v>3.33</v>
          </cell>
          <cell r="AM189">
            <v>0</v>
          </cell>
          <cell r="AN189">
            <v>3.33</v>
          </cell>
          <cell r="AO189">
            <v>3.33</v>
          </cell>
          <cell r="AP189">
            <v>3.33</v>
          </cell>
          <cell r="AQ189">
            <v>2.33</v>
          </cell>
          <cell r="AR189">
            <v>2.65</v>
          </cell>
          <cell r="AS189">
            <v>3.65</v>
          </cell>
          <cell r="AT189">
            <v>3.65</v>
          </cell>
          <cell r="AU189">
            <v>47</v>
          </cell>
          <cell r="AV189">
            <v>0</v>
          </cell>
          <cell r="AW189">
            <v>3.65</v>
          </cell>
          <cell r="AX189">
            <v>4</v>
          </cell>
          <cell r="AY189">
            <v>2.65</v>
          </cell>
          <cell r="AZ189">
            <v>0</v>
          </cell>
          <cell r="BA189">
            <v>0</v>
          </cell>
          <cell r="BB189">
            <v>0</v>
          </cell>
          <cell r="BC189">
            <v>1.65</v>
          </cell>
          <cell r="BD189">
            <v>0</v>
          </cell>
          <cell r="BE189">
            <v>0</v>
          </cell>
          <cell r="BF189">
            <v>0</v>
          </cell>
          <cell r="BG189">
            <v>2</v>
          </cell>
          <cell r="BH189">
            <v>5</v>
          </cell>
          <cell r="BI189">
            <v>0</v>
          </cell>
          <cell r="BJ189">
            <v>3.65</v>
          </cell>
          <cell r="BK189">
            <v>3</v>
          </cell>
          <cell r="BL189">
            <v>2.65</v>
          </cell>
          <cell r="BM189">
            <v>2.65</v>
          </cell>
          <cell r="BN189">
            <v>2.65</v>
          </cell>
          <cell r="BO189">
            <v>4</v>
          </cell>
          <cell r="BP189">
            <v>2.65</v>
          </cell>
          <cell r="BQ189">
            <v>2.33</v>
          </cell>
          <cell r="BR189">
            <v>2</v>
          </cell>
          <cell r="BS189">
            <v>3</v>
          </cell>
          <cell r="BT189">
            <v>3</v>
          </cell>
          <cell r="BU189">
            <v>1.65</v>
          </cell>
          <cell r="BV189">
            <v>2</v>
          </cell>
          <cell r="BW189">
            <v>3.33</v>
          </cell>
          <cell r="BX189">
            <v>1.65</v>
          </cell>
          <cell r="BY189">
            <v>2.65</v>
          </cell>
          <cell r="BZ189">
            <v>0</v>
          </cell>
          <cell r="CA189">
            <v>3.33</v>
          </cell>
          <cell r="CB189">
            <v>3.33</v>
          </cell>
          <cell r="CC189">
            <v>2.65</v>
          </cell>
          <cell r="CD189">
            <v>1.65</v>
          </cell>
          <cell r="CE189">
            <v>3.33</v>
          </cell>
          <cell r="CF189">
            <v>2.33</v>
          </cell>
          <cell r="CH189">
            <v>56</v>
          </cell>
          <cell r="CI189">
            <v>0</v>
          </cell>
          <cell r="CJ189">
            <v>1.65</v>
          </cell>
          <cell r="CK189">
            <v>2.65</v>
          </cell>
          <cell r="CL189">
            <v>0</v>
          </cell>
          <cell r="CM189">
            <v>4</v>
          </cell>
          <cell r="CN189">
            <v>4</v>
          </cell>
          <cell r="CO189">
            <v>4</v>
          </cell>
          <cell r="CP189">
            <v>2.65</v>
          </cell>
          <cell r="CQ189">
            <v>1.65</v>
          </cell>
          <cell r="CR189">
            <v>2.33</v>
          </cell>
          <cell r="CS189">
            <v>0</v>
          </cell>
          <cell r="CT189">
            <v>0</v>
          </cell>
          <cell r="CU189">
            <v>0</v>
          </cell>
          <cell r="CV189">
            <v>2.33</v>
          </cell>
          <cell r="CW189">
            <v>3.33</v>
          </cell>
          <cell r="CX189">
            <v>4</v>
          </cell>
          <cell r="CY189">
            <v>0</v>
          </cell>
          <cell r="CZ189">
            <v>3.33</v>
          </cell>
          <cell r="DA189">
            <v>3.33</v>
          </cell>
          <cell r="DB189">
            <v>23</v>
          </cell>
          <cell r="DC189">
            <v>0</v>
          </cell>
          <cell r="DD189">
            <v>3.33</v>
          </cell>
          <cell r="DE189">
            <v>0</v>
          </cell>
          <cell r="DF189">
            <v>3.33</v>
          </cell>
          <cell r="DG189">
            <v>5</v>
          </cell>
          <cell r="DH189">
            <v>0</v>
          </cell>
          <cell r="DI189">
            <v>136</v>
          </cell>
          <cell r="DJ189">
            <v>0</v>
          </cell>
          <cell r="DK189">
            <v>135</v>
          </cell>
          <cell r="DL189">
            <v>127</v>
          </cell>
          <cell r="DM189">
            <v>0</v>
          </cell>
          <cell r="DN189">
            <v>126</v>
          </cell>
          <cell r="DO189">
            <v>127</v>
          </cell>
          <cell r="DP189">
            <v>2.92</v>
          </cell>
          <cell r="DR189">
            <v>0</v>
          </cell>
          <cell r="DS189" t="str">
            <v>ĐỦ ĐK thi TN</v>
          </cell>
          <cell r="DU189">
            <v>2.93</v>
          </cell>
          <cell r="DV189">
            <v>136</v>
          </cell>
          <cell r="DW189">
            <v>7.08</v>
          </cell>
          <cell r="DX189">
            <v>2.93</v>
          </cell>
          <cell r="DY189" t="str">
            <v/>
          </cell>
        </row>
        <row r="190">
          <cell r="B190">
            <v>172317783</v>
          </cell>
          <cell r="C190" t="str">
            <v>Huỳnh</v>
          </cell>
          <cell r="D190" t="str">
            <v xml:space="preserve">Văn </v>
          </cell>
          <cell r="E190" t="str">
            <v>Tây</v>
          </cell>
          <cell r="F190" t="str">
            <v>22/10/1993</v>
          </cell>
          <cell r="G190" t="str">
            <v>Nam</v>
          </cell>
          <cell r="H190" t="str">
            <v>Đã Đăng Ký (chưa học xong)</v>
          </cell>
          <cell r="I190">
            <v>2.65</v>
          </cell>
          <cell r="J190">
            <v>2.33</v>
          </cell>
          <cell r="K190">
            <v>3.33</v>
          </cell>
          <cell r="L190">
            <v>0</v>
          </cell>
          <cell r="M190" t="str">
            <v>P</v>
          </cell>
          <cell r="N190">
            <v>0</v>
          </cell>
          <cell r="O190">
            <v>0</v>
          </cell>
          <cell r="P190" t="str">
            <v>P</v>
          </cell>
          <cell r="Q190">
            <v>0</v>
          </cell>
          <cell r="R190">
            <v>0</v>
          </cell>
          <cell r="S190">
            <v>2</v>
          </cell>
          <cell r="T190">
            <v>0</v>
          </cell>
          <cell r="U190">
            <v>0</v>
          </cell>
          <cell r="V190">
            <v>1.65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3.33</v>
          </cell>
          <cell r="AE190">
            <v>3.65</v>
          </cell>
          <cell r="AF190">
            <v>2.65</v>
          </cell>
          <cell r="AG190">
            <v>3</v>
          </cell>
          <cell r="AH190">
            <v>0</v>
          </cell>
          <cell r="AI190">
            <v>2</v>
          </cell>
          <cell r="AJ190">
            <v>2</v>
          </cell>
          <cell r="AK190">
            <v>0</v>
          </cell>
          <cell r="AL190">
            <v>3</v>
          </cell>
          <cell r="AM190">
            <v>0</v>
          </cell>
          <cell r="AN190">
            <v>3</v>
          </cell>
          <cell r="AO190">
            <v>0</v>
          </cell>
          <cell r="AP190">
            <v>0</v>
          </cell>
          <cell r="AQ190">
            <v>2.65</v>
          </cell>
          <cell r="AR190">
            <v>0</v>
          </cell>
          <cell r="AS190">
            <v>2.65</v>
          </cell>
          <cell r="AT190">
            <v>0</v>
          </cell>
          <cell r="AU190">
            <v>35</v>
          </cell>
          <cell r="AV190">
            <v>12</v>
          </cell>
          <cell r="AW190">
            <v>1.65</v>
          </cell>
          <cell r="AX190">
            <v>2.65</v>
          </cell>
          <cell r="AY190">
            <v>0</v>
          </cell>
          <cell r="AZ190">
            <v>0</v>
          </cell>
          <cell r="BA190">
            <v>1.65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3</v>
          </cell>
          <cell r="BI190">
            <v>2</v>
          </cell>
          <cell r="BJ190">
            <v>2.33</v>
          </cell>
          <cell r="BK190">
            <v>2</v>
          </cell>
          <cell r="BL190">
            <v>2</v>
          </cell>
          <cell r="BM190">
            <v>1.65</v>
          </cell>
          <cell r="BN190">
            <v>0</v>
          </cell>
          <cell r="BO190">
            <v>2.65</v>
          </cell>
          <cell r="BP190">
            <v>3</v>
          </cell>
          <cell r="BQ190">
            <v>3</v>
          </cell>
          <cell r="BR190">
            <v>1.65</v>
          </cell>
          <cell r="BS190">
            <v>1.65</v>
          </cell>
          <cell r="BT190">
            <v>2</v>
          </cell>
          <cell r="BU190">
            <v>2</v>
          </cell>
          <cell r="BV190">
            <v>0</v>
          </cell>
          <cell r="BW190">
            <v>0</v>
          </cell>
          <cell r="BX190">
            <v>0</v>
          </cell>
          <cell r="BY190">
            <v>1.65</v>
          </cell>
          <cell r="BZ190">
            <v>0</v>
          </cell>
          <cell r="CA190">
            <v>2</v>
          </cell>
          <cell r="CB190">
            <v>2</v>
          </cell>
          <cell r="CC190">
            <v>2</v>
          </cell>
          <cell r="CD190">
            <v>2</v>
          </cell>
          <cell r="CE190">
            <v>2.33</v>
          </cell>
          <cell r="CF190">
            <v>2.33</v>
          </cell>
          <cell r="CH190">
            <v>45</v>
          </cell>
          <cell r="CI190">
            <v>11</v>
          </cell>
          <cell r="CJ190">
            <v>2.33</v>
          </cell>
          <cell r="CK190">
            <v>0</v>
          </cell>
          <cell r="CL190">
            <v>0</v>
          </cell>
          <cell r="CM190">
            <v>0</v>
          </cell>
          <cell r="CN190">
            <v>0</v>
          </cell>
          <cell r="CO190">
            <v>0</v>
          </cell>
          <cell r="CP190">
            <v>0</v>
          </cell>
          <cell r="CQ190">
            <v>0</v>
          </cell>
          <cell r="CR190">
            <v>0</v>
          </cell>
          <cell r="CS190">
            <v>0</v>
          </cell>
          <cell r="CT190">
            <v>0</v>
          </cell>
          <cell r="CU190">
            <v>0</v>
          </cell>
          <cell r="CV190">
            <v>0</v>
          </cell>
          <cell r="CW190">
            <v>0</v>
          </cell>
          <cell r="CX190">
            <v>0</v>
          </cell>
          <cell r="CY190">
            <v>0</v>
          </cell>
          <cell r="CZ190">
            <v>0</v>
          </cell>
          <cell r="DA190">
            <v>0</v>
          </cell>
          <cell r="DB190">
            <v>3</v>
          </cell>
          <cell r="DC190">
            <v>19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5</v>
          </cell>
          <cell r="DI190">
            <v>86</v>
          </cell>
          <cell r="DJ190">
            <v>49</v>
          </cell>
          <cell r="DK190">
            <v>135</v>
          </cell>
          <cell r="DL190">
            <v>79</v>
          </cell>
          <cell r="DM190">
            <v>42</v>
          </cell>
          <cell r="DN190">
            <v>126</v>
          </cell>
          <cell r="DO190">
            <v>121</v>
          </cell>
          <cell r="DP190">
            <v>1.61</v>
          </cell>
          <cell r="DR190">
            <v>0.33333333333333331</v>
          </cell>
          <cell r="DS190" t="str">
            <v>KO</v>
          </cell>
          <cell r="DU190">
            <v>1.54</v>
          </cell>
          <cell r="DV190">
            <v>112</v>
          </cell>
          <cell r="DW190">
            <v>4.7699999999999996</v>
          </cell>
          <cell r="DX190">
            <v>1.78</v>
          </cell>
          <cell r="DY190" t="str">
            <v/>
          </cell>
        </row>
        <row r="191">
          <cell r="B191">
            <v>172317743</v>
          </cell>
          <cell r="C191" t="str">
            <v>Võ</v>
          </cell>
          <cell r="D191" t="str">
            <v>Thị Thu</v>
          </cell>
          <cell r="E191" t="str">
            <v>Thái</v>
          </cell>
          <cell r="F191" t="str">
            <v>25/02/1993</v>
          </cell>
          <cell r="G191" t="str">
            <v>Nữ</v>
          </cell>
          <cell r="H191" t="str">
            <v>Đã Đăng Ký (chưa học xong)</v>
          </cell>
          <cell r="I191">
            <v>3.65</v>
          </cell>
          <cell r="J191">
            <v>4</v>
          </cell>
          <cell r="K191">
            <v>3.33</v>
          </cell>
          <cell r="L191">
            <v>0</v>
          </cell>
          <cell r="M191" t="str">
            <v>P</v>
          </cell>
          <cell r="N191">
            <v>0</v>
          </cell>
          <cell r="O191">
            <v>0</v>
          </cell>
          <cell r="P191" t="str">
            <v>P</v>
          </cell>
          <cell r="Q191">
            <v>0</v>
          </cell>
          <cell r="R191">
            <v>0</v>
          </cell>
          <cell r="S191">
            <v>2.65</v>
          </cell>
          <cell r="T191">
            <v>0</v>
          </cell>
          <cell r="U191">
            <v>0</v>
          </cell>
          <cell r="V191">
            <v>2.33</v>
          </cell>
          <cell r="W191">
            <v>0</v>
          </cell>
          <cell r="X191">
            <v>0</v>
          </cell>
          <cell r="Y191">
            <v>2</v>
          </cell>
          <cell r="Z191">
            <v>0</v>
          </cell>
          <cell r="AA191">
            <v>0</v>
          </cell>
          <cell r="AB191">
            <v>3.65</v>
          </cell>
          <cell r="AC191">
            <v>0</v>
          </cell>
          <cell r="AD191">
            <v>3.65</v>
          </cell>
          <cell r="AE191">
            <v>3.65</v>
          </cell>
          <cell r="AF191">
            <v>4</v>
          </cell>
          <cell r="AG191">
            <v>1.65</v>
          </cell>
          <cell r="AH191">
            <v>0</v>
          </cell>
          <cell r="AI191">
            <v>2</v>
          </cell>
          <cell r="AJ191">
            <v>2</v>
          </cell>
          <cell r="AK191">
            <v>0</v>
          </cell>
          <cell r="AL191">
            <v>2.65</v>
          </cell>
          <cell r="AM191">
            <v>3.65</v>
          </cell>
          <cell r="AN191">
            <v>3.65</v>
          </cell>
          <cell r="AO191">
            <v>2.65</v>
          </cell>
          <cell r="AP191">
            <v>3.65</v>
          </cell>
          <cell r="AQ191">
            <v>2.33</v>
          </cell>
          <cell r="AR191">
            <v>3</v>
          </cell>
          <cell r="AS191">
            <v>2.65</v>
          </cell>
          <cell r="AT191">
            <v>3.65</v>
          </cell>
          <cell r="AU191">
            <v>47</v>
          </cell>
          <cell r="AV191">
            <v>0</v>
          </cell>
          <cell r="AW191">
            <v>3.65</v>
          </cell>
          <cell r="AX191">
            <v>3.33</v>
          </cell>
          <cell r="AY191">
            <v>0</v>
          </cell>
          <cell r="AZ191">
            <v>0</v>
          </cell>
          <cell r="BA191">
            <v>2.65</v>
          </cell>
          <cell r="BB191">
            <v>0</v>
          </cell>
          <cell r="BC191">
            <v>0</v>
          </cell>
          <cell r="BD191">
            <v>0</v>
          </cell>
          <cell r="BE191">
            <v>2.65</v>
          </cell>
          <cell r="BF191">
            <v>0</v>
          </cell>
          <cell r="BG191">
            <v>2.65</v>
          </cell>
          <cell r="BH191">
            <v>5</v>
          </cell>
          <cell r="BI191">
            <v>0</v>
          </cell>
          <cell r="BJ191">
            <v>2.65</v>
          </cell>
          <cell r="BK191">
            <v>3</v>
          </cell>
          <cell r="BL191">
            <v>2.65</v>
          </cell>
          <cell r="BM191">
            <v>3.65</v>
          </cell>
          <cell r="BN191">
            <v>2.33</v>
          </cell>
          <cell r="BO191">
            <v>2.65</v>
          </cell>
          <cell r="BP191">
            <v>3</v>
          </cell>
          <cell r="BQ191">
            <v>2.65</v>
          </cell>
          <cell r="BR191">
            <v>3</v>
          </cell>
          <cell r="BS191">
            <v>2.65</v>
          </cell>
          <cell r="BT191">
            <v>3.65</v>
          </cell>
          <cell r="BU191">
            <v>2.65</v>
          </cell>
          <cell r="BV191">
            <v>3</v>
          </cell>
          <cell r="BW191">
            <v>3</v>
          </cell>
          <cell r="BX191">
            <v>1.65</v>
          </cell>
          <cell r="BY191">
            <v>2.65</v>
          </cell>
          <cell r="BZ191">
            <v>0</v>
          </cell>
          <cell r="CA191">
            <v>3</v>
          </cell>
          <cell r="CB191">
            <v>3</v>
          </cell>
          <cell r="CC191">
            <v>3</v>
          </cell>
          <cell r="CD191">
            <v>2.65</v>
          </cell>
          <cell r="CE191">
            <v>3.65</v>
          </cell>
          <cell r="CF191">
            <v>2.33</v>
          </cell>
          <cell r="CH191">
            <v>56</v>
          </cell>
          <cell r="CI191">
            <v>0</v>
          </cell>
          <cell r="CJ191">
            <v>2.65</v>
          </cell>
          <cell r="CK191">
            <v>3.33</v>
          </cell>
          <cell r="CL191">
            <v>0</v>
          </cell>
          <cell r="CM191">
            <v>3.33</v>
          </cell>
          <cell r="CN191">
            <v>3.33</v>
          </cell>
          <cell r="CO191">
            <v>2.65</v>
          </cell>
          <cell r="CP191">
            <v>2.65</v>
          </cell>
          <cell r="CQ191">
            <v>2.33</v>
          </cell>
          <cell r="CR191">
            <v>0</v>
          </cell>
          <cell r="CS191">
            <v>3</v>
          </cell>
          <cell r="CT191">
            <v>0</v>
          </cell>
          <cell r="CU191">
            <v>0</v>
          </cell>
          <cell r="CV191">
            <v>3</v>
          </cell>
          <cell r="CW191">
            <v>4</v>
          </cell>
          <cell r="CX191">
            <v>4</v>
          </cell>
          <cell r="CY191">
            <v>0</v>
          </cell>
          <cell r="CZ191">
            <v>2.65</v>
          </cell>
          <cell r="DA191">
            <v>2.65</v>
          </cell>
          <cell r="DB191">
            <v>23</v>
          </cell>
          <cell r="DC191">
            <v>0</v>
          </cell>
          <cell r="DD191">
            <v>2.33</v>
          </cell>
          <cell r="DE191">
            <v>0</v>
          </cell>
          <cell r="DF191">
            <v>2.33</v>
          </cell>
          <cell r="DG191">
            <v>5</v>
          </cell>
          <cell r="DH191">
            <v>0</v>
          </cell>
          <cell r="DI191">
            <v>136</v>
          </cell>
          <cell r="DJ191">
            <v>0</v>
          </cell>
          <cell r="DK191">
            <v>135</v>
          </cell>
          <cell r="DL191">
            <v>127</v>
          </cell>
          <cell r="DM191">
            <v>0</v>
          </cell>
          <cell r="DN191">
            <v>126</v>
          </cell>
          <cell r="DO191">
            <v>127</v>
          </cell>
          <cell r="DP191">
            <v>2.93</v>
          </cell>
          <cell r="DR191">
            <v>0</v>
          </cell>
          <cell r="DS191" t="str">
            <v>ĐỦ ĐK thi TN</v>
          </cell>
          <cell r="DU191">
            <v>2.91</v>
          </cell>
          <cell r="DV191">
            <v>138</v>
          </cell>
          <cell r="DW191">
            <v>6.96</v>
          </cell>
          <cell r="DX191">
            <v>2.86</v>
          </cell>
          <cell r="DY191" t="str">
            <v>OB 251; ENG 401</v>
          </cell>
        </row>
        <row r="192">
          <cell r="B192">
            <v>172317886</v>
          </cell>
          <cell r="C192" t="str">
            <v>Nguyễn</v>
          </cell>
          <cell r="D192" t="str">
            <v xml:space="preserve">Ngọc </v>
          </cell>
          <cell r="E192" t="str">
            <v>Thái</v>
          </cell>
          <cell r="F192" t="str">
            <v>27/03/1993</v>
          </cell>
          <cell r="G192" t="str">
            <v>Nam</v>
          </cell>
          <cell r="H192" t="str">
            <v>Đã Đăng Ký (chưa học xong)</v>
          </cell>
          <cell r="I192">
            <v>3.33</v>
          </cell>
          <cell r="J192">
            <v>3.65</v>
          </cell>
          <cell r="K192">
            <v>3.33</v>
          </cell>
          <cell r="L192">
            <v>0</v>
          </cell>
          <cell r="M192">
            <v>2.65</v>
          </cell>
          <cell r="N192">
            <v>0</v>
          </cell>
          <cell r="O192">
            <v>0</v>
          </cell>
          <cell r="P192">
            <v>2</v>
          </cell>
          <cell r="Q192">
            <v>0</v>
          </cell>
          <cell r="R192">
            <v>0</v>
          </cell>
          <cell r="S192">
            <v>2.65</v>
          </cell>
          <cell r="T192">
            <v>0</v>
          </cell>
          <cell r="U192">
            <v>0</v>
          </cell>
          <cell r="V192">
            <v>2.33</v>
          </cell>
          <cell r="W192">
            <v>0</v>
          </cell>
          <cell r="X192">
            <v>0</v>
          </cell>
          <cell r="Y192">
            <v>2.33</v>
          </cell>
          <cell r="Z192">
            <v>0</v>
          </cell>
          <cell r="AA192">
            <v>0</v>
          </cell>
          <cell r="AB192">
            <v>2.33</v>
          </cell>
          <cell r="AC192">
            <v>0</v>
          </cell>
          <cell r="AD192">
            <v>4</v>
          </cell>
          <cell r="AE192">
            <v>2</v>
          </cell>
          <cell r="AF192">
            <v>1.65</v>
          </cell>
          <cell r="AG192">
            <v>3</v>
          </cell>
          <cell r="AH192">
            <v>0</v>
          </cell>
          <cell r="AI192">
            <v>3</v>
          </cell>
          <cell r="AJ192">
            <v>3</v>
          </cell>
          <cell r="AK192">
            <v>3.33</v>
          </cell>
          <cell r="AL192">
            <v>3.65</v>
          </cell>
          <cell r="AM192">
            <v>0</v>
          </cell>
          <cell r="AN192">
            <v>3.65</v>
          </cell>
          <cell r="AO192">
            <v>3.33</v>
          </cell>
          <cell r="AP192">
            <v>3</v>
          </cell>
          <cell r="AQ192">
            <v>1.65</v>
          </cell>
          <cell r="AR192">
            <v>2.33</v>
          </cell>
          <cell r="AS192">
            <v>2.65</v>
          </cell>
          <cell r="AT192">
            <v>2.33</v>
          </cell>
          <cell r="AU192">
            <v>47</v>
          </cell>
          <cell r="AV192">
            <v>0</v>
          </cell>
          <cell r="AW192">
            <v>4</v>
          </cell>
          <cell r="AX192">
            <v>2.33</v>
          </cell>
          <cell r="AY192">
            <v>2.65</v>
          </cell>
          <cell r="AZ192">
            <v>0</v>
          </cell>
          <cell r="BA192">
            <v>0</v>
          </cell>
          <cell r="BB192">
            <v>0</v>
          </cell>
          <cell r="BC192">
            <v>3.65</v>
          </cell>
          <cell r="BD192">
            <v>0</v>
          </cell>
          <cell r="BE192">
            <v>0</v>
          </cell>
          <cell r="BF192">
            <v>0</v>
          </cell>
          <cell r="BG192">
            <v>2.65</v>
          </cell>
          <cell r="BH192">
            <v>5</v>
          </cell>
          <cell r="BI192">
            <v>0</v>
          </cell>
          <cell r="BJ192">
            <v>2</v>
          </cell>
          <cell r="BK192">
            <v>2.65</v>
          </cell>
          <cell r="BL192">
            <v>2</v>
          </cell>
          <cell r="BM192">
            <v>2</v>
          </cell>
          <cell r="BN192">
            <v>4</v>
          </cell>
          <cell r="BO192">
            <v>2.65</v>
          </cell>
          <cell r="BP192">
            <v>2.65</v>
          </cell>
          <cell r="BQ192">
            <v>2.65</v>
          </cell>
          <cell r="BR192">
            <v>2.65</v>
          </cell>
          <cell r="BS192">
            <v>2</v>
          </cell>
          <cell r="BT192">
            <v>3.33</v>
          </cell>
          <cell r="BU192">
            <v>3.33</v>
          </cell>
          <cell r="BV192">
            <v>1.65</v>
          </cell>
          <cell r="BW192">
            <v>3</v>
          </cell>
          <cell r="BX192">
            <v>1.65</v>
          </cell>
          <cell r="BY192">
            <v>2.33</v>
          </cell>
          <cell r="BZ192">
            <v>0</v>
          </cell>
          <cell r="CA192">
            <v>2.33</v>
          </cell>
          <cell r="CB192">
            <v>2.33</v>
          </cell>
          <cell r="CC192">
            <v>2.65</v>
          </cell>
          <cell r="CD192">
            <v>2.33</v>
          </cell>
          <cell r="CE192">
            <v>3.65</v>
          </cell>
          <cell r="CF192">
            <v>2</v>
          </cell>
          <cell r="CH192">
            <v>56</v>
          </cell>
          <cell r="CI192">
            <v>0</v>
          </cell>
          <cell r="CJ192">
            <v>2.33</v>
          </cell>
          <cell r="CK192">
            <v>2.33</v>
          </cell>
          <cell r="CL192">
            <v>0</v>
          </cell>
          <cell r="CM192">
            <v>3.65</v>
          </cell>
          <cell r="CN192">
            <v>3.65</v>
          </cell>
          <cell r="CO192">
            <v>3</v>
          </cell>
          <cell r="CP192">
            <v>2</v>
          </cell>
          <cell r="CQ192">
            <v>3</v>
          </cell>
          <cell r="CR192">
            <v>2.65</v>
          </cell>
          <cell r="CS192">
            <v>0</v>
          </cell>
          <cell r="CT192">
            <v>0</v>
          </cell>
          <cell r="CU192">
            <v>0</v>
          </cell>
          <cell r="CV192">
            <v>2.65</v>
          </cell>
          <cell r="CW192">
            <v>4</v>
          </cell>
          <cell r="CX192">
            <v>3.65</v>
          </cell>
          <cell r="CY192">
            <v>0</v>
          </cell>
          <cell r="CZ192">
            <v>2.33</v>
          </cell>
          <cell r="DA192">
            <v>2.33</v>
          </cell>
          <cell r="DB192">
            <v>23</v>
          </cell>
          <cell r="DC192">
            <v>0</v>
          </cell>
          <cell r="DD192">
            <v>2.33</v>
          </cell>
          <cell r="DE192">
            <v>0</v>
          </cell>
          <cell r="DF192">
            <v>2.33</v>
          </cell>
          <cell r="DG192">
            <v>5</v>
          </cell>
          <cell r="DH192">
            <v>0</v>
          </cell>
          <cell r="DI192">
            <v>136</v>
          </cell>
          <cell r="DJ192">
            <v>0</v>
          </cell>
          <cell r="DK192">
            <v>135</v>
          </cell>
          <cell r="DL192">
            <v>131</v>
          </cell>
          <cell r="DM192">
            <v>0</v>
          </cell>
          <cell r="DN192">
            <v>130</v>
          </cell>
          <cell r="DO192">
            <v>131</v>
          </cell>
          <cell r="DP192">
            <v>2.66</v>
          </cell>
          <cell r="DR192">
            <v>0</v>
          </cell>
          <cell r="DS192" t="str">
            <v>ĐỦ ĐK thi TN</v>
          </cell>
          <cell r="DU192">
            <v>2.64</v>
          </cell>
          <cell r="DV192">
            <v>136</v>
          </cell>
          <cell r="DW192">
            <v>6.69</v>
          </cell>
          <cell r="DX192">
            <v>2.64</v>
          </cell>
          <cell r="DY192" t="str">
            <v/>
          </cell>
        </row>
        <row r="193">
          <cell r="B193">
            <v>172317742</v>
          </cell>
          <cell r="C193" t="str">
            <v>Lê</v>
          </cell>
          <cell r="D193" t="str">
            <v>Thị</v>
          </cell>
          <cell r="E193" t="str">
            <v>Thanh</v>
          </cell>
          <cell r="F193" t="str">
            <v>01/06/1993</v>
          </cell>
          <cell r="G193" t="str">
            <v>Nữ</v>
          </cell>
          <cell r="H193" t="str">
            <v>Đã Đăng Ký (chưa học xong)</v>
          </cell>
          <cell r="I193">
            <v>3.33</v>
          </cell>
          <cell r="J193">
            <v>4</v>
          </cell>
          <cell r="K193">
            <v>3.33</v>
          </cell>
          <cell r="L193">
            <v>0</v>
          </cell>
          <cell r="M193" t="str">
            <v>P</v>
          </cell>
          <cell r="N193">
            <v>0</v>
          </cell>
          <cell r="O193">
            <v>0</v>
          </cell>
          <cell r="P193" t="str">
            <v>P</v>
          </cell>
          <cell r="Q193">
            <v>0</v>
          </cell>
          <cell r="R193">
            <v>0</v>
          </cell>
          <cell r="S193">
            <v>3</v>
          </cell>
          <cell r="T193">
            <v>0</v>
          </cell>
          <cell r="U193">
            <v>0</v>
          </cell>
          <cell r="V193">
            <v>2.33</v>
          </cell>
          <cell r="W193">
            <v>0</v>
          </cell>
          <cell r="X193">
            <v>0</v>
          </cell>
          <cell r="Y193">
            <v>2.65</v>
          </cell>
          <cell r="Z193">
            <v>0</v>
          </cell>
          <cell r="AA193">
            <v>0</v>
          </cell>
          <cell r="AB193">
            <v>2.33</v>
          </cell>
          <cell r="AC193">
            <v>0</v>
          </cell>
          <cell r="AD193">
            <v>3.65</v>
          </cell>
          <cell r="AE193">
            <v>2.33</v>
          </cell>
          <cell r="AF193">
            <v>2.33</v>
          </cell>
          <cell r="AG193">
            <v>2.65</v>
          </cell>
          <cell r="AH193">
            <v>0</v>
          </cell>
          <cell r="AI193">
            <v>2.33</v>
          </cell>
          <cell r="AJ193">
            <v>2.33</v>
          </cell>
          <cell r="AK193">
            <v>0</v>
          </cell>
          <cell r="AL193">
            <v>3</v>
          </cell>
          <cell r="AM193">
            <v>0</v>
          </cell>
          <cell r="AN193">
            <v>3</v>
          </cell>
          <cell r="AO193">
            <v>0</v>
          </cell>
          <cell r="AP193">
            <v>1.65</v>
          </cell>
          <cell r="AQ193">
            <v>2.65</v>
          </cell>
          <cell r="AR193">
            <v>2.65</v>
          </cell>
          <cell r="AS193">
            <v>3</v>
          </cell>
          <cell r="AT193">
            <v>2.65</v>
          </cell>
          <cell r="AU193">
            <v>45</v>
          </cell>
          <cell r="AV193">
            <v>2</v>
          </cell>
          <cell r="AW193">
            <v>1.65</v>
          </cell>
          <cell r="AX193">
            <v>2.33</v>
          </cell>
          <cell r="AY193">
            <v>4</v>
          </cell>
          <cell r="AZ193">
            <v>0</v>
          </cell>
          <cell r="BA193">
            <v>0</v>
          </cell>
          <cell r="BB193">
            <v>0</v>
          </cell>
          <cell r="BC193">
            <v>2</v>
          </cell>
          <cell r="BD193">
            <v>0</v>
          </cell>
          <cell r="BE193">
            <v>0</v>
          </cell>
          <cell r="BF193">
            <v>0</v>
          </cell>
          <cell r="BG193">
            <v>2.33</v>
          </cell>
          <cell r="BH193">
            <v>5</v>
          </cell>
          <cell r="BI193">
            <v>0</v>
          </cell>
          <cell r="BJ193">
            <v>2.65</v>
          </cell>
          <cell r="BK193">
            <v>3.33</v>
          </cell>
          <cell r="BL193">
            <v>0</v>
          </cell>
          <cell r="BM193">
            <v>0</v>
          </cell>
          <cell r="BN193">
            <v>3.65</v>
          </cell>
          <cell r="BO193">
            <v>3.33</v>
          </cell>
          <cell r="BP193">
            <v>2.33</v>
          </cell>
          <cell r="BQ193">
            <v>2.65</v>
          </cell>
          <cell r="BR193">
            <v>0</v>
          </cell>
          <cell r="BS193">
            <v>1.65</v>
          </cell>
          <cell r="BT193">
            <v>4</v>
          </cell>
          <cell r="BU193">
            <v>2.33</v>
          </cell>
          <cell r="BV193">
            <v>0</v>
          </cell>
          <cell r="BW193">
            <v>0</v>
          </cell>
          <cell r="BX193">
            <v>0</v>
          </cell>
          <cell r="BY193">
            <v>2.65</v>
          </cell>
          <cell r="BZ193">
            <v>0</v>
          </cell>
          <cell r="CA193">
            <v>2.65</v>
          </cell>
          <cell r="CB193">
            <v>2.65</v>
          </cell>
          <cell r="CC193">
            <v>3</v>
          </cell>
          <cell r="CD193">
            <v>2</v>
          </cell>
          <cell r="CE193">
            <v>0</v>
          </cell>
          <cell r="CF193">
            <v>2.65</v>
          </cell>
          <cell r="CH193">
            <v>38</v>
          </cell>
          <cell r="CI193">
            <v>18</v>
          </cell>
          <cell r="CJ193">
            <v>2.33</v>
          </cell>
          <cell r="CK193">
            <v>0</v>
          </cell>
          <cell r="CL193">
            <v>0</v>
          </cell>
          <cell r="CM193">
            <v>0</v>
          </cell>
          <cell r="CN193">
            <v>0</v>
          </cell>
          <cell r="CO193">
            <v>2.33</v>
          </cell>
          <cell r="CP193">
            <v>0</v>
          </cell>
          <cell r="CQ193">
            <v>0</v>
          </cell>
          <cell r="CR193">
            <v>0</v>
          </cell>
          <cell r="CS193">
            <v>0</v>
          </cell>
          <cell r="CT193">
            <v>0</v>
          </cell>
          <cell r="CU193">
            <v>0</v>
          </cell>
          <cell r="CV193">
            <v>0</v>
          </cell>
          <cell r="CW193">
            <v>0</v>
          </cell>
          <cell r="CX193">
            <v>0</v>
          </cell>
          <cell r="CY193">
            <v>0</v>
          </cell>
          <cell r="CZ193">
            <v>0</v>
          </cell>
          <cell r="DA193">
            <v>0</v>
          </cell>
          <cell r="DB193">
            <v>6</v>
          </cell>
          <cell r="DC193">
            <v>16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5</v>
          </cell>
          <cell r="DI193">
            <v>94</v>
          </cell>
          <cell r="DJ193">
            <v>41</v>
          </cell>
          <cell r="DK193">
            <v>135</v>
          </cell>
          <cell r="DL193">
            <v>85</v>
          </cell>
          <cell r="DM193">
            <v>36</v>
          </cell>
          <cell r="DN193">
            <v>126</v>
          </cell>
          <cell r="DO193">
            <v>121</v>
          </cell>
          <cell r="DP193">
            <v>2.02</v>
          </cell>
          <cell r="DR193">
            <v>0.2857142857142857</v>
          </cell>
          <cell r="DS193" t="str">
            <v>KO</v>
          </cell>
          <cell r="DU193">
            <v>1.94</v>
          </cell>
          <cell r="DV193">
            <v>115</v>
          </cell>
          <cell r="DW193">
            <v>5.49</v>
          </cell>
          <cell r="DX193">
            <v>2.21</v>
          </cell>
          <cell r="DY193" t="str">
            <v>ENG 401</v>
          </cell>
        </row>
        <row r="194">
          <cell r="B194">
            <v>172317858</v>
          </cell>
          <cell r="C194" t="str">
            <v>Dương</v>
          </cell>
          <cell r="D194" t="str">
            <v xml:space="preserve">Thị </v>
          </cell>
          <cell r="E194" t="str">
            <v>Thanh</v>
          </cell>
          <cell r="F194" t="str">
            <v>10/10/1993</v>
          </cell>
          <cell r="G194" t="str">
            <v>Nữ</v>
          </cell>
          <cell r="H194" t="str">
            <v>Đã Đăng Ký (chưa học xong)</v>
          </cell>
          <cell r="I194">
            <v>4</v>
          </cell>
          <cell r="J194">
            <v>3.65</v>
          </cell>
          <cell r="K194">
            <v>3.65</v>
          </cell>
          <cell r="L194">
            <v>0</v>
          </cell>
          <cell r="M194" t="str">
            <v>P</v>
          </cell>
          <cell r="N194">
            <v>0</v>
          </cell>
          <cell r="O194">
            <v>0</v>
          </cell>
          <cell r="P194" t="str">
            <v>P</v>
          </cell>
          <cell r="Q194">
            <v>0</v>
          </cell>
          <cell r="R194">
            <v>0</v>
          </cell>
          <cell r="S194">
            <v>3.65</v>
          </cell>
          <cell r="T194">
            <v>0</v>
          </cell>
          <cell r="U194">
            <v>0</v>
          </cell>
          <cell r="V194">
            <v>3</v>
          </cell>
          <cell r="W194">
            <v>0</v>
          </cell>
          <cell r="X194">
            <v>0</v>
          </cell>
          <cell r="Y194">
            <v>1.65</v>
          </cell>
          <cell r="Z194">
            <v>0</v>
          </cell>
          <cell r="AA194">
            <v>0</v>
          </cell>
          <cell r="AB194">
            <v>2.65</v>
          </cell>
          <cell r="AC194">
            <v>0</v>
          </cell>
          <cell r="AD194">
            <v>4</v>
          </cell>
          <cell r="AE194">
            <v>3.33</v>
          </cell>
          <cell r="AF194">
            <v>4</v>
          </cell>
          <cell r="AG194">
            <v>3.65</v>
          </cell>
          <cell r="AH194">
            <v>0</v>
          </cell>
          <cell r="AI194">
            <v>2</v>
          </cell>
          <cell r="AJ194">
            <v>2</v>
          </cell>
          <cell r="AK194">
            <v>0</v>
          </cell>
          <cell r="AL194">
            <v>4</v>
          </cell>
          <cell r="AM194">
            <v>3.65</v>
          </cell>
          <cell r="AN194">
            <v>4</v>
          </cell>
          <cell r="AO194">
            <v>3.65</v>
          </cell>
          <cell r="AP194">
            <v>3.33</v>
          </cell>
          <cell r="AQ194">
            <v>2</v>
          </cell>
          <cell r="AR194">
            <v>2.65</v>
          </cell>
          <cell r="AS194">
            <v>3</v>
          </cell>
          <cell r="AT194">
            <v>4</v>
          </cell>
          <cell r="AU194">
            <v>47</v>
          </cell>
          <cell r="AV194">
            <v>0</v>
          </cell>
          <cell r="AW194">
            <v>3.33</v>
          </cell>
          <cell r="AX194">
            <v>3</v>
          </cell>
          <cell r="AY194">
            <v>0</v>
          </cell>
          <cell r="AZ194">
            <v>0</v>
          </cell>
          <cell r="BA194">
            <v>2.65</v>
          </cell>
          <cell r="BB194">
            <v>0</v>
          </cell>
          <cell r="BC194">
            <v>0</v>
          </cell>
          <cell r="BD194">
            <v>0</v>
          </cell>
          <cell r="BE194">
            <v>3.33</v>
          </cell>
          <cell r="BF194">
            <v>0</v>
          </cell>
          <cell r="BG194">
            <v>3</v>
          </cell>
          <cell r="BH194">
            <v>5</v>
          </cell>
          <cell r="BI194">
            <v>0</v>
          </cell>
          <cell r="BJ194">
            <v>3</v>
          </cell>
          <cell r="BK194">
            <v>3.65</v>
          </cell>
          <cell r="BL194">
            <v>2</v>
          </cell>
          <cell r="BM194">
            <v>2</v>
          </cell>
          <cell r="BN194">
            <v>3.65</v>
          </cell>
          <cell r="BO194">
            <v>4</v>
          </cell>
          <cell r="BP194">
            <v>3.65</v>
          </cell>
          <cell r="BQ194">
            <v>3.65</v>
          </cell>
          <cell r="BR194">
            <v>2.65</v>
          </cell>
          <cell r="BS194">
            <v>3.33</v>
          </cell>
          <cell r="BT194">
            <v>3.65</v>
          </cell>
          <cell r="BU194">
            <v>3</v>
          </cell>
          <cell r="BV194">
            <v>2.65</v>
          </cell>
          <cell r="BW194">
            <v>3.65</v>
          </cell>
          <cell r="BX194">
            <v>2</v>
          </cell>
          <cell r="BY194">
            <v>2.65</v>
          </cell>
          <cell r="BZ194">
            <v>0</v>
          </cell>
          <cell r="CA194">
            <v>2.65</v>
          </cell>
          <cell r="CB194">
            <v>2.65</v>
          </cell>
          <cell r="CC194">
            <v>4</v>
          </cell>
          <cell r="CD194">
            <v>2.65</v>
          </cell>
          <cell r="CE194">
            <v>3.33</v>
          </cell>
          <cell r="CF194">
            <v>3.65</v>
          </cell>
          <cell r="CH194">
            <v>56</v>
          </cell>
          <cell r="CI194">
            <v>0</v>
          </cell>
          <cell r="CJ194">
            <v>3.33</v>
          </cell>
          <cell r="CK194">
            <v>2.65</v>
          </cell>
          <cell r="CL194">
            <v>0</v>
          </cell>
          <cell r="CM194">
            <v>4</v>
          </cell>
          <cell r="CN194">
            <v>4</v>
          </cell>
          <cell r="CO194">
            <v>4</v>
          </cell>
          <cell r="CP194">
            <v>3</v>
          </cell>
          <cell r="CQ194">
            <v>2.65</v>
          </cell>
          <cell r="CR194">
            <v>0</v>
          </cell>
          <cell r="CS194">
            <v>4</v>
          </cell>
          <cell r="CT194">
            <v>0</v>
          </cell>
          <cell r="CU194">
            <v>0</v>
          </cell>
          <cell r="CV194">
            <v>4</v>
          </cell>
          <cell r="CW194">
            <v>3.65</v>
          </cell>
          <cell r="CX194">
            <v>3.65</v>
          </cell>
          <cell r="CY194">
            <v>0</v>
          </cell>
          <cell r="CZ194">
            <v>3.65</v>
          </cell>
          <cell r="DA194">
            <v>3.65</v>
          </cell>
          <cell r="DB194">
            <v>23</v>
          </cell>
          <cell r="DC194">
            <v>0</v>
          </cell>
          <cell r="DD194">
            <v>3.33</v>
          </cell>
          <cell r="DE194">
            <v>0</v>
          </cell>
          <cell r="DF194">
            <v>3.33</v>
          </cell>
          <cell r="DG194">
            <v>5</v>
          </cell>
          <cell r="DH194">
            <v>0</v>
          </cell>
          <cell r="DI194">
            <v>136</v>
          </cell>
          <cell r="DJ194">
            <v>0</v>
          </cell>
          <cell r="DK194">
            <v>135</v>
          </cell>
          <cell r="DL194">
            <v>127</v>
          </cell>
          <cell r="DM194">
            <v>0</v>
          </cell>
          <cell r="DN194">
            <v>126</v>
          </cell>
          <cell r="DO194">
            <v>127</v>
          </cell>
          <cell r="DP194">
            <v>3.24</v>
          </cell>
          <cell r="DR194">
            <v>0</v>
          </cell>
          <cell r="DS194" t="str">
            <v>BVKL</v>
          </cell>
          <cell r="DU194">
            <v>3.24</v>
          </cell>
          <cell r="DV194">
            <v>136</v>
          </cell>
          <cell r="DW194">
            <v>7.61</v>
          </cell>
          <cell r="DX194">
            <v>3.24</v>
          </cell>
          <cell r="DY194" t="str">
            <v>ENG 401</v>
          </cell>
        </row>
        <row r="195">
          <cell r="B195">
            <v>172317871</v>
          </cell>
          <cell r="C195" t="str">
            <v>Nguyễn</v>
          </cell>
          <cell r="D195" t="str">
            <v>Thị Thanh</v>
          </cell>
          <cell r="E195" t="str">
            <v>Thanh</v>
          </cell>
          <cell r="F195" t="str">
            <v>02/09/1993</v>
          </cell>
          <cell r="G195" t="str">
            <v>Nữ</v>
          </cell>
          <cell r="H195" t="str">
            <v>Đã Đăng Ký (chưa học xong)</v>
          </cell>
          <cell r="I195">
            <v>3</v>
          </cell>
          <cell r="J195">
            <v>4</v>
          </cell>
          <cell r="K195">
            <v>3.65</v>
          </cell>
          <cell r="L195">
            <v>0</v>
          </cell>
          <cell r="M195" t="str">
            <v>P</v>
          </cell>
          <cell r="N195">
            <v>0</v>
          </cell>
          <cell r="O195">
            <v>0</v>
          </cell>
          <cell r="P195" t="str">
            <v>P</v>
          </cell>
          <cell r="Q195">
            <v>0</v>
          </cell>
          <cell r="R195">
            <v>0</v>
          </cell>
          <cell r="S195">
            <v>4</v>
          </cell>
          <cell r="T195">
            <v>0</v>
          </cell>
          <cell r="U195">
            <v>0</v>
          </cell>
          <cell r="V195">
            <v>3.65</v>
          </cell>
          <cell r="W195">
            <v>0</v>
          </cell>
          <cell r="X195">
            <v>0</v>
          </cell>
          <cell r="Y195">
            <v>3.65</v>
          </cell>
          <cell r="Z195">
            <v>0</v>
          </cell>
          <cell r="AA195">
            <v>0</v>
          </cell>
          <cell r="AB195">
            <v>3.65</v>
          </cell>
          <cell r="AC195">
            <v>0</v>
          </cell>
          <cell r="AD195">
            <v>4</v>
          </cell>
          <cell r="AE195">
            <v>2.33</v>
          </cell>
          <cell r="AF195">
            <v>1.65</v>
          </cell>
          <cell r="AG195">
            <v>3.65</v>
          </cell>
          <cell r="AH195">
            <v>0</v>
          </cell>
          <cell r="AI195">
            <v>3</v>
          </cell>
          <cell r="AJ195">
            <v>3</v>
          </cell>
          <cell r="AK195">
            <v>4</v>
          </cell>
          <cell r="AL195">
            <v>4</v>
          </cell>
          <cell r="AM195">
            <v>0</v>
          </cell>
          <cell r="AN195">
            <v>4</v>
          </cell>
          <cell r="AO195">
            <v>4</v>
          </cell>
          <cell r="AP195">
            <v>3.65</v>
          </cell>
          <cell r="AQ195">
            <v>2</v>
          </cell>
          <cell r="AR195">
            <v>3</v>
          </cell>
          <cell r="AS195">
            <v>3.33</v>
          </cell>
          <cell r="AT195">
            <v>4</v>
          </cell>
          <cell r="AU195">
            <v>47</v>
          </cell>
          <cell r="AV195">
            <v>0</v>
          </cell>
          <cell r="AW195">
            <v>3.65</v>
          </cell>
          <cell r="AX195">
            <v>3.65</v>
          </cell>
          <cell r="AY195">
            <v>0</v>
          </cell>
          <cell r="AZ195">
            <v>0</v>
          </cell>
          <cell r="BA195">
            <v>4</v>
          </cell>
          <cell r="BB195">
            <v>0</v>
          </cell>
          <cell r="BC195">
            <v>0</v>
          </cell>
          <cell r="BD195">
            <v>0</v>
          </cell>
          <cell r="BE195">
            <v>3.65</v>
          </cell>
          <cell r="BF195">
            <v>0</v>
          </cell>
          <cell r="BG195">
            <v>2</v>
          </cell>
          <cell r="BH195">
            <v>5</v>
          </cell>
          <cell r="BI195">
            <v>0</v>
          </cell>
          <cell r="BJ195">
            <v>2.65</v>
          </cell>
          <cell r="BK195">
            <v>2.65</v>
          </cell>
          <cell r="BL195">
            <v>2.33</v>
          </cell>
          <cell r="BM195">
            <v>3</v>
          </cell>
          <cell r="BN195">
            <v>4</v>
          </cell>
          <cell r="BO195">
            <v>4</v>
          </cell>
          <cell r="BP195">
            <v>3</v>
          </cell>
          <cell r="BQ195">
            <v>3.65</v>
          </cell>
          <cell r="BR195">
            <v>4</v>
          </cell>
          <cell r="BS195">
            <v>3.33</v>
          </cell>
          <cell r="BT195">
            <v>2.65</v>
          </cell>
          <cell r="BU195">
            <v>3.33</v>
          </cell>
          <cell r="BV195">
            <v>2</v>
          </cell>
          <cell r="BW195">
            <v>3.33</v>
          </cell>
          <cell r="BX195">
            <v>3.65</v>
          </cell>
          <cell r="BY195">
            <v>3.33</v>
          </cell>
          <cell r="BZ195">
            <v>0</v>
          </cell>
          <cell r="CA195">
            <v>3.65</v>
          </cell>
          <cell r="CB195">
            <v>3.65</v>
          </cell>
          <cell r="CC195">
            <v>4</v>
          </cell>
          <cell r="CD195">
            <v>3</v>
          </cell>
          <cell r="CE195">
            <v>3</v>
          </cell>
          <cell r="CF195">
            <v>3.33</v>
          </cell>
          <cell r="CH195">
            <v>56</v>
          </cell>
          <cell r="CI195">
            <v>0</v>
          </cell>
          <cell r="CJ195">
            <v>3.65</v>
          </cell>
          <cell r="CK195">
            <v>3.65</v>
          </cell>
          <cell r="CL195">
            <v>0</v>
          </cell>
          <cell r="CM195">
            <v>4</v>
          </cell>
          <cell r="CN195">
            <v>4</v>
          </cell>
          <cell r="CO195">
            <v>3.33</v>
          </cell>
          <cell r="CP195">
            <v>3.65</v>
          </cell>
          <cell r="CQ195">
            <v>3.33</v>
          </cell>
          <cell r="CR195">
            <v>3.33</v>
          </cell>
          <cell r="CS195">
            <v>0</v>
          </cell>
          <cell r="CT195">
            <v>0</v>
          </cell>
          <cell r="CU195">
            <v>0</v>
          </cell>
          <cell r="CV195">
            <v>3.33</v>
          </cell>
          <cell r="CW195">
            <v>4</v>
          </cell>
          <cell r="CX195">
            <v>3.65</v>
          </cell>
          <cell r="CY195">
            <v>0</v>
          </cell>
          <cell r="CZ195">
            <v>3.65</v>
          </cell>
          <cell r="DA195">
            <v>3.65</v>
          </cell>
          <cell r="DB195">
            <v>23</v>
          </cell>
          <cell r="DC195">
            <v>0</v>
          </cell>
          <cell r="DD195">
            <v>0</v>
          </cell>
          <cell r="DE195">
            <v>4</v>
          </cell>
          <cell r="DF195">
            <v>4</v>
          </cell>
          <cell r="DG195">
            <v>5</v>
          </cell>
          <cell r="DH195">
            <v>0</v>
          </cell>
          <cell r="DI195">
            <v>136</v>
          </cell>
          <cell r="DJ195">
            <v>0</v>
          </cell>
          <cell r="DK195">
            <v>135</v>
          </cell>
          <cell r="DL195">
            <v>127</v>
          </cell>
          <cell r="DM195">
            <v>0</v>
          </cell>
          <cell r="DN195">
            <v>126</v>
          </cell>
          <cell r="DO195">
            <v>127</v>
          </cell>
          <cell r="DP195">
            <v>3.34</v>
          </cell>
          <cell r="DR195">
            <v>0</v>
          </cell>
          <cell r="DS195" t="str">
            <v>BVKL</v>
          </cell>
          <cell r="DU195">
            <v>3.37</v>
          </cell>
          <cell r="DV195">
            <v>136</v>
          </cell>
          <cell r="DW195">
            <v>7.77</v>
          </cell>
          <cell r="DX195">
            <v>3.37</v>
          </cell>
          <cell r="DY195" t="str">
            <v>ENG 401</v>
          </cell>
        </row>
        <row r="196">
          <cell r="B196">
            <v>172317789</v>
          </cell>
          <cell r="C196" t="str">
            <v>Nguyễn</v>
          </cell>
          <cell r="D196" t="str">
            <v xml:space="preserve">Thị Minh </v>
          </cell>
          <cell r="E196" t="str">
            <v>Thảo</v>
          </cell>
          <cell r="F196" t="str">
            <v>25/10/1993</v>
          </cell>
          <cell r="G196" t="str">
            <v>Nữ</v>
          </cell>
          <cell r="H196" t="str">
            <v>Đã Đăng Ký (chưa học xong)</v>
          </cell>
          <cell r="I196">
            <v>3</v>
          </cell>
          <cell r="J196">
            <v>4</v>
          </cell>
          <cell r="K196">
            <v>3.33</v>
          </cell>
          <cell r="L196">
            <v>0</v>
          </cell>
          <cell r="M196" t="str">
            <v>P</v>
          </cell>
          <cell r="N196">
            <v>0</v>
          </cell>
          <cell r="O196">
            <v>0</v>
          </cell>
          <cell r="P196" t="str">
            <v>P</v>
          </cell>
          <cell r="Q196">
            <v>0</v>
          </cell>
          <cell r="R196">
            <v>0</v>
          </cell>
          <cell r="S196">
            <v>3.33</v>
          </cell>
          <cell r="T196">
            <v>0</v>
          </cell>
          <cell r="U196">
            <v>0</v>
          </cell>
          <cell r="V196">
            <v>3</v>
          </cell>
          <cell r="W196">
            <v>0</v>
          </cell>
          <cell r="X196">
            <v>0</v>
          </cell>
          <cell r="Y196">
            <v>3.33</v>
          </cell>
          <cell r="Z196">
            <v>0</v>
          </cell>
          <cell r="AA196">
            <v>0</v>
          </cell>
          <cell r="AB196">
            <v>2.65</v>
          </cell>
          <cell r="AC196">
            <v>0</v>
          </cell>
          <cell r="AD196">
            <v>4</v>
          </cell>
          <cell r="AE196">
            <v>3.65</v>
          </cell>
          <cell r="AF196">
            <v>4</v>
          </cell>
          <cell r="AG196">
            <v>4</v>
          </cell>
          <cell r="AH196">
            <v>0</v>
          </cell>
          <cell r="AI196">
            <v>4</v>
          </cell>
          <cell r="AJ196">
            <v>4</v>
          </cell>
          <cell r="AK196">
            <v>0</v>
          </cell>
          <cell r="AL196">
            <v>3</v>
          </cell>
          <cell r="AM196">
            <v>3.65</v>
          </cell>
          <cell r="AN196">
            <v>3.65</v>
          </cell>
          <cell r="AO196">
            <v>3</v>
          </cell>
          <cell r="AP196">
            <v>4</v>
          </cell>
          <cell r="AQ196">
            <v>2.33</v>
          </cell>
          <cell r="AR196">
            <v>2.65</v>
          </cell>
          <cell r="AS196">
            <v>3.65</v>
          </cell>
          <cell r="AT196">
            <v>3.33</v>
          </cell>
          <cell r="AU196">
            <v>47</v>
          </cell>
          <cell r="AV196">
            <v>0</v>
          </cell>
          <cell r="AW196">
            <v>2.65</v>
          </cell>
          <cell r="AX196">
            <v>3</v>
          </cell>
          <cell r="AY196">
            <v>0</v>
          </cell>
          <cell r="AZ196">
            <v>0</v>
          </cell>
          <cell r="BA196">
            <v>1.65</v>
          </cell>
          <cell r="BB196">
            <v>0</v>
          </cell>
          <cell r="BC196">
            <v>0</v>
          </cell>
          <cell r="BD196">
            <v>0</v>
          </cell>
          <cell r="BE196">
            <v>2.33</v>
          </cell>
          <cell r="BF196">
            <v>0</v>
          </cell>
          <cell r="BG196">
            <v>1.65</v>
          </cell>
          <cell r="BH196">
            <v>5</v>
          </cell>
          <cell r="BI196">
            <v>0</v>
          </cell>
          <cell r="BJ196">
            <v>3</v>
          </cell>
          <cell r="BK196">
            <v>3</v>
          </cell>
          <cell r="BL196">
            <v>4</v>
          </cell>
          <cell r="BM196">
            <v>3</v>
          </cell>
          <cell r="BN196">
            <v>4</v>
          </cell>
          <cell r="BO196">
            <v>2.33</v>
          </cell>
          <cell r="BP196">
            <v>3.65</v>
          </cell>
          <cell r="BQ196">
            <v>3</v>
          </cell>
          <cell r="BR196">
            <v>2.33</v>
          </cell>
          <cell r="BS196">
            <v>3.65</v>
          </cell>
          <cell r="BT196">
            <v>4</v>
          </cell>
          <cell r="BU196">
            <v>3.33</v>
          </cell>
          <cell r="BV196">
            <v>1.65</v>
          </cell>
          <cell r="BW196">
            <v>3.65</v>
          </cell>
          <cell r="BX196">
            <v>2.33</v>
          </cell>
          <cell r="BY196">
            <v>3</v>
          </cell>
          <cell r="BZ196">
            <v>0</v>
          </cell>
          <cell r="CA196">
            <v>3.33</v>
          </cell>
          <cell r="CB196">
            <v>3.33</v>
          </cell>
          <cell r="CC196">
            <v>3</v>
          </cell>
          <cell r="CD196">
            <v>4</v>
          </cell>
          <cell r="CE196">
            <v>4</v>
          </cell>
          <cell r="CF196">
            <v>3.33</v>
          </cell>
          <cell r="CH196">
            <v>56</v>
          </cell>
          <cell r="CI196">
            <v>0</v>
          </cell>
          <cell r="CJ196">
            <v>3.65</v>
          </cell>
          <cell r="CK196">
            <v>4</v>
          </cell>
          <cell r="CL196">
            <v>0</v>
          </cell>
          <cell r="CM196">
            <v>3.65</v>
          </cell>
          <cell r="CN196">
            <v>3.65</v>
          </cell>
          <cell r="CO196">
            <v>3.33</v>
          </cell>
          <cell r="CP196">
            <v>4</v>
          </cell>
          <cell r="CQ196">
            <v>3</v>
          </cell>
          <cell r="CR196">
            <v>0</v>
          </cell>
          <cell r="CS196">
            <v>4</v>
          </cell>
          <cell r="CT196">
            <v>0</v>
          </cell>
          <cell r="CU196">
            <v>0</v>
          </cell>
          <cell r="CV196">
            <v>4</v>
          </cell>
          <cell r="CW196">
            <v>3.33</v>
          </cell>
          <cell r="CX196">
            <v>4</v>
          </cell>
          <cell r="CY196">
            <v>0</v>
          </cell>
          <cell r="CZ196">
            <v>3</v>
          </cell>
          <cell r="DA196">
            <v>3</v>
          </cell>
          <cell r="DB196">
            <v>23</v>
          </cell>
          <cell r="DC196">
            <v>0</v>
          </cell>
          <cell r="DD196">
            <v>0</v>
          </cell>
          <cell r="DE196">
            <v>3.65</v>
          </cell>
          <cell r="DF196">
            <v>3.65</v>
          </cell>
          <cell r="DG196">
            <v>5</v>
          </cell>
          <cell r="DH196">
            <v>0</v>
          </cell>
          <cell r="DI196">
            <v>136</v>
          </cell>
          <cell r="DJ196">
            <v>0</v>
          </cell>
          <cell r="DK196">
            <v>135</v>
          </cell>
          <cell r="DL196">
            <v>127</v>
          </cell>
          <cell r="DM196">
            <v>0</v>
          </cell>
          <cell r="DN196">
            <v>126</v>
          </cell>
          <cell r="DO196">
            <v>127</v>
          </cell>
          <cell r="DP196">
            <v>3.36</v>
          </cell>
          <cell r="DR196">
            <v>0</v>
          </cell>
          <cell r="DS196" t="str">
            <v>BVKL</v>
          </cell>
          <cell r="DU196">
            <v>3.38</v>
          </cell>
          <cell r="DV196">
            <v>136</v>
          </cell>
          <cell r="DW196">
            <v>7.83</v>
          </cell>
          <cell r="DX196">
            <v>3.38</v>
          </cell>
          <cell r="DY196" t="str">
            <v>OB 251; ENG 401</v>
          </cell>
        </row>
        <row r="197">
          <cell r="B197">
            <v>172317806</v>
          </cell>
          <cell r="C197" t="str">
            <v>Trần</v>
          </cell>
          <cell r="D197" t="str">
            <v xml:space="preserve">Thị Thu </v>
          </cell>
          <cell r="E197" t="str">
            <v>Thảo</v>
          </cell>
          <cell r="F197" t="str">
            <v>03/02/1993</v>
          </cell>
          <cell r="G197" t="str">
            <v>Nữ</v>
          </cell>
          <cell r="H197" t="str">
            <v>Đã Đăng Ký (chưa học xong)</v>
          </cell>
          <cell r="I197">
            <v>3.65</v>
          </cell>
          <cell r="J197">
            <v>4</v>
          </cell>
          <cell r="K197">
            <v>3.33</v>
          </cell>
          <cell r="L197">
            <v>0</v>
          </cell>
          <cell r="M197" t="str">
            <v>P</v>
          </cell>
          <cell r="N197">
            <v>0</v>
          </cell>
          <cell r="O197">
            <v>0</v>
          </cell>
          <cell r="P197" t="str">
            <v>P</v>
          </cell>
          <cell r="Q197">
            <v>0</v>
          </cell>
          <cell r="R197">
            <v>0</v>
          </cell>
          <cell r="S197">
            <v>3</v>
          </cell>
          <cell r="T197">
            <v>0</v>
          </cell>
          <cell r="U197">
            <v>0</v>
          </cell>
          <cell r="V197">
            <v>3</v>
          </cell>
          <cell r="W197">
            <v>0</v>
          </cell>
          <cell r="X197">
            <v>0</v>
          </cell>
          <cell r="Y197">
            <v>1.65</v>
          </cell>
          <cell r="Z197">
            <v>0</v>
          </cell>
          <cell r="AA197">
            <v>0</v>
          </cell>
          <cell r="AB197">
            <v>2.33</v>
          </cell>
          <cell r="AC197">
            <v>0</v>
          </cell>
          <cell r="AD197">
            <v>4</v>
          </cell>
          <cell r="AE197">
            <v>3.65</v>
          </cell>
          <cell r="AF197">
            <v>2.33</v>
          </cell>
          <cell r="AG197">
            <v>3.65</v>
          </cell>
          <cell r="AH197">
            <v>0</v>
          </cell>
          <cell r="AI197">
            <v>2</v>
          </cell>
          <cell r="AJ197">
            <v>2</v>
          </cell>
          <cell r="AK197">
            <v>3.33</v>
          </cell>
          <cell r="AL197">
            <v>4</v>
          </cell>
          <cell r="AM197">
            <v>0</v>
          </cell>
          <cell r="AN197">
            <v>4</v>
          </cell>
          <cell r="AO197">
            <v>3.33</v>
          </cell>
          <cell r="AP197">
            <v>4</v>
          </cell>
          <cell r="AQ197">
            <v>2.65</v>
          </cell>
          <cell r="AR197">
            <v>3</v>
          </cell>
          <cell r="AS197">
            <v>3</v>
          </cell>
          <cell r="AT197">
            <v>4</v>
          </cell>
          <cell r="AU197">
            <v>47</v>
          </cell>
          <cell r="AV197">
            <v>0</v>
          </cell>
          <cell r="AW197">
            <v>3.65</v>
          </cell>
          <cell r="AX197">
            <v>3</v>
          </cell>
          <cell r="AY197">
            <v>0</v>
          </cell>
          <cell r="AZ197">
            <v>0</v>
          </cell>
          <cell r="BA197">
            <v>2.65</v>
          </cell>
          <cell r="BB197">
            <v>0</v>
          </cell>
          <cell r="BC197">
            <v>0</v>
          </cell>
          <cell r="BD197">
            <v>0</v>
          </cell>
          <cell r="BE197">
            <v>4</v>
          </cell>
          <cell r="BF197">
            <v>0</v>
          </cell>
          <cell r="BG197">
            <v>4</v>
          </cell>
          <cell r="BH197">
            <v>5</v>
          </cell>
          <cell r="BI197">
            <v>0</v>
          </cell>
          <cell r="BJ197">
            <v>3.33</v>
          </cell>
          <cell r="BK197">
            <v>4</v>
          </cell>
          <cell r="BL197">
            <v>3.65</v>
          </cell>
          <cell r="BM197">
            <v>4</v>
          </cell>
          <cell r="BN197">
            <v>3.65</v>
          </cell>
          <cell r="BO197">
            <v>4</v>
          </cell>
          <cell r="BP197">
            <v>3.33</v>
          </cell>
          <cell r="BQ197">
            <v>3.65</v>
          </cell>
          <cell r="BR197">
            <v>3.33</v>
          </cell>
          <cell r="BS197">
            <v>2.33</v>
          </cell>
          <cell r="BT197">
            <v>3.65</v>
          </cell>
          <cell r="BU197">
            <v>3</v>
          </cell>
          <cell r="BV197">
            <v>3.65</v>
          </cell>
          <cell r="BW197">
            <v>4</v>
          </cell>
          <cell r="BX197">
            <v>4</v>
          </cell>
          <cell r="BY197">
            <v>2.65</v>
          </cell>
          <cell r="BZ197">
            <v>0</v>
          </cell>
          <cell r="CA197">
            <v>3.33</v>
          </cell>
          <cell r="CB197">
            <v>3.33</v>
          </cell>
          <cell r="CC197">
            <v>3.65</v>
          </cell>
          <cell r="CD197">
            <v>3.65</v>
          </cell>
          <cell r="CE197">
            <v>3.65</v>
          </cell>
          <cell r="CF197">
            <v>3</v>
          </cell>
          <cell r="CH197">
            <v>56</v>
          </cell>
          <cell r="CI197">
            <v>0</v>
          </cell>
          <cell r="CJ197">
            <v>4</v>
          </cell>
          <cell r="CK197">
            <v>2.65</v>
          </cell>
          <cell r="CL197">
            <v>0</v>
          </cell>
          <cell r="CM197">
            <v>3.65</v>
          </cell>
          <cell r="CN197">
            <v>3.65</v>
          </cell>
          <cell r="CO197">
            <v>3.33</v>
          </cell>
          <cell r="CP197">
            <v>2.33</v>
          </cell>
          <cell r="CQ197">
            <v>3.33</v>
          </cell>
          <cell r="CR197">
            <v>0</v>
          </cell>
          <cell r="CS197">
            <v>4</v>
          </cell>
          <cell r="CT197">
            <v>0</v>
          </cell>
          <cell r="CU197">
            <v>0</v>
          </cell>
          <cell r="CV197">
            <v>4</v>
          </cell>
          <cell r="CW197">
            <v>3.65</v>
          </cell>
          <cell r="CX197">
            <v>3.33</v>
          </cell>
          <cell r="CY197">
            <v>0</v>
          </cell>
          <cell r="CZ197">
            <v>3.65</v>
          </cell>
          <cell r="DA197">
            <v>3.65</v>
          </cell>
          <cell r="DB197">
            <v>23</v>
          </cell>
          <cell r="DC197">
            <v>0</v>
          </cell>
          <cell r="DD197">
            <v>0</v>
          </cell>
          <cell r="DE197">
            <v>4</v>
          </cell>
          <cell r="DF197">
            <v>4</v>
          </cell>
          <cell r="DG197">
            <v>5</v>
          </cell>
          <cell r="DH197">
            <v>0</v>
          </cell>
          <cell r="DI197">
            <v>136</v>
          </cell>
          <cell r="DJ197">
            <v>0</v>
          </cell>
          <cell r="DK197">
            <v>135</v>
          </cell>
          <cell r="DL197">
            <v>127</v>
          </cell>
          <cell r="DM197">
            <v>0</v>
          </cell>
          <cell r="DN197">
            <v>126</v>
          </cell>
          <cell r="DO197">
            <v>127</v>
          </cell>
          <cell r="DP197">
            <v>3.36</v>
          </cell>
          <cell r="DR197">
            <v>0</v>
          </cell>
          <cell r="DS197" t="str">
            <v>BVKL</v>
          </cell>
          <cell r="DU197">
            <v>3.39</v>
          </cell>
          <cell r="DV197">
            <v>136</v>
          </cell>
          <cell r="DW197">
            <v>7.84</v>
          </cell>
          <cell r="DX197">
            <v>3.39</v>
          </cell>
          <cell r="DY197" t="str">
            <v>ENG 401</v>
          </cell>
        </row>
        <row r="198">
          <cell r="B198" t="str">
            <v>Bảo Lưu</v>
          </cell>
          <cell r="C198" t="str">
            <v>Lê</v>
          </cell>
          <cell r="D198" t="str">
            <v>Thị Phương</v>
          </cell>
          <cell r="E198" t="str">
            <v>Thảo</v>
          </cell>
          <cell r="F198" t="str">
            <v>07/03/1993</v>
          </cell>
          <cell r="G198" t="str">
            <v>Nữ</v>
          </cell>
          <cell r="H198" t="str">
            <v>Tạm Ngưng Học / Bảo Lưu</v>
          </cell>
          <cell r="I198" t="e">
            <v>#N/A</v>
          </cell>
          <cell r="J198" t="e">
            <v>#N/A</v>
          </cell>
          <cell r="K198" t="e">
            <v>#N/A</v>
          </cell>
          <cell r="L198" t="e">
            <v>#N/A</v>
          </cell>
          <cell r="M198" t="e">
            <v>#N/A</v>
          </cell>
          <cell r="N198" t="e">
            <v>#N/A</v>
          </cell>
          <cell r="O198" t="e">
            <v>#N/A</v>
          </cell>
          <cell r="P198" t="e">
            <v>#N/A</v>
          </cell>
          <cell r="Q198" t="e">
            <v>#N/A</v>
          </cell>
          <cell r="R198" t="e">
            <v>#N/A</v>
          </cell>
          <cell r="S198" t="e">
            <v>#N/A</v>
          </cell>
          <cell r="T198" t="e">
            <v>#N/A</v>
          </cell>
          <cell r="U198" t="e">
            <v>#N/A</v>
          </cell>
          <cell r="V198" t="e">
            <v>#N/A</v>
          </cell>
          <cell r="W198" t="e">
            <v>#N/A</v>
          </cell>
          <cell r="X198" t="e">
            <v>#N/A</v>
          </cell>
          <cell r="Y198" t="e">
            <v>#N/A</v>
          </cell>
          <cell r="Z198" t="e">
            <v>#N/A</v>
          </cell>
          <cell r="AA198" t="e">
            <v>#N/A</v>
          </cell>
          <cell r="AB198" t="e">
            <v>#N/A</v>
          </cell>
          <cell r="AC198" t="e">
            <v>#N/A</v>
          </cell>
          <cell r="AD198" t="e">
            <v>#N/A</v>
          </cell>
          <cell r="AE198" t="e">
            <v>#N/A</v>
          </cell>
          <cell r="AF198" t="e">
            <v>#N/A</v>
          </cell>
          <cell r="AG198" t="e">
            <v>#N/A</v>
          </cell>
          <cell r="AH198" t="e">
            <v>#N/A</v>
          </cell>
          <cell r="AI198" t="e">
            <v>#N/A</v>
          </cell>
          <cell r="AJ198" t="e">
            <v>#N/A</v>
          </cell>
          <cell r="AK198" t="e">
            <v>#N/A</v>
          </cell>
          <cell r="AL198" t="e">
            <v>#N/A</v>
          </cell>
          <cell r="AM198" t="e">
            <v>#N/A</v>
          </cell>
          <cell r="AN198">
            <v>0</v>
          </cell>
          <cell r="AO198">
            <v>0</v>
          </cell>
          <cell r="AP198" t="e">
            <v>#N/A</v>
          </cell>
          <cell r="AQ198" t="e">
            <v>#N/A</v>
          </cell>
          <cell r="AR198" t="e">
            <v>#N/A</v>
          </cell>
          <cell r="AS198" t="e">
            <v>#N/A</v>
          </cell>
          <cell r="AT198" t="e">
            <v>#N/A</v>
          </cell>
          <cell r="AU198" t="e">
            <v>#N/A</v>
          </cell>
          <cell r="AV198" t="e">
            <v>#N/A</v>
          </cell>
          <cell r="AW198" t="e">
            <v>#N/A</v>
          </cell>
          <cell r="AX198" t="e">
            <v>#N/A</v>
          </cell>
          <cell r="AY198" t="e">
            <v>#N/A</v>
          </cell>
          <cell r="AZ198" t="e">
            <v>#N/A</v>
          </cell>
          <cell r="BA198" t="e">
            <v>#N/A</v>
          </cell>
          <cell r="BB198" t="e">
            <v>#N/A</v>
          </cell>
          <cell r="BC198" t="e">
            <v>#N/A</v>
          </cell>
          <cell r="BD198" t="e">
            <v>#N/A</v>
          </cell>
          <cell r="BE198" t="e">
            <v>#N/A</v>
          </cell>
          <cell r="BF198" t="e">
            <v>#N/A</v>
          </cell>
          <cell r="BG198" t="e">
            <v>#N/A</v>
          </cell>
          <cell r="BH198" t="e">
            <v>#N/A</v>
          </cell>
          <cell r="BI198" t="e">
            <v>#N/A</v>
          </cell>
          <cell r="BJ198" t="e">
            <v>#N/A</v>
          </cell>
          <cell r="BK198" t="e">
            <v>#N/A</v>
          </cell>
          <cell r="BL198" t="e">
            <v>#N/A</v>
          </cell>
          <cell r="BM198" t="e">
            <v>#N/A</v>
          </cell>
          <cell r="BN198" t="e">
            <v>#N/A</v>
          </cell>
          <cell r="BO198" t="e">
            <v>#N/A</v>
          </cell>
          <cell r="BP198" t="e">
            <v>#N/A</v>
          </cell>
          <cell r="BQ198" t="e">
            <v>#N/A</v>
          </cell>
          <cell r="BR198" t="e">
            <v>#N/A</v>
          </cell>
          <cell r="BS198" t="e">
            <v>#N/A</v>
          </cell>
          <cell r="BT198" t="e">
            <v>#N/A</v>
          </cell>
          <cell r="BU198" t="e">
            <v>#N/A</v>
          </cell>
          <cell r="BV198" t="e">
            <v>#N/A</v>
          </cell>
          <cell r="BW198" t="e">
            <v>#N/A</v>
          </cell>
          <cell r="BX198" t="e">
            <v>#N/A</v>
          </cell>
          <cell r="BY198" t="e">
            <v>#N/A</v>
          </cell>
          <cell r="BZ198" t="e">
            <v>#N/A</v>
          </cell>
          <cell r="CA198" t="e">
            <v>#N/A</v>
          </cell>
          <cell r="CB198" t="e">
            <v>#N/A</v>
          </cell>
          <cell r="CC198" t="e">
            <v>#N/A</v>
          </cell>
          <cell r="CD198" t="e">
            <v>#N/A</v>
          </cell>
          <cell r="CE198" t="e">
            <v>#N/A</v>
          </cell>
          <cell r="CF198" t="e">
            <v>#N/A</v>
          </cell>
          <cell r="CH198" t="e">
            <v>#N/A</v>
          </cell>
          <cell r="CI198" t="e">
            <v>#N/A</v>
          </cell>
          <cell r="CJ198" t="e">
            <v>#N/A</v>
          </cell>
          <cell r="CK198" t="e">
            <v>#N/A</v>
          </cell>
          <cell r="CL198" t="e">
            <v>#N/A</v>
          </cell>
          <cell r="CM198" t="e">
            <v>#N/A</v>
          </cell>
          <cell r="CN198" t="e">
            <v>#N/A</v>
          </cell>
          <cell r="CO198" t="e">
            <v>#N/A</v>
          </cell>
          <cell r="CP198" t="e">
            <v>#N/A</v>
          </cell>
          <cell r="CQ198" t="e">
            <v>#N/A</v>
          </cell>
          <cell r="CR198" t="e">
            <v>#N/A</v>
          </cell>
          <cell r="CS198" t="e">
            <v>#N/A</v>
          </cell>
          <cell r="CT198" t="e">
            <v>#N/A</v>
          </cell>
          <cell r="CU198" t="e">
            <v>#N/A</v>
          </cell>
          <cell r="CV198" t="e">
            <v>#N/A</v>
          </cell>
          <cell r="CW198" t="e">
            <v>#N/A</v>
          </cell>
          <cell r="CX198" t="e">
            <v>#N/A</v>
          </cell>
          <cell r="CY198" t="e">
            <v>#N/A</v>
          </cell>
          <cell r="CZ198" t="e">
            <v>#N/A</v>
          </cell>
          <cell r="DA198" t="e">
            <v>#N/A</v>
          </cell>
          <cell r="DB198" t="e">
            <v>#N/A</v>
          </cell>
          <cell r="DC198" t="e">
            <v>#N/A</v>
          </cell>
          <cell r="DD198" t="e">
            <v>#N/A</v>
          </cell>
          <cell r="DE198" t="e">
            <v>#N/A</v>
          </cell>
          <cell r="DF198" t="e">
            <v>#N/A</v>
          </cell>
          <cell r="DG198" t="e">
            <v>#N/A</v>
          </cell>
          <cell r="DH198" t="e">
            <v>#N/A</v>
          </cell>
          <cell r="DI198" t="e">
            <v>#N/A</v>
          </cell>
          <cell r="DJ198" t="e">
            <v>#N/A</v>
          </cell>
          <cell r="DK198" t="e">
            <v>#N/A</v>
          </cell>
          <cell r="DL198" t="e">
            <v>#N/A</v>
          </cell>
          <cell r="DM198" t="e">
            <v>#N/A</v>
          </cell>
          <cell r="DN198" t="e">
            <v>#N/A</v>
          </cell>
          <cell r="DO198" t="e">
            <v>#N/A</v>
          </cell>
          <cell r="DP198" t="e">
            <v>#N/A</v>
          </cell>
          <cell r="DR198" t="e">
            <v>#N/A</v>
          </cell>
          <cell r="DS198" t="e">
            <v>#N/A</v>
          </cell>
          <cell r="DU198" t="e">
            <v>#N/A</v>
          </cell>
          <cell r="DV198" t="e">
            <v>#N/A</v>
          </cell>
          <cell r="DW198" t="e">
            <v>#N/A</v>
          </cell>
          <cell r="DX198" t="e">
            <v>#N/A</v>
          </cell>
          <cell r="DY198" t="e">
            <v>#N/A</v>
          </cell>
        </row>
        <row r="199">
          <cell r="B199">
            <v>172317824</v>
          </cell>
          <cell r="C199" t="str">
            <v>Nguyễn</v>
          </cell>
          <cell r="D199" t="str">
            <v xml:space="preserve">Thị Thu </v>
          </cell>
          <cell r="E199" t="str">
            <v>Thảo</v>
          </cell>
          <cell r="F199" t="str">
            <v>05/03/1993</v>
          </cell>
          <cell r="G199" t="str">
            <v>Nữ</v>
          </cell>
          <cell r="H199" t="str">
            <v>Đã Đăng Ký (chưa học xong)</v>
          </cell>
          <cell r="I199">
            <v>3.65</v>
          </cell>
          <cell r="J199">
            <v>4</v>
          </cell>
          <cell r="K199">
            <v>3.33</v>
          </cell>
          <cell r="L199">
            <v>0</v>
          </cell>
          <cell r="M199" t="str">
            <v>P</v>
          </cell>
          <cell r="N199">
            <v>0</v>
          </cell>
          <cell r="O199">
            <v>0</v>
          </cell>
          <cell r="P199" t="str">
            <v>P</v>
          </cell>
          <cell r="Q199">
            <v>0</v>
          </cell>
          <cell r="R199">
            <v>0</v>
          </cell>
          <cell r="S199">
            <v>2.65</v>
          </cell>
          <cell r="T199">
            <v>0</v>
          </cell>
          <cell r="U199">
            <v>0</v>
          </cell>
          <cell r="V199">
            <v>2.33</v>
          </cell>
          <cell r="W199">
            <v>0</v>
          </cell>
          <cell r="X199">
            <v>0</v>
          </cell>
          <cell r="Y199">
            <v>3</v>
          </cell>
          <cell r="Z199">
            <v>0</v>
          </cell>
          <cell r="AA199">
            <v>0</v>
          </cell>
          <cell r="AB199">
            <v>3</v>
          </cell>
          <cell r="AC199">
            <v>0</v>
          </cell>
          <cell r="AD199">
            <v>3</v>
          </cell>
          <cell r="AE199">
            <v>3.33</v>
          </cell>
          <cell r="AF199">
            <v>4</v>
          </cell>
          <cell r="AG199">
            <v>3.65</v>
          </cell>
          <cell r="AH199">
            <v>0</v>
          </cell>
          <cell r="AI199">
            <v>4</v>
          </cell>
          <cell r="AJ199">
            <v>4</v>
          </cell>
          <cell r="AK199">
            <v>0</v>
          </cell>
          <cell r="AL199">
            <v>3</v>
          </cell>
          <cell r="AM199">
            <v>4</v>
          </cell>
          <cell r="AN199">
            <v>4</v>
          </cell>
          <cell r="AO199">
            <v>3</v>
          </cell>
          <cell r="AP199">
            <v>4</v>
          </cell>
          <cell r="AQ199">
            <v>2.33</v>
          </cell>
          <cell r="AR199">
            <v>2.65</v>
          </cell>
          <cell r="AS199">
            <v>2</v>
          </cell>
          <cell r="AT199">
            <v>3.65</v>
          </cell>
          <cell r="AU199">
            <v>47</v>
          </cell>
          <cell r="AV199">
            <v>0</v>
          </cell>
          <cell r="AW199">
            <v>3.33</v>
          </cell>
          <cell r="AX199">
            <v>3</v>
          </cell>
          <cell r="AY199">
            <v>0</v>
          </cell>
          <cell r="AZ199">
            <v>3.33</v>
          </cell>
          <cell r="BA199">
            <v>0</v>
          </cell>
          <cell r="BB199">
            <v>0</v>
          </cell>
          <cell r="BC199">
            <v>0</v>
          </cell>
          <cell r="BD199">
            <v>2.65</v>
          </cell>
          <cell r="BE199">
            <v>0</v>
          </cell>
          <cell r="BF199">
            <v>0</v>
          </cell>
          <cell r="BG199">
            <v>3.33</v>
          </cell>
          <cell r="BH199">
            <v>5</v>
          </cell>
          <cell r="BI199">
            <v>0</v>
          </cell>
          <cell r="BJ199">
            <v>3</v>
          </cell>
          <cell r="BK199">
            <v>4</v>
          </cell>
          <cell r="BL199">
            <v>3.33</v>
          </cell>
          <cell r="BM199">
            <v>3.33</v>
          </cell>
          <cell r="BN199">
            <v>3</v>
          </cell>
          <cell r="BO199">
            <v>2.65</v>
          </cell>
          <cell r="BP199">
            <v>3.65</v>
          </cell>
          <cell r="BQ199">
            <v>4</v>
          </cell>
          <cell r="BR199">
            <v>2.65</v>
          </cell>
          <cell r="BS199">
            <v>2.33</v>
          </cell>
          <cell r="BT199">
            <v>4</v>
          </cell>
          <cell r="BU199">
            <v>3.65</v>
          </cell>
          <cell r="BV199">
            <v>3.65</v>
          </cell>
          <cell r="BW199">
            <v>3.65</v>
          </cell>
          <cell r="BX199">
            <v>3.33</v>
          </cell>
          <cell r="BY199">
            <v>3</v>
          </cell>
          <cell r="BZ199">
            <v>0</v>
          </cell>
          <cell r="CA199">
            <v>3.65</v>
          </cell>
          <cell r="CB199">
            <v>3.65</v>
          </cell>
          <cell r="CC199">
            <v>4</v>
          </cell>
          <cell r="CD199">
            <v>4</v>
          </cell>
          <cell r="CE199">
            <v>4</v>
          </cell>
          <cell r="CF199">
            <v>3</v>
          </cell>
          <cell r="CH199">
            <v>56</v>
          </cell>
          <cell r="CI199">
            <v>0</v>
          </cell>
          <cell r="CJ199">
            <v>3.65</v>
          </cell>
          <cell r="CK199">
            <v>3.33</v>
          </cell>
          <cell r="CL199">
            <v>0</v>
          </cell>
          <cell r="CM199">
            <v>4</v>
          </cell>
          <cell r="CN199">
            <v>4</v>
          </cell>
          <cell r="CO199">
            <v>3.65</v>
          </cell>
          <cell r="CP199">
            <v>4</v>
          </cell>
          <cell r="CQ199">
            <v>3</v>
          </cell>
          <cell r="CR199">
            <v>0</v>
          </cell>
          <cell r="CS199">
            <v>3.65</v>
          </cell>
          <cell r="CT199">
            <v>0</v>
          </cell>
          <cell r="CU199">
            <v>0</v>
          </cell>
          <cell r="CV199">
            <v>3.65</v>
          </cell>
          <cell r="CW199">
            <v>3.33</v>
          </cell>
          <cell r="CX199">
            <v>4</v>
          </cell>
          <cell r="CY199">
            <v>0</v>
          </cell>
          <cell r="CZ199">
            <v>4</v>
          </cell>
          <cell r="DA199">
            <v>4</v>
          </cell>
          <cell r="DB199">
            <v>23</v>
          </cell>
          <cell r="DC199">
            <v>0</v>
          </cell>
          <cell r="DD199">
            <v>0</v>
          </cell>
          <cell r="DE199">
            <v>3.65</v>
          </cell>
          <cell r="DF199">
            <v>3.65</v>
          </cell>
          <cell r="DG199">
            <v>5</v>
          </cell>
          <cell r="DH199">
            <v>0</v>
          </cell>
          <cell r="DI199">
            <v>136</v>
          </cell>
          <cell r="DJ199">
            <v>0</v>
          </cell>
          <cell r="DK199">
            <v>135</v>
          </cell>
          <cell r="DL199">
            <v>127</v>
          </cell>
          <cell r="DM199">
            <v>0</v>
          </cell>
          <cell r="DN199">
            <v>126</v>
          </cell>
          <cell r="DO199">
            <v>127</v>
          </cell>
          <cell r="DP199">
            <v>3.39</v>
          </cell>
          <cell r="DR199">
            <v>0</v>
          </cell>
          <cell r="DS199" t="str">
            <v>BVKL</v>
          </cell>
          <cell r="DU199">
            <v>3.4</v>
          </cell>
          <cell r="DV199">
            <v>136</v>
          </cell>
          <cell r="DW199">
            <v>7.87</v>
          </cell>
          <cell r="DX199">
            <v>3.4</v>
          </cell>
          <cell r="DY199" t="str">
            <v>ENG 401</v>
          </cell>
        </row>
        <row r="200">
          <cell r="B200">
            <v>172317832</v>
          </cell>
          <cell r="C200" t="str">
            <v>Phạm</v>
          </cell>
          <cell r="D200" t="str">
            <v>Thị Thanh</v>
          </cell>
          <cell r="E200" t="str">
            <v>Thảo</v>
          </cell>
          <cell r="F200" t="str">
            <v>23/03/1992</v>
          </cell>
          <cell r="G200" t="str">
            <v>Nữ</v>
          </cell>
          <cell r="H200" t="str">
            <v>Đã Đăng Ký (chưa học xong)</v>
          </cell>
          <cell r="I200">
            <v>3.33</v>
          </cell>
          <cell r="J200">
            <v>3.65</v>
          </cell>
          <cell r="K200">
            <v>3.33</v>
          </cell>
          <cell r="L200">
            <v>0</v>
          </cell>
          <cell r="M200">
            <v>3.65</v>
          </cell>
          <cell r="N200">
            <v>0</v>
          </cell>
          <cell r="O200">
            <v>0</v>
          </cell>
          <cell r="P200">
            <v>2.33</v>
          </cell>
          <cell r="Q200">
            <v>0</v>
          </cell>
          <cell r="R200">
            <v>0</v>
          </cell>
          <cell r="S200">
            <v>2.33</v>
          </cell>
          <cell r="T200">
            <v>0</v>
          </cell>
          <cell r="U200">
            <v>0</v>
          </cell>
          <cell r="V200">
            <v>2.33</v>
          </cell>
          <cell r="W200">
            <v>0</v>
          </cell>
          <cell r="X200">
            <v>0</v>
          </cell>
          <cell r="Y200">
            <v>2.33</v>
          </cell>
          <cell r="Z200">
            <v>0</v>
          </cell>
          <cell r="AA200">
            <v>0</v>
          </cell>
          <cell r="AB200">
            <v>2.33</v>
          </cell>
          <cell r="AC200">
            <v>0</v>
          </cell>
          <cell r="AD200">
            <v>4</v>
          </cell>
          <cell r="AE200">
            <v>3</v>
          </cell>
          <cell r="AF200">
            <v>4</v>
          </cell>
          <cell r="AG200">
            <v>4</v>
          </cell>
          <cell r="AH200">
            <v>0</v>
          </cell>
          <cell r="AI200">
            <v>2</v>
          </cell>
          <cell r="AJ200">
            <v>2</v>
          </cell>
          <cell r="AK200">
            <v>0</v>
          </cell>
          <cell r="AL200">
            <v>3.33</v>
          </cell>
          <cell r="AM200">
            <v>4</v>
          </cell>
          <cell r="AN200">
            <v>4</v>
          </cell>
          <cell r="AO200">
            <v>3.33</v>
          </cell>
          <cell r="AP200">
            <v>3.65</v>
          </cell>
          <cell r="AQ200">
            <v>4</v>
          </cell>
          <cell r="AR200">
            <v>2.65</v>
          </cell>
          <cell r="AS200">
            <v>3.33</v>
          </cell>
          <cell r="AT200">
            <v>4</v>
          </cell>
          <cell r="AU200">
            <v>47</v>
          </cell>
          <cell r="AV200">
            <v>0</v>
          </cell>
          <cell r="AW200">
            <v>3.33</v>
          </cell>
          <cell r="AX200">
            <v>2</v>
          </cell>
          <cell r="AY200">
            <v>0</v>
          </cell>
          <cell r="AZ200">
            <v>0</v>
          </cell>
          <cell r="BA200">
            <v>2</v>
          </cell>
          <cell r="BB200">
            <v>0</v>
          </cell>
          <cell r="BC200">
            <v>0</v>
          </cell>
          <cell r="BD200">
            <v>0</v>
          </cell>
          <cell r="BE200">
            <v>2.33</v>
          </cell>
          <cell r="BF200">
            <v>0</v>
          </cell>
          <cell r="BG200">
            <v>3</v>
          </cell>
          <cell r="BH200">
            <v>5</v>
          </cell>
          <cell r="BI200">
            <v>0</v>
          </cell>
          <cell r="BJ200">
            <v>3.33</v>
          </cell>
          <cell r="BK200">
            <v>4</v>
          </cell>
          <cell r="BL200">
            <v>4</v>
          </cell>
          <cell r="BM200">
            <v>4</v>
          </cell>
          <cell r="BN200">
            <v>4</v>
          </cell>
          <cell r="BO200">
            <v>3</v>
          </cell>
          <cell r="BP200">
            <v>3.65</v>
          </cell>
          <cell r="BQ200">
            <v>3.33</v>
          </cell>
          <cell r="BR200">
            <v>3</v>
          </cell>
          <cell r="BS200">
            <v>3.65</v>
          </cell>
          <cell r="BT200">
            <v>3.33</v>
          </cell>
          <cell r="BU200">
            <v>4</v>
          </cell>
          <cell r="BV200">
            <v>3.65</v>
          </cell>
          <cell r="BW200">
            <v>3.33</v>
          </cell>
          <cell r="BX200">
            <v>4</v>
          </cell>
          <cell r="BY200">
            <v>3.33</v>
          </cell>
          <cell r="BZ200">
            <v>0</v>
          </cell>
          <cell r="CA200">
            <v>2.33</v>
          </cell>
          <cell r="CB200">
            <v>2.33</v>
          </cell>
          <cell r="CC200">
            <v>4</v>
          </cell>
          <cell r="CD200">
            <v>4</v>
          </cell>
          <cell r="CE200">
            <v>3.65</v>
          </cell>
          <cell r="CF200">
            <v>3.33</v>
          </cell>
          <cell r="CH200">
            <v>56</v>
          </cell>
          <cell r="CI200">
            <v>0</v>
          </cell>
          <cell r="CJ200">
            <v>4</v>
          </cell>
          <cell r="CK200">
            <v>3.65</v>
          </cell>
          <cell r="CL200">
            <v>0</v>
          </cell>
          <cell r="CM200">
            <v>4</v>
          </cell>
          <cell r="CN200">
            <v>4</v>
          </cell>
          <cell r="CO200">
            <v>3</v>
          </cell>
          <cell r="CP200">
            <v>4</v>
          </cell>
          <cell r="CQ200">
            <v>3.65</v>
          </cell>
          <cell r="CR200">
            <v>0</v>
          </cell>
          <cell r="CS200">
            <v>4</v>
          </cell>
          <cell r="CT200">
            <v>0</v>
          </cell>
          <cell r="CU200">
            <v>0</v>
          </cell>
          <cell r="CV200">
            <v>4</v>
          </cell>
          <cell r="CW200">
            <v>4</v>
          </cell>
          <cell r="CX200">
            <v>4</v>
          </cell>
          <cell r="CY200">
            <v>0</v>
          </cell>
          <cell r="CZ200">
            <v>3.65</v>
          </cell>
          <cell r="DA200">
            <v>3.65</v>
          </cell>
          <cell r="DB200">
            <v>23</v>
          </cell>
          <cell r="DC200">
            <v>0</v>
          </cell>
          <cell r="DD200">
            <v>0</v>
          </cell>
          <cell r="DE200">
            <v>4</v>
          </cell>
          <cell r="DF200">
            <v>4</v>
          </cell>
          <cell r="DG200">
            <v>5</v>
          </cell>
          <cell r="DH200">
            <v>0</v>
          </cell>
          <cell r="DI200">
            <v>136</v>
          </cell>
          <cell r="DJ200">
            <v>0</v>
          </cell>
          <cell r="DK200">
            <v>135</v>
          </cell>
          <cell r="DL200">
            <v>131</v>
          </cell>
          <cell r="DM200">
            <v>0</v>
          </cell>
          <cell r="DN200">
            <v>130</v>
          </cell>
          <cell r="DO200">
            <v>131</v>
          </cell>
          <cell r="DP200">
            <v>3.48</v>
          </cell>
          <cell r="DR200">
            <v>0</v>
          </cell>
          <cell r="DS200" t="str">
            <v>BVKL</v>
          </cell>
          <cell r="DU200">
            <v>3.5</v>
          </cell>
          <cell r="DV200">
            <v>136</v>
          </cell>
          <cell r="DW200">
            <v>8.01</v>
          </cell>
          <cell r="DX200">
            <v>3.5</v>
          </cell>
          <cell r="DY200" t="str">
            <v/>
          </cell>
        </row>
        <row r="201">
          <cell r="B201">
            <v>172317837</v>
          </cell>
          <cell r="C201" t="str">
            <v>Trần</v>
          </cell>
          <cell r="D201" t="str">
            <v>Thu</v>
          </cell>
          <cell r="E201" t="str">
            <v>Thảo</v>
          </cell>
          <cell r="F201" t="str">
            <v>29/12/1993</v>
          </cell>
          <cell r="G201" t="str">
            <v>Nữ</v>
          </cell>
          <cell r="H201" t="str">
            <v>Đã Đăng Ký (chưa học xong)</v>
          </cell>
          <cell r="I201">
            <v>3.65</v>
          </cell>
          <cell r="J201">
            <v>4</v>
          </cell>
          <cell r="K201">
            <v>2.65</v>
          </cell>
          <cell r="L201">
            <v>0</v>
          </cell>
          <cell r="M201">
            <v>3.65</v>
          </cell>
          <cell r="N201">
            <v>0</v>
          </cell>
          <cell r="O201">
            <v>0</v>
          </cell>
          <cell r="P201">
            <v>3.33</v>
          </cell>
          <cell r="Q201">
            <v>0</v>
          </cell>
          <cell r="R201">
            <v>0</v>
          </cell>
          <cell r="S201">
            <v>3</v>
          </cell>
          <cell r="T201">
            <v>0</v>
          </cell>
          <cell r="U201">
            <v>0</v>
          </cell>
          <cell r="V201">
            <v>3.33</v>
          </cell>
          <cell r="W201">
            <v>0</v>
          </cell>
          <cell r="X201">
            <v>0</v>
          </cell>
          <cell r="Y201">
            <v>3</v>
          </cell>
          <cell r="Z201">
            <v>0</v>
          </cell>
          <cell r="AA201">
            <v>0</v>
          </cell>
          <cell r="AB201">
            <v>3.33</v>
          </cell>
          <cell r="AC201">
            <v>0</v>
          </cell>
          <cell r="AD201">
            <v>4</v>
          </cell>
          <cell r="AE201">
            <v>3.65</v>
          </cell>
          <cell r="AF201">
            <v>3.33</v>
          </cell>
          <cell r="AG201">
            <v>3</v>
          </cell>
          <cell r="AH201">
            <v>0</v>
          </cell>
          <cell r="AI201">
            <v>2.33</v>
          </cell>
          <cell r="AJ201">
            <v>2.33</v>
          </cell>
          <cell r="AK201">
            <v>0</v>
          </cell>
          <cell r="AL201">
            <v>3.65</v>
          </cell>
          <cell r="AM201">
            <v>3</v>
          </cell>
          <cell r="AN201">
            <v>3.65</v>
          </cell>
          <cell r="AO201">
            <v>3</v>
          </cell>
          <cell r="AP201">
            <v>2.65</v>
          </cell>
          <cell r="AQ201">
            <v>3.33</v>
          </cell>
          <cell r="AR201">
            <v>3</v>
          </cell>
          <cell r="AS201">
            <v>3.33</v>
          </cell>
          <cell r="AT201">
            <v>4</v>
          </cell>
          <cell r="AU201">
            <v>47</v>
          </cell>
          <cell r="AV201">
            <v>0</v>
          </cell>
          <cell r="AW201">
            <v>2.65</v>
          </cell>
          <cell r="AX201">
            <v>3</v>
          </cell>
          <cell r="AY201">
            <v>0</v>
          </cell>
          <cell r="AZ201">
            <v>0</v>
          </cell>
          <cell r="BA201">
            <v>3</v>
          </cell>
          <cell r="BB201">
            <v>0</v>
          </cell>
          <cell r="BC201">
            <v>0</v>
          </cell>
          <cell r="BD201">
            <v>0</v>
          </cell>
          <cell r="BE201">
            <v>3.33</v>
          </cell>
          <cell r="BF201">
            <v>0</v>
          </cell>
          <cell r="BG201">
            <v>2.33</v>
          </cell>
          <cell r="BH201">
            <v>5</v>
          </cell>
          <cell r="BI201">
            <v>0</v>
          </cell>
          <cell r="BJ201">
            <v>2.33</v>
          </cell>
          <cell r="BK201">
            <v>3.65</v>
          </cell>
          <cell r="BL201">
            <v>3</v>
          </cell>
          <cell r="BM201">
            <v>3.65</v>
          </cell>
          <cell r="BN201">
            <v>4</v>
          </cell>
          <cell r="BO201">
            <v>3.33</v>
          </cell>
          <cell r="BP201">
            <v>4</v>
          </cell>
          <cell r="BQ201">
            <v>3.65</v>
          </cell>
          <cell r="BR201">
            <v>3.65</v>
          </cell>
          <cell r="BS201">
            <v>3.33</v>
          </cell>
          <cell r="BT201">
            <v>4</v>
          </cell>
          <cell r="BU201">
            <v>3</v>
          </cell>
          <cell r="BV201">
            <v>2.33</v>
          </cell>
          <cell r="BW201">
            <v>3.65</v>
          </cell>
          <cell r="BX201">
            <v>2.33</v>
          </cell>
          <cell r="BY201">
            <v>3.33</v>
          </cell>
          <cell r="BZ201">
            <v>0</v>
          </cell>
          <cell r="CA201">
            <v>3</v>
          </cell>
          <cell r="CB201">
            <v>3</v>
          </cell>
          <cell r="CC201">
            <v>3.65</v>
          </cell>
          <cell r="CD201">
            <v>4</v>
          </cell>
          <cell r="CE201">
            <v>3.65</v>
          </cell>
          <cell r="CF201">
            <v>2.65</v>
          </cell>
          <cell r="CH201">
            <v>56</v>
          </cell>
          <cell r="CI201">
            <v>0</v>
          </cell>
          <cell r="CJ201">
            <v>3</v>
          </cell>
          <cell r="CK201">
            <v>2.65</v>
          </cell>
          <cell r="CL201">
            <v>0</v>
          </cell>
          <cell r="CM201">
            <v>4</v>
          </cell>
          <cell r="CN201">
            <v>4</v>
          </cell>
          <cell r="CO201">
            <v>3.65</v>
          </cell>
          <cell r="CP201">
            <v>2.65</v>
          </cell>
          <cell r="CQ201">
            <v>2.65</v>
          </cell>
          <cell r="CR201">
            <v>0</v>
          </cell>
          <cell r="CS201">
            <v>4</v>
          </cell>
          <cell r="CT201">
            <v>0</v>
          </cell>
          <cell r="CU201">
            <v>0</v>
          </cell>
          <cell r="CV201">
            <v>4</v>
          </cell>
          <cell r="CW201">
            <v>3.33</v>
          </cell>
          <cell r="CX201">
            <v>3.65</v>
          </cell>
          <cell r="CY201">
            <v>0</v>
          </cell>
          <cell r="CZ201">
            <v>4</v>
          </cell>
          <cell r="DA201">
            <v>4</v>
          </cell>
          <cell r="DB201">
            <v>23</v>
          </cell>
          <cell r="DC201">
            <v>0</v>
          </cell>
          <cell r="DD201">
            <v>0</v>
          </cell>
          <cell r="DE201">
            <v>4</v>
          </cell>
          <cell r="DF201">
            <v>4</v>
          </cell>
          <cell r="DG201">
            <v>5</v>
          </cell>
          <cell r="DH201">
            <v>0</v>
          </cell>
          <cell r="DI201">
            <v>136</v>
          </cell>
          <cell r="DJ201">
            <v>0</v>
          </cell>
          <cell r="DK201">
            <v>135</v>
          </cell>
          <cell r="DL201">
            <v>131</v>
          </cell>
          <cell r="DM201">
            <v>0</v>
          </cell>
          <cell r="DN201">
            <v>130</v>
          </cell>
          <cell r="DO201">
            <v>131</v>
          </cell>
          <cell r="DP201">
            <v>3.34</v>
          </cell>
          <cell r="DR201">
            <v>0</v>
          </cell>
          <cell r="DS201" t="str">
            <v>BVKL</v>
          </cell>
          <cell r="DU201">
            <v>3.36</v>
          </cell>
          <cell r="DV201">
            <v>136</v>
          </cell>
          <cell r="DW201">
            <v>7.82</v>
          </cell>
          <cell r="DX201">
            <v>3.36</v>
          </cell>
          <cell r="DY201" t="str">
            <v/>
          </cell>
        </row>
        <row r="202">
          <cell r="B202">
            <v>172317905</v>
          </cell>
          <cell r="C202" t="str">
            <v>Nguyễn</v>
          </cell>
          <cell r="D202" t="str">
            <v xml:space="preserve">Thị Dạ </v>
          </cell>
          <cell r="E202" t="str">
            <v>Thảo</v>
          </cell>
          <cell r="F202" t="str">
            <v>05/06/1993</v>
          </cell>
          <cell r="G202" t="str">
            <v>Nữ</v>
          </cell>
          <cell r="H202" t="str">
            <v>Đã Đăng Ký (chưa học xong)</v>
          </cell>
          <cell r="I202">
            <v>4</v>
          </cell>
          <cell r="J202">
            <v>4</v>
          </cell>
          <cell r="K202">
            <v>3.33</v>
          </cell>
          <cell r="L202">
            <v>0</v>
          </cell>
          <cell r="M202">
            <v>3.65</v>
          </cell>
          <cell r="N202">
            <v>0</v>
          </cell>
          <cell r="O202">
            <v>0</v>
          </cell>
          <cell r="P202">
            <v>2.33</v>
          </cell>
          <cell r="Q202">
            <v>0</v>
          </cell>
          <cell r="R202">
            <v>0</v>
          </cell>
          <cell r="S202">
            <v>2.65</v>
          </cell>
          <cell r="T202">
            <v>0</v>
          </cell>
          <cell r="U202">
            <v>0</v>
          </cell>
          <cell r="V202">
            <v>3</v>
          </cell>
          <cell r="W202">
            <v>0</v>
          </cell>
          <cell r="X202">
            <v>0</v>
          </cell>
          <cell r="Y202">
            <v>2.65</v>
          </cell>
          <cell r="Z202">
            <v>0</v>
          </cell>
          <cell r="AA202">
            <v>0</v>
          </cell>
          <cell r="AB202">
            <v>2.65</v>
          </cell>
          <cell r="AC202">
            <v>0</v>
          </cell>
          <cell r="AD202">
            <v>4</v>
          </cell>
          <cell r="AE202">
            <v>3.65</v>
          </cell>
          <cell r="AF202">
            <v>3</v>
          </cell>
          <cell r="AG202">
            <v>3.33</v>
          </cell>
          <cell r="AH202">
            <v>0</v>
          </cell>
          <cell r="AI202">
            <v>2.65</v>
          </cell>
          <cell r="AJ202">
            <v>2.65</v>
          </cell>
          <cell r="AK202">
            <v>0</v>
          </cell>
          <cell r="AL202">
            <v>3.65</v>
          </cell>
          <cell r="AM202">
            <v>3</v>
          </cell>
          <cell r="AN202">
            <v>3.65</v>
          </cell>
          <cell r="AO202">
            <v>3</v>
          </cell>
          <cell r="AP202">
            <v>3.33</v>
          </cell>
          <cell r="AQ202">
            <v>2.33</v>
          </cell>
          <cell r="AR202">
            <v>2.33</v>
          </cell>
          <cell r="AS202">
            <v>3.65</v>
          </cell>
          <cell r="AT202">
            <v>3.65</v>
          </cell>
          <cell r="AU202">
            <v>47</v>
          </cell>
          <cell r="AV202">
            <v>0</v>
          </cell>
          <cell r="AW202">
            <v>3</v>
          </cell>
          <cell r="AX202">
            <v>3.33</v>
          </cell>
          <cell r="AY202">
            <v>0</v>
          </cell>
          <cell r="AZ202">
            <v>0</v>
          </cell>
          <cell r="BA202">
            <v>2.33</v>
          </cell>
          <cell r="BB202">
            <v>0</v>
          </cell>
          <cell r="BC202">
            <v>0</v>
          </cell>
          <cell r="BD202">
            <v>0</v>
          </cell>
          <cell r="BE202">
            <v>3.65</v>
          </cell>
          <cell r="BF202">
            <v>0</v>
          </cell>
          <cell r="BG202">
            <v>4</v>
          </cell>
          <cell r="BH202">
            <v>5</v>
          </cell>
          <cell r="BI202">
            <v>0</v>
          </cell>
          <cell r="BJ202">
            <v>3.33</v>
          </cell>
          <cell r="BK202">
            <v>3.65</v>
          </cell>
          <cell r="BL202">
            <v>3.33</v>
          </cell>
          <cell r="BM202">
            <v>2.33</v>
          </cell>
          <cell r="BN202">
            <v>4</v>
          </cell>
          <cell r="BO202">
            <v>3.65</v>
          </cell>
          <cell r="BP202">
            <v>3.33</v>
          </cell>
          <cell r="BQ202">
            <v>3.65</v>
          </cell>
          <cell r="BR202">
            <v>3.65</v>
          </cell>
          <cell r="BS202">
            <v>3</v>
          </cell>
          <cell r="BT202">
            <v>3</v>
          </cell>
          <cell r="BU202">
            <v>3.65</v>
          </cell>
          <cell r="BV202">
            <v>3</v>
          </cell>
          <cell r="BW202">
            <v>3.65</v>
          </cell>
          <cell r="BX202">
            <v>1.65</v>
          </cell>
          <cell r="BY202">
            <v>3</v>
          </cell>
          <cell r="BZ202">
            <v>0</v>
          </cell>
          <cell r="CA202">
            <v>2.33</v>
          </cell>
          <cell r="CB202">
            <v>2.33</v>
          </cell>
          <cell r="CC202">
            <v>2</v>
          </cell>
          <cell r="CD202">
            <v>4</v>
          </cell>
          <cell r="CE202">
            <v>4</v>
          </cell>
          <cell r="CF202">
            <v>2.65</v>
          </cell>
          <cell r="CH202">
            <v>56</v>
          </cell>
          <cell r="CI202">
            <v>0</v>
          </cell>
          <cell r="CJ202">
            <v>3.65</v>
          </cell>
          <cell r="CK202">
            <v>3.33</v>
          </cell>
          <cell r="CL202">
            <v>0</v>
          </cell>
          <cell r="CM202">
            <v>3.65</v>
          </cell>
          <cell r="CN202">
            <v>3.65</v>
          </cell>
          <cell r="CO202">
            <v>3.65</v>
          </cell>
          <cell r="CP202">
            <v>3.65</v>
          </cell>
          <cell r="CQ202">
            <v>3.65</v>
          </cell>
          <cell r="CR202">
            <v>0</v>
          </cell>
          <cell r="CS202">
            <v>3.65</v>
          </cell>
          <cell r="CT202">
            <v>0</v>
          </cell>
          <cell r="CU202">
            <v>0</v>
          </cell>
          <cell r="CV202">
            <v>3.65</v>
          </cell>
          <cell r="CW202">
            <v>3.33</v>
          </cell>
          <cell r="CX202">
            <v>4</v>
          </cell>
          <cell r="CY202">
            <v>0</v>
          </cell>
          <cell r="CZ202">
            <v>4</v>
          </cell>
          <cell r="DA202">
            <v>4</v>
          </cell>
          <cell r="DB202">
            <v>23</v>
          </cell>
          <cell r="DC202">
            <v>0</v>
          </cell>
          <cell r="DD202">
            <v>0</v>
          </cell>
          <cell r="DE202">
            <v>3.65</v>
          </cell>
          <cell r="DF202">
            <v>3.65</v>
          </cell>
          <cell r="DG202">
            <v>5</v>
          </cell>
          <cell r="DH202">
            <v>0</v>
          </cell>
          <cell r="DI202">
            <v>136</v>
          </cell>
          <cell r="DJ202">
            <v>0</v>
          </cell>
          <cell r="DK202">
            <v>135</v>
          </cell>
          <cell r="DL202">
            <v>131</v>
          </cell>
          <cell r="DM202">
            <v>0</v>
          </cell>
          <cell r="DN202">
            <v>130</v>
          </cell>
          <cell r="DO202">
            <v>131</v>
          </cell>
          <cell r="DP202">
            <v>3.28</v>
          </cell>
          <cell r="DR202">
            <v>0</v>
          </cell>
          <cell r="DS202" t="str">
            <v>BVKL</v>
          </cell>
          <cell r="DU202">
            <v>3.29</v>
          </cell>
          <cell r="DV202">
            <v>136</v>
          </cell>
          <cell r="DW202">
            <v>7.62</v>
          </cell>
          <cell r="DX202">
            <v>3.29</v>
          </cell>
          <cell r="DY202" t="str">
            <v/>
          </cell>
        </row>
        <row r="203">
          <cell r="B203">
            <v>172317911</v>
          </cell>
          <cell r="C203" t="str">
            <v>Trần</v>
          </cell>
          <cell r="D203" t="str">
            <v>Thị Phương</v>
          </cell>
          <cell r="E203" t="str">
            <v>Thảo</v>
          </cell>
          <cell r="F203" t="str">
            <v>14/04/1993</v>
          </cell>
          <cell r="G203" t="str">
            <v>Nữ</v>
          </cell>
          <cell r="H203" t="str">
            <v>Đã Đăng Ký (chưa học xong)</v>
          </cell>
          <cell r="I203">
            <v>3.33</v>
          </cell>
          <cell r="J203">
            <v>3.33</v>
          </cell>
          <cell r="K203">
            <v>3.65</v>
          </cell>
          <cell r="L203">
            <v>0</v>
          </cell>
          <cell r="M203">
            <v>3.33</v>
          </cell>
          <cell r="N203">
            <v>0</v>
          </cell>
          <cell r="O203">
            <v>0</v>
          </cell>
          <cell r="P203">
            <v>2.33</v>
          </cell>
          <cell r="Q203">
            <v>0</v>
          </cell>
          <cell r="R203">
            <v>0</v>
          </cell>
          <cell r="S203">
            <v>2.65</v>
          </cell>
          <cell r="T203">
            <v>0</v>
          </cell>
          <cell r="U203">
            <v>0</v>
          </cell>
          <cell r="V203">
            <v>1.65</v>
          </cell>
          <cell r="W203">
            <v>0</v>
          </cell>
          <cell r="X203">
            <v>0</v>
          </cell>
          <cell r="Y203">
            <v>3</v>
          </cell>
          <cell r="Z203">
            <v>0</v>
          </cell>
          <cell r="AA203">
            <v>0</v>
          </cell>
          <cell r="AB203">
            <v>2.65</v>
          </cell>
          <cell r="AC203">
            <v>0</v>
          </cell>
          <cell r="AD203">
            <v>3.33</v>
          </cell>
          <cell r="AE203">
            <v>2.33</v>
          </cell>
          <cell r="AF203">
            <v>4</v>
          </cell>
          <cell r="AG203">
            <v>3</v>
          </cell>
          <cell r="AH203">
            <v>0</v>
          </cell>
          <cell r="AI203">
            <v>2.33</v>
          </cell>
          <cell r="AJ203">
            <v>2.33</v>
          </cell>
          <cell r="AK203">
            <v>0</v>
          </cell>
          <cell r="AL203">
            <v>4</v>
          </cell>
          <cell r="AM203">
            <v>3.33</v>
          </cell>
          <cell r="AN203">
            <v>4</v>
          </cell>
          <cell r="AO203">
            <v>3.33</v>
          </cell>
          <cell r="AP203">
            <v>3.33</v>
          </cell>
          <cell r="AQ203">
            <v>3</v>
          </cell>
          <cell r="AR203">
            <v>3.33</v>
          </cell>
          <cell r="AS203">
            <v>3.65</v>
          </cell>
          <cell r="AT203">
            <v>4</v>
          </cell>
          <cell r="AU203">
            <v>47</v>
          </cell>
          <cell r="AV203">
            <v>0</v>
          </cell>
          <cell r="AW203">
            <v>3</v>
          </cell>
          <cell r="AX203">
            <v>2.65</v>
          </cell>
          <cell r="AY203">
            <v>0</v>
          </cell>
          <cell r="AZ203">
            <v>0</v>
          </cell>
          <cell r="BA203">
            <v>2.33</v>
          </cell>
          <cell r="BB203">
            <v>0</v>
          </cell>
          <cell r="BC203">
            <v>0</v>
          </cell>
          <cell r="BD203">
            <v>0</v>
          </cell>
          <cell r="BE203">
            <v>4</v>
          </cell>
          <cell r="BF203">
            <v>0</v>
          </cell>
          <cell r="BG203">
            <v>2</v>
          </cell>
          <cell r="BH203">
            <v>5</v>
          </cell>
          <cell r="BI203">
            <v>0</v>
          </cell>
          <cell r="BJ203">
            <v>3.33</v>
          </cell>
          <cell r="BK203">
            <v>3.33</v>
          </cell>
          <cell r="BL203">
            <v>2</v>
          </cell>
          <cell r="BM203">
            <v>3.33</v>
          </cell>
          <cell r="BN203">
            <v>3.65</v>
          </cell>
          <cell r="BO203">
            <v>4</v>
          </cell>
          <cell r="BP203">
            <v>2.33</v>
          </cell>
          <cell r="BQ203">
            <v>3.33</v>
          </cell>
          <cell r="BR203">
            <v>3.65</v>
          </cell>
          <cell r="BS203">
            <v>2.65</v>
          </cell>
          <cell r="BT203">
            <v>3</v>
          </cell>
          <cell r="BU203">
            <v>3.33</v>
          </cell>
          <cell r="BV203">
            <v>2.65</v>
          </cell>
          <cell r="BW203">
            <v>3.33</v>
          </cell>
          <cell r="BX203">
            <v>2.33</v>
          </cell>
          <cell r="BY203">
            <v>2.65</v>
          </cell>
          <cell r="BZ203">
            <v>0</v>
          </cell>
          <cell r="CA203">
            <v>2.65</v>
          </cell>
          <cell r="CB203">
            <v>2.65</v>
          </cell>
          <cell r="CC203">
            <v>3.33</v>
          </cell>
          <cell r="CD203">
            <v>2.33</v>
          </cell>
          <cell r="CE203">
            <v>3.33</v>
          </cell>
          <cell r="CF203">
            <v>3</v>
          </cell>
          <cell r="CH203">
            <v>56</v>
          </cell>
          <cell r="CI203">
            <v>0</v>
          </cell>
          <cell r="CJ203">
            <v>3</v>
          </cell>
          <cell r="CK203">
            <v>3</v>
          </cell>
          <cell r="CL203">
            <v>0</v>
          </cell>
          <cell r="CM203">
            <v>4</v>
          </cell>
          <cell r="CN203">
            <v>4</v>
          </cell>
          <cell r="CO203">
            <v>3</v>
          </cell>
          <cell r="CP203">
            <v>3</v>
          </cell>
          <cell r="CQ203">
            <v>2</v>
          </cell>
          <cell r="CR203">
            <v>0</v>
          </cell>
          <cell r="CS203">
            <v>4</v>
          </cell>
          <cell r="CT203">
            <v>0</v>
          </cell>
          <cell r="CU203">
            <v>0</v>
          </cell>
          <cell r="CV203">
            <v>4</v>
          </cell>
          <cell r="CW203">
            <v>3.33</v>
          </cell>
          <cell r="CX203">
            <v>4</v>
          </cell>
          <cell r="CY203">
            <v>0</v>
          </cell>
          <cell r="CZ203">
            <v>3.65</v>
          </cell>
          <cell r="DA203">
            <v>3.65</v>
          </cell>
          <cell r="DB203">
            <v>23</v>
          </cell>
          <cell r="DC203">
            <v>0</v>
          </cell>
          <cell r="DD203">
            <v>3.33</v>
          </cell>
          <cell r="DE203">
            <v>0</v>
          </cell>
          <cell r="DF203">
            <v>3.33</v>
          </cell>
          <cell r="DG203">
            <v>5</v>
          </cell>
          <cell r="DH203">
            <v>0</v>
          </cell>
          <cell r="DI203">
            <v>136</v>
          </cell>
          <cell r="DJ203">
            <v>0</v>
          </cell>
          <cell r="DK203">
            <v>135</v>
          </cell>
          <cell r="DL203">
            <v>131</v>
          </cell>
          <cell r="DM203">
            <v>0</v>
          </cell>
          <cell r="DN203">
            <v>130</v>
          </cell>
          <cell r="DO203">
            <v>131</v>
          </cell>
          <cell r="DP203">
            <v>3.11</v>
          </cell>
          <cell r="DR203">
            <v>0</v>
          </cell>
          <cell r="DS203" t="str">
            <v>ĐỦ ĐK thi TN</v>
          </cell>
          <cell r="DU203">
            <v>3.12</v>
          </cell>
          <cell r="DV203">
            <v>136</v>
          </cell>
          <cell r="DW203">
            <v>7.39</v>
          </cell>
          <cell r="DX203">
            <v>3.12</v>
          </cell>
          <cell r="DY203" t="str">
            <v/>
          </cell>
        </row>
        <row r="204">
          <cell r="B204">
            <v>172317938</v>
          </cell>
          <cell r="C204" t="str">
            <v>Trần</v>
          </cell>
          <cell r="D204" t="str">
            <v xml:space="preserve">Thạch </v>
          </cell>
          <cell r="E204" t="str">
            <v>Thảo</v>
          </cell>
          <cell r="F204" t="str">
            <v>29/09/1993</v>
          </cell>
          <cell r="G204" t="str">
            <v>Nữ</v>
          </cell>
          <cell r="H204" t="str">
            <v>Đã Đăng Ký (chưa học xong)</v>
          </cell>
          <cell r="I204">
            <v>3.65</v>
          </cell>
          <cell r="J204">
            <v>3.65</v>
          </cell>
          <cell r="K204">
            <v>3.33</v>
          </cell>
          <cell r="L204">
            <v>0</v>
          </cell>
          <cell r="M204" t="str">
            <v>P</v>
          </cell>
          <cell r="N204">
            <v>0</v>
          </cell>
          <cell r="O204">
            <v>0</v>
          </cell>
          <cell r="P204" t="str">
            <v>P</v>
          </cell>
          <cell r="Q204">
            <v>0</v>
          </cell>
          <cell r="R204">
            <v>0</v>
          </cell>
          <cell r="S204">
            <v>3</v>
          </cell>
          <cell r="T204">
            <v>0</v>
          </cell>
          <cell r="U204">
            <v>0</v>
          </cell>
          <cell r="V204">
            <v>1.65</v>
          </cell>
          <cell r="W204">
            <v>0</v>
          </cell>
          <cell r="X204">
            <v>0</v>
          </cell>
          <cell r="Y204">
            <v>2.33</v>
          </cell>
          <cell r="Z204">
            <v>0</v>
          </cell>
          <cell r="AA204">
            <v>0</v>
          </cell>
          <cell r="AB204">
            <v>2.65</v>
          </cell>
          <cell r="AC204">
            <v>0</v>
          </cell>
          <cell r="AD204">
            <v>3.65</v>
          </cell>
          <cell r="AE204">
            <v>3.65</v>
          </cell>
          <cell r="AF204">
            <v>1.65</v>
          </cell>
          <cell r="AG204">
            <v>1.65</v>
          </cell>
          <cell r="AH204">
            <v>0</v>
          </cell>
          <cell r="AI204">
            <v>1.65</v>
          </cell>
          <cell r="AJ204">
            <v>1.65</v>
          </cell>
          <cell r="AK204">
            <v>0</v>
          </cell>
          <cell r="AL204">
            <v>2.33</v>
          </cell>
          <cell r="AM204">
            <v>2.65</v>
          </cell>
          <cell r="AN204">
            <v>2.65</v>
          </cell>
          <cell r="AO204">
            <v>2.33</v>
          </cell>
          <cell r="AP204">
            <v>3.33</v>
          </cell>
          <cell r="AQ204">
            <v>2</v>
          </cell>
          <cell r="AR204">
            <v>2.65</v>
          </cell>
          <cell r="AS204">
            <v>2</v>
          </cell>
          <cell r="AT204">
            <v>3.33</v>
          </cell>
          <cell r="AU204">
            <v>47</v>
          </cell>
          <cell r="AV204">
            <v>0</v>
          </cell>
          <cell r="AW204">
            <v>3.33</v>
          </cell>
          <cell r="AX204">
            <v>3.65</v>
          </cell>
          <cell r="AY204">
            <v>0</v>
          </cell>
          <cell r="AZ204">
            <v>3</v>
          </cell>
          <cell r="BA204">
            <v>0</v>
          </cell>
          <cell r="BB204">
            <v>0</v>
          </cell>
          <cell r="BC204">
            <v>0</v>
          </cell>
          <cell r="BD204">
            <v>2</v>
          </cell>
          <cell r="BE204">
            <v>0</v>
          </cell>
          <cell r="BF204">
            <v>0</v>
          </cell>
          <cell r="BG204">
            <v>3</v>
          </cell>
          <cell r="BH204">
            <v>5</v>
          </cell>
          <cell r="BI204">
            <v>0</v>
          </cell>
          <cell r="BJ204">
            <v>2.65</v>
          </cell>
          <cell r="BK204">
            <v>3</v>
          </cell>
          <cell r="BL204">
            <v>2.65</v>
          </cell>
          <cell r="BM204">
            <v>2.65</v>
          </cell>
          <cell r="BN204">
            <v>3.33</v>
          </cell>
          <cell r="BO204">
            <v>2</v>
          </cell>
          <cell r="BP204">
            <v>2.65</v>
          </cell>
          <cell r="BQ204">
            <v>1</v>
          </cell>
          <cell r="BR204">
            <v>3.33</v>
          </cell>
          <cell r="BS204">
            <v>1.65</v>
          </cell>
          <cell r="BT204">
            <v>2.65</v>
          </cell>
          <cell r="BU204">
            <v>2.65</v>
          </cell>
          <cell r="BV204">
            <v>1.65</v>
          </cell>
          <cell r="BW204">
            <v>2.33</v>
          </cell>
          <cell r="BX204">
            <v>3</v>
          </cell>
          <cell r="BY204">
            <v>2.33</v>
          </cell>
          <cell r="BZ204">
            <v>0</v>
          </cell>
          <cell r="CA204">
            <v>2.33</v>
          </cell>
          <cell r="CB204">
            <v>2.33</v>
          </cell>
          <cell r="CC204">
            <v>3.33</v>
          </cell>
          <cell r="CD204">
            <v>3</v>
          </cell>
          <cell r="CE204">
            <v>3.33</v>
          </cell>
          <cell r="CF204">
            <v>2.33</v>
          </cell>
          <cell r="CH204">
            <v>56</v>
          </cell>
          <cell r="CI204">
            <v>0</v>
          </cell>
          <cell r="CJ204">
            <v>3.33</v>
          </cell>
          <cell r="CK204">
            <v>2</v>
          </cell>
          <cell r="CL204">
            <v>0</v>
          </cell>
          <cell r="CM204">
            <v>2.65</v>
          </cell>
          <cell r="CN204">
            <v>2.65</v>
          </cell>
          <cell r="CO204">
            <v>2.65</v>
          </cell>
          <cell r="CP204">
            <v>2</v>
          </cell>
          <cell r="CQ204">
            <v>2.33</v>
          </cell>
          <cell r="CR204">
            <v>0</v>
          </cell>
          <cell r="CS204">
            <v>3</v>
          </cell>
          <cell r="CT204">
            <v>0</v>
          </cell>
          <cell r="CU204">
            <v>0</v>
          </cell>
          <cell r="CV204">
            <v>3</v>
          </cell>
          <cell r="CW204">
            <v>2.33</v>
          </cell>
          <cell r="CX204">
            <v>4</v>
          </cell>
          <cell r="CY204">
            <v>0</v>
          </cell>
          <cell r="CZ204">
            <v>2.33</v>
          </cell>
          <cell r="DA204">
            <v>2.33</v>
          </cell>
          <cell r="DB204">
            <v>23</v>
          </cell>
          <cell r="DC204">
            <v>0</v>
          </cell>
          <cell r="DD204">
            <v>3.33</v>
          </cell>
          <cell r="DE204">
            <v>0</v>
          </cell>
          <cell r="DF204">
            <v>3.33</v>
          </cell>
          <cell r="DG204">
            <v>5</v>
          </cell>
          <cell r="DH204">
            <v>0</v>
          </cell>
          <cell r="DI204">
            <v>136</v>
          </cell>
          <cell r="DJ204">
            <v>0</v>
          </cell>
          <cell r="DK204">
            <v>135</v>
          </cell>
          <cell r="DL204">
            <v>127</v>
          </cell>
          <cell r="DM204">
            <v>0</v>
          </cell>
          <cell r="DN204">
            <v>126</v>
          </cell>
          <cell r="DO204">
            <v>127</v>
          </cell>
          <cell r="DP204">
            <v>2.63</v>
          </cell>
          <cell r="DR204">
            <v>0</v>
          </cell>
          <cell r="DS204" t="str">
            <v>ĐỦ ĐK thi TN</v>
          </cell>
          <cell r="DU204">
            <v>2.65</v>
          </cell>
          <cell r="DV204">
            <v>138</v>
          </cell>
          <cell r="DW204">
            <v>6.53</v>
          </cell>
          <cell r="DX204">
            <v>2.61</v>
          </cell>
          <cell r="DY204" t="str">
            <v>OB 251; ENG 401</v>
          </cell>
        </row>
        <row r="205">
          <cell r="B205">
            <v>172317943</v>
          </cell>
          <cell r="C205" t="str">
            <v>Nguyễn</v>
          </cell>
          <cell r="D205" t="str">
            <v>Thị Phương</v>
          </cell>
          <cell r="E205" t="str">
            <v>Thảo</v>
          </cell>
          <cell r="F205" t="str">
            <v>21/12/1992</v>
          </cell>
          <cell r="G205" t="str">
            <v>Nữ</v>
          </cell>
          <cell r="H205" t="str">
            <v>Đã Đăng Ký (chưa học xong)</v>
          </cell>
          <cell r="I205">
            <v>3.65</v>
          </cell>
          <cell r="J205">
            <v>4</v>
          </cell>
          <cell r="K205">
            <v>3.33</v>
          </cell>
          <cell r="L205">
            <v>0</v>
          </cell>
          <cell r="M205" t="str">
            <v>P</v>
          </cell>
          <cell r="N205">
            <v>0</v>
          </cell>
          <cell r="O205">
            <v>0</v>
          </cell>
          <cell r="P205" t="str">
            <v>P</v>
          </cell>
          <cell r="Q205">
            <v>0</v>
          </cell>
          <cell r="R205">
            <v>0</v>
          </cell>
          <cell r="S205">
            <v>3.65</v>
          </cell>
          <cell r="T205">
            <v>0</v>
          </cell>
          <cell r="U205">
            <v>0</v>
          </cell>
          <cell r="V205">
            <v>3.65</v>
          </cell>
          <cell r="W205">
            <v>0</v>
          </cell>
          <cell r="X205">
            <v>0</v>
          </cell>
          <cell r="Y205">
            <v>3.65</v>
          </cell>
          <cell r="Z205">
            <v>0</v>
          </cell>
          <cell r="AA205">
            <v>0</v>
          </cell>
          <cell r="AB205">
            <v>2.65</v>
          </cell>
          <cell r="AC205">
            <v>0</v>
          </cell>
          <cell r="AD205">
            <v>4</v>
          </cell>
          <cell r="AE205">
            <v>2.65</v>
          </cell>
          <cell r="AF205">
            <v>1.65</v>
          </cell>
          <cell r="AG205">
            <v>2.33</v>
          </cell>
          <cell r="AH205">
            <v>0</v>
          </cell>
          <cell r="AI205">
            <v>2</v>
          </cell>
          <cell r="AJ205">
            <v>2</v>
          </cell>
          <cell r="AK205">
            <v>0</v>
          </cell>
          <cell r="AL205">
            <v>3.65</v>
          </cell>
          <cell r="AM205">
            <v>4</v>
          </cell>
          <cell r="AN205">
            <v>4</v>
          </cell>
          <cell r="AO205">
            <v>3.65</v>
          </cell>
          <cell r="AP205">
            <v>3.65</v>
          </cell>
          <cell r="AQ205">
            <v>3</v>
          </cell>
          <cell r="AR205">
            <v>2.33</v>
          </cell>
          <cell r="AS205">
            <v>3.65</v>
          </cell>
          <cell r="AT205">
            <v>3.65</v>
          </cell>
          <cell r="AU205">
            <v>47</v>
          </cell>
          <cell r="AV205">
            <v>0</v>
          </cell>
          <cell r="AW205">
            <v>2.65</v>
          </cell>
          <cell r="AX205">
            <v>2.33</v>
          </cell>
          <cell r="AY205">
            <v>0</v>
          </cell>
          <cell r="AZ205">
            <v>0</v>
          </cell>
          <cell r="BA205">
            <v>2.65</v>
          </cell>
          <cell r="BB205">
            <v>0</v>
          </cell>
          <cell r="BC205">
            <v>0</v>
          </cell>
          <cell r="BD205">
            <v>0</v>
          </cell>
          <cell r="BE205">
            <v>3</v>
          </cell>
          <cell r="BF205">
            <v>0</v>
          </cell>
          <cell r="BG205">
            <v>3.65</v>
          </cell>
          <cell r="BH205">
            <v>5</v>
          </cell>
          <cell r="BI205">
            <v>0</v>
          </cell>
          <cell r="BJ205">
            <v>3</v>
          </cell>
          <cell r="BK205">
            <v>2.65</v>
          </cell>
          <cell r="BL205">
            <v>2.33</v>
          </cell>
          <cell r="BM205">
            <v>3.65</v>
          </cell>
          <cell r="BN205">
            <v>3</v>
          </cell>
          <cell r="BO205">
            <v>2</v>
          </cell>
          <cell r="BP205">
            <v>2.33</v>
          </cell>
          <cell r="BQ205">
            <v>3</v>
          </cell>
          <cell r="BR205">
            <v>3.33</v>
          </cell>
          <cell r="BS205">
            <v>2.33</v>
          </cell>
          <cell r="BT205">
            <v>3.65</v>
          </cell>
          <cell r="BU205">
            <v>3.33</v>
          </cell>
          <cell r="BV205">
            <v>2.33</v>
          </cell>
          <cell r="BW205">
            <v>3.33</v>
          </cell>
          <cell r="BX205">
            <v>2.65</v>
          </cell>
          <cell r="BY205">
            <v>2</v>
          </cell>
          <cell r="BZ205">
            <v>0</v>
          </cell>
          <cell r="CA205">
            <v>3.33</v>
          </cell>
          <cell r="CB205">
            <v>3.33</v>
          </cell>
          <cell r="CC205">
            <v>2</v>
          </cell>
          <cell r="CD205">
            <v>2</v>
          </cell>
          <cell r="CE205">
            <v>3.33</v>
          </cell>
          <cell r="CF205">
            <v>3.65</v>
          </cell>
          <cell r="CH205">
            <v>56</v>
          </cell>
          <cell r="CI205">
            <v>0</v>
          </cell>
          <cell r="CJ205">
            <v>3.33</v>
          </cell>
          <cell r="CK205">
            <v>3.33</v>
          </cell>
          <cell r="CL205">
            <v>0</v>
          </cell>
          <cell r="CM205">
            <v>4</v>
          </cell>
          <cell r="CN205">
            <v>4</v>
          </cell>
          <cell r="CO205">
            <v>2.65</v>
          </cell>
          <cell r="CP205">
            <v>2.33</v>
          </cell>
          <cell r="CQ205">
            <v>2</v>
          </cell>
          <cell r="CR205">
            <v>0</v>
          </cell>
          <cell r="CS205">
            <v>3.65</v>
          </cell>
          <cell r="CT205">
            <v>0</v>
          </cell>
          <cell r="CU205">
            <v>0</v>
          </cell>
          <cell r="CV205">
            <v>3.65</v>
          </cell>
          <cell r="CW205">
            <v>3.65</v>
          </cell>
          <cell r="CX205">
            <v>4</v>
          </cell>
          <cell r="CY205">
            <v>0</v>
          </cell>
          <cell r="CZ205">
            <v>2.33</v>
          </cell>
          <cell r="DA205">
            <v>2.33</v>
          </cell>
          <cell r="DB205">
            <v>23</v>
          </cell>
          <cell r="DC205">
            <v>0</v>
          </cell>
          <cell r="DD205">
            <v>3</v>
          </cell>
          <cell r="DE205">
            <v>0</v>
          </cell>
          <cell r="DF205">
            <v>3</v>
          </cell>
          <cell r="DG205">
            <v>5</v>
          </cell>
          <cell r="DH205">
            <v>0</v>
          </cell>
          <cell r="DI205">
            <v>136</v>
          </cell>
          <cell r="DJ205">
            <v>0</v>
          </cell>
          <cell r="DK205">
            <v>135</v>
          </cell>
          <cell r="DL205">
            <v>127</v>
          </cell>
          <cell r="DM205">
            <v>0</v>
          </cell>
          <cell r="DN205">
            <v>126</v>
          </cell>
          <cell r="DO205">
            <v>127</v>
          </cell>
          <cell r="DP205">
            <v>2.98</v>
          </cell>
          <cell r="DR205">
            <v>0</v>
          </cell>
          <cell r="DS205" t="str">
            <v>ĐỦ ĐK thi TN</v>
          </cell>
          <cell r="DU205">
            <v>2.98</v>
          </cell>
          <cell r="DV205">
            <v>136</v>
          </cell>
          <cell r="DW205">
            <v>7.21</v>
          </cell>
          <cell r="DX205">
            <v>2.98</v>
          </cell>
          <cell r="DY205" t="str">
            <v>OB 251; ENG 401</v>
          </cell>
        </row>
        <row r="206">
          <cell r="B206">
            <v>172317957</v>
          </cell>
          <cell r="C206" t="str">
            <v>Đặng</v>
          </cell>
          <cell r="D206" t="str">
            <v xml:space="preserve">Thị Thu </v>
          </cell>
          <cell r="E206" t="str">
            <v>Thảo</v>
          </cell>
          <cell r="F206" t="str">
            <v>30/04/1992</v>
          </cell>
          <cell r="G206" t="str">
            <v>Nữ</v>
          </cell>
          <cell r="H206" t="str">
            <v>Đã Đăng Ký (chưa học xong)</v>
          </cell>
          <cell r="I206">
            <v>3.33</v>
          </cell>
          <cell r="J206">
            <v>4</v>
          </cell>
          <cell r="K206">
            <v>3.33</v>
          </cell>
          <cell r="L206">
            <v>0</v>
          </cell>
          <cell r="M206" t="str">
            <v>P</v>
          </cell>
          <cell r="N206">
            <v>0</v>
          </cell>
          <cell r="O206">
            <v>0</v>
          </cell>
          <cell r="P206" t="str">
            <v>P</v>
          </cell>
          <cell r="Q206">
            <v>0</v>
          </cell>
          <cell r="R206">
            <v>0</v>
          </cell>
          <cell r="S206">
            <v>3</v>
          </cell>
          <cell r="T206">
            <v>0</v>
          </cell>
          <cell r="U206">
            <v>0</v>
          </cell>
          <cell r="V206">
            <v>3</v>
          </cell>
          <cell r="W206">
            <v>0</v>
          </cell>
          <cell r="X206">
            <v>0</v>
          </cell>
          <cell r="Y206">
            <v>3.65</v>
          </cell>
          <cell r="Z206">
            <v>0</v>
          </cell>
          <cell r="AA206">
            <v>0</v>
          </cell>
          <cell r="AB206">
            <v>3.33</v>
          </cell>
          <cell r="AC206">
            <v>0</v>
          </cell>
          <cell r="AD206">
            <v>4</v>
          </cell>
          <cell r="AE206">
            <v>4</v>
          </cell>
          <cell r="AF206">
            <v>3.33</v>
          </cell>
          <cell r="AG206">
            <v>3.33</v>
          </cell>
          <cell r="AH206">
            <v>0</v>
          </cell>
          <cell r="AI206">
            <v>2.33</v>
          </cell>
          <cell r="AJ206">
            <v>2.33</v>
          </cell>
          <cell r="AK206">
            <v>0</v>
          </cell>
          <cell r="AL206">
            <v>2.65</v>
          </cell>
          <cell r="AM206">
            <v>3</v>
          </cell>
          <cell r="AN206">
            <v>3</v>
          </cell>
          <cell r="AO206">
            <v>2.65</v>
          </cell>
          <cell r="AP206">
            <v>1.65</v>
          </cell>
          <cell r="AQ206">
            <v>2.65</v>
          </cell>
          <cell r="AR206">
            <v>2.33</v>
          </cell>
          <cell r="AS206">
            <v>2.33</v>
          </cell>
          <cell r="AT206">
            <v>4</v>
          </cell>
          <cell r="AU206">
            <v>47</v>
          </cell>
          <cell r="AV206">
            <v>0</v>
          </cell>
          <cell r="AW206">
            <v>1.65</v>
          </cell>
          <cell r="AX206">
            <v>2.33</v>
          </cell>
          <cell r="AY206">
            <v>3.33</v>
          </cell>
          <cell r="AZ206">
            <v>0</v>
          </cell>
          <cell r="BA206">
            <v>0</v>
          </cell>
          <cell r="BB206">
            <v>0</v>
          </cell>
          <cell r="BC206">
            <v>4</v>
          </cell>
          <cell r="BD206">
            <v>0</v>
          </cell>
          <cell r="BE206">
            <v>0</v>
          </cell>
          <cell r="BF206">
            <v>0</v>
          </cell>
          <cell r="BG206">
            <v>3.65</v>
          </cell>
          <cell r="BH206">
            <v>5</v>
          </cell>
          <cell r="BI206">
            <v>0</v>
          </cell>
          <cell r="BJ206">
            <v>3</v>
          </cell>
          <cell r="BK206">
            <v>3.65</v>
          </cell>
          <cell r="BL206">
            <v>3.65</v>
          </cell>
          <cell r="BM206">
            <v>4</v>
          </cell>
          <cell r="BN206">
            <v>3.33</v>
          </cell>
          <cell r="BO206">
            <v>2.65</v>
          </cell>
          <cell r="BP206">
            <v>3</v>
          </cell>
          <cell r="BQ206">
            <v>2.65</v>
          </cell>
          <cell r="BR206">
            <v>3</v>
          </cell>
          <cell r="BS206">
            <v>1.65</v>
          </cell>
          <cell r="BT206">
            <v>4</v>
          </cell>
          <cell r="BU206">
            <v>2.65</v>
          </cell>
          <cell r="BV206">
            <v>1.65</v>
          </cell>
          <cell r="BW206">
            <v>3.33</v>
          </cell>
          <cell r="BX206">
            <v>2.33</v>
          </cell>
          <cell r="BY206">
            <v>2.65</v>
          </cell>
          <cell r="BZ206">
            <v>0</v>
          </cell>
          <cell r="CA206">
            <v>2.65</v>
          </cell>
          <cell r="CB206">
            <v>2.65</v>
          </cell>
          <cell r="CC206">
            <v>3.33</v>
          </cell>
          <cell r="CD206">
            <v>3</v>
          </cell>
          <cell r="CE206">
            <v>4</v>
          </cell>
          <cell r="CF206">
            <v>2</v>
          </cell>
          <cell r="CH206">
            <v>56</v>
          </cell>
          <cell r="CI206">
            <v>0</v>
          </cell>
          <cell r="CJ206">
            <v>3.33</v>
          </cell>
          <cell r="CK206">
            <v>3</v>
          </cell>
          <cell r="CL206">
            <v>0</v>
          </cell>
          <cell r="CM206">
            <v>2.33</v>
          </cell>
          <cell r="CN206">
            <v>2.33</v>
          </cell>
          <cell r="CO206">
            <v>2</v>
          </cell>
          <cell r="CP206">
            <v>2.65</v>
          </cell>
          <cell r="CQ206">
            <v>2.33</v>
          </cell>
          <cell r="CR206">
            <v>3.33</v>
          </cell>
          <cell r="CS206">
            <v>0</v>
          </cell>
          <cell r="CT206">
            <v>0</v>
          </cell>
          <cell r="CU206">
            <v>0</v>
          </cell>
          <cell r="CV206">
            <v>3.33</v>
          </cell>
          <cell r="CW206">
            <v>4</v>
          </cell>
          <cell r="CX206">
            <v>4</v>
          </cell>
          <cell r="CY206">
            <v>0</v>
          </cell>
          <cell r="CZ206">
            <v>4</v>
          </cell>
          <cell r="DA206">
            <v>4</v>
          </cell>
          <cell r="DB206">
            <v>23</v>
          </cell>
          <cell r="DC206">
            <v>0</v>
          </cell>
          <cell r="DD206">
            <v>3.33</v>
          </cell>
          <cell r="DE206">
            <v>0</v>
          </cell>
          <cell r="DF206">
            <v>3.33</v>
          </cell>
          <cell r="DG206">
            <v>5</v>
          </cell>
          <cell r="DH206">
            <v>0</v>
          </cell>
          <cell r="DI206">
            <v>136</v>
          </cell>
          <cell r="DJ206">
            <v>0</v>
          </cell>
          <cell r="DK206">
            <v>135</v>
          </cell>
          <cell r="DL206">
            <v>127</v>
          </cell>
          <cell r="DM206">
            <v>0</v>
          </cell>
          <cell r="DN206">
            <v>126</v>
          </cell>
          <cell r="DO206">
            <v>127</v>
          </cell>
          <cell r="DP206">
            <v>3.02</v>
          </cell>
          <cell r="DR206">
            <v>0</v>
          </cell>
          <cell r="DS206" t="str">
            <v>ĐỦ ĐK thi TN</v>
          </cell>
          <cell r="DU206">
            <v>3.03</v>
          </cell>
          <cell r="DV206">
            <v>136</v>
          </cell>
          <cell r="DW206">
            <v>7.25</v>
          </cell>
          <cell r="DX206">
            <v>3.03</v>
          </cell>
          <cell r="DY206" t="str">
            <v>ENG 401</v>
          </cell>
        </row>
        <row r="207">
          <cell r="B207">
            <v>172317973</v>
          </cell>
          <cell r="C207" t="str">
            <v>Lê</v>
          </cell>
          <cell r="D207" t="str">
            <v xml:space="preserve">Thị Thanh </v>
          </cell>
          <cell r="E207" t="str">
            <v>Thảo</v>
          </cell>
          <cell r="F207" t="str">
            <v>04/04/1993</v>
          </cell>
          <cell r="G207" t="str">
            <v>Nữ</v>
          </cell>
          <cell r="H207" t="str">
            <v>Đã Đăng Ký (chưa học xong)</v>
          </cell>
          <cell r="I207">
            <v>3.33</v>
          </cell>
          <cell r="J207">
            <v>4</v>
          </cell>
          <cell r="K207">
            <v>3.65</v>
          </cell>
          <cell r="L207">
            <v>0</v>
          </cell>
          <cell r="M207">
            <v>3.65</v>
          </cell>
          <cell r="N207">
            <v>0</v>
          </cell>
          <cell r="O207">
            <v>0</v>
          </cell>
          <cell r="P207">
            <v>3</v>
          </cell>
          <cell r="Q207">
            <v>0</v>
          </cell>
          <cell r="R207">
            <v>0</v>
          </cell>
          <cell r="S207">
            <v>3.33</v>
          </cell>
          <cell r="T207">
            <v>0</v>
          </cell>
          <cell r="U207">
            <v>0</v>
          </cell>
          <cell r="V207">
            <v>3</v>
          </cell>
          <cell r="W207">
            <v>0</v>
          </cell>
          <cell r="X207">
            <v>0</v>
          </cell>
          <cell r="Y207">
            <v>3</v>
          </cell>
          <cell r="Z207">
            <v>0</v>
          </cell>
          <cell r="AA207">
            <v>0</v>
          </cell>
          <cell r="AB207">
            <v>3.33</v>
          </cell>
          <cell r="AC207">
            <v>0</v>
          </cell>
          <cell r="AD207">
            <v>4</v>
          </cell>
          <cell r="AE207">
            <v>3.65</v>
          </cell>
          <cell r="AF207">
            <v>4</v>
          </cell>
          <cell r="AG207">
            <v>3.65</v>
          </cell>
          <cell r="AH207">
            <v>0</v>
          </cell>
          <cell r="AI207">
            <v>3</v>
          </cell>
          <cell r="AJ207">
            <v>3</v>
          </cell>
          <cell r="AK207">
            <v>0</v>
          </cell>
          <cell r="AL207">
            <v>3.33</v>
          </cell>
          <cell r="AM207">
            <v>3.65</v>
          </cell>
          <cell r="AN207">
            <v>3.65</v>
          </cell>
          <cell r="AO207">
            <v>3.33</v>
          </cell>
          <cell r="AP207">
            <v>3</v>
          </cell>
          <cell r="AQ207">
            <v>2.65</v>
          </cell>
          <cell r="AR207">
            <v>3.33</v>
          </cell>
          <cell r="AS207">
            <v>3</v>
          </cell>
          <cell r="AT207">
            <v>4</v>
          </cell>
          <cell r="AU207">
            <v>47</v>
          </cell>
          <cell r="AV207">
            <v>0</v>
          </cell>
          <cell r="AW207">
            <v>2.33</v>
          </cell>
          <cell r="AX207">
            <v>4</v>
          </cell>
          <cell r="AY207">
            <v>0</v>
          </cell>
          <cell r="AZ207">
            <v>0</v>
          </cell>
          <cell r="BA207">
            <v>3.65</v>
          </cell>
          <cell r="BB207">
            <v>0</v>
          </cell>
          <cell r="BC207">
            <v>0</v>
          </cell>
          <cell r="BD207">
            <v>0</v>
          </cell>
          <cell r="BE207">
            <v>2.65</v>
          </cell>
          <cell r="BF207">
            <v>0</v>
          </cell>
          <cell r="BG207">
            <v>2.65</v>
          </cell>
          <cell r="BH207">
            <v>5</v>
          </cell>
          <cell r="BI207">
            <v>0</v>
          </cell>
          <cell r="BJ207">
            <v>4</v>
          </cell>
          <cell r="BK207">
            <v>4</v>
          </cell>
          <cell r="BL207">
            <v>3.33</v>
          </cell>
          <cell r="BM207">
            <v>3.65</v>
          </cell>
          <cell r="BN207">
            <v>3</v>
          </cell>
          <cell r="BO207">
            <v>4</v>
          </cell>
          <cell r="BP207">
            <v>4</v>
          </cell>
          <cell r="BQ207">
            <v>4</v>
          </cell>
          <cell r="BR207">
            <v>2.65</v>
          </cell>
          <cell r="BS207">
            <v>3.33</v>
          </cell>
          <cell r="BT207">
            <v>4</v>
          </cell>
          <cell r="BU207">
            <v>4</v>
          </cell>
          <cell r="BV207">
            <v>4</v>
          </cell>
          <cell r="BW207">
            <v>3.65</v>
          </cell>
          <cell r="BX207">
            <v>3.65</v>
          </cell>
          <cell r="BY207">
            <v>2.65</v>
          </cell>
          <cell r="BZ207">
            <v>0</v>
          </cell>
          <cell r="CA207">
            <v>4</v>
          </cell>
          <cell r="CB207">
            <v>4</v>
          </cell>
          <cell r="CC207">
            <v>3.33</v>
          </cell>
          <cell r="CD207">
            <v>4</v>
          </cell>
          <cell r="CE207">
            <v>4</v>
          </cell>
          <cell r="CF207">
            <v>2.65</v>
          </cell>
          <cell r="CH207">
            <v>56</v>
          </cell>
          <cell r="CI207">
            <v>0</v>
          </cell>
          <cell r="CJ207">
            <v>4</v>
          </cell>
          <cell r="CK207">
            <v>3.65</v>
          </cell>
          <cell r="CL207">
            <v>0</v>
          </cell>
          <cell r="CM207">
            <v>4</v>
          </cell>
          <cell r="CN207">
            <v>4</v>
          </cell>
          <cell r="CO207">
            <v>3.33</v>
          </cell>
          <cell r="CP207">
            <v>3.33</v>
          </cell>
          <cell r="CQ207">
            <v>2.65</v>
          </cell>
          <cell r="CR207">
            <v>0</v>
          </cell>
          <cell r="CS207">
            <v>4</v>
          </cell>
          <cell r="CT207">
            <v>0</v>
          </cell>
          <cell r="CU207">
            <v>0</v>
          </cell>
          <cell r="CV207">
            <v>4</v>
          </cell>
          <cell r="CW207">
            <v>3.65</v>
          </cell>
          <cell r="CX207">
            <v>4</v>
          </cell>
          <cell r="CY207">
            <v>0</v>
          </cell>
          <cell r="CZ207">
            <v>4</v>
          </cell>
          <cell r="DA207">
            <v>4</v>
          </cell>
          <cell r="DB207">
            <v>23</v>
          </cell>
          <cell r="DC207">
            <v>0</v>
          </cell>
          <cell r="DD207">
            <v>0</v>
          </cell>
          <cell r="DE207">
            <v>3.33</v>
          </cell>
          <cell r="DF207">
            <v>3.33</v>
          </cell>
          <cell r="DG207">
            <v>5</v>
          </cell>
          <cell r="DH207">
            <v>0</v>
          </cell>
          <cell r="DI207">
            <v>136</v>
          </cell>
          <cell r="DJ207">
            <v>0</v>
          </cell>
          <cell r="DK207">
            <v>135</v>
          </cell>
          <cell r="DL207">
            <v>131</v>
          </cell>
          <cell r="DM207">
            <v>0</v>
          </cell>
          <cell r="DN207">
            <v>130</v>
          </cell>
          <cell r="DO207">
            <v>131</v>
          </cell>
          <cell r="DP207">
            <v>3.53</v>
          </cell>
          <cell r="DR207">
            <v>0</v>
          </cell>
          <cell r="DS207" t="str">
            <v>BVKL</v>
          </cell>
          <cell r="DU207">
            <v>3.53</v>
          </cell>
          <cell r="DV207">
            <v>136</v>
          </cell>
          <cell r="DW207">
            <v>8.08</v>
          </cell>
          <cell r="DX207">
            <v>3.53</v>
          </cell>
          <cell r="DY207" t="str">
            <v/>
          </cell>
        </row>
        <row r="208">
          <cell r="B208">
            <v>172318925</v>
          </cell>
          <cell r="C208" t="str">
            <v>Nguyễn</v>
          </cell>
          <cell r="D208" t="str">
            <v xml:space="preserve">Thị Thanh </v>
          </cell>
          <cell r="E208" t="str">
            <v>Thảo</v>
          </cell>
          <cell r="F208" t="str">
            <v>26/09/1992</v>
          </cell>
          <cell r="G208" t="str">
            <v>Nữ</v>
          </cell>
          <cell r="H208" t="str">
            <v>Đã Đăng Ký (chưa học xong)</v>
          </cell>
          <cell r="I208">
            <v>4</v>
          </cell>
          <cell r="J208">
            <v>4</v>
          </cell>
          <cell r="K208">
            <v>3.65</v>
          </cell>
          <cell r="L208">
            <v>0</v>
          </cell>
          <cell r="M208">
            <v>3.65</v>
          </cell>
          <cell r="N208">
            <v>0</v>
          </cell>
          <cell r="O208">
            <v>0</v>
          </cell>
          <cell r="P208">
            <v>3</v>
          </cell>
          <cell r="Q208">
            <v>0</v>
          </cell>
          <cell r="R208">
            <v>0</v>
          </cell>
          <cell r="S208">
            <v>2.65</v>
          </cell>
          <cell r="T208">
            <v>0</v>
          </cell>
          <cell r="U208">
            <v>0</v>
          </cell>
          <cell r="V208">
            <v>2.65</v>
          </cell>
          <cell r="W208">
            <v>0</v>
          </cell>
          <cell r="X208">
            <v>0</v>
          </cell>
          <cell r="Y208">
            <v>2.65</v>
          </cell>
          <cell r="Z208">
            <v>0</v>
          </cell>
          <cell r="AA208">
            <v>0</v>
          </cell>
          <cell r="AB208">
            <v>2.65</v>
          </cell>
          <cell r="AC208">
            <v>0</v>
          </cell>
          <cell r="AD208">
            <v>3.65</v>
          </cell>
          <cell r="AE208">
            <v>3.33</v>
          </cell>
          <cell r="AF208">
            <v>3.33</v>
          </cell>
          <cell r="AG208">
            <v>2.65</v>
          </cell>
          <cell r="AH208">
            <v>0</v>
          </cell>
          <cell r="AI208">
            <v>2</v>
          </cell>
          <cell r="AJ208">
            <v>2</v>
          </cell>
          <cell r="AK208">
            <v>0</v>
          </cell>
          <cell r="AL208">
            <v>3.65</v>
          </cell>
          <cell r="AM208">
            <v>3.65</v>
          </cell>
          <cell r="AN208">
            <v>3.65</v>
          </cell>
          <cell r="AO208">
            <v>3.65</v>
          </cell>
          <cell r="AP208">
            <v>3.65</v>
          </cell>
          <cell r="AQ208">
            <v>3</v>
          </cell>
          <cell r="AR208">
            <v>3</v>
          </cell>
          <cell r="AS208">
            <v>3.33</v>
          </cell>
          <cell r="AT208">
            <v>3.65</v>
          </cell>
          <cell r="AU208">
            <v>47</v>
          </cell>
          <cell r="AV208">
            <v>0</v>
          </cell>
          <cell r="AW208">
            <v>3.33</v>
          </cell>
          <cell r="AX208">
            <v>3</v>
          </cell>
          <cell r="AY208">
            <v>0</v>
          </cell>
          <cell r="AZ208">
            <v>3.65</v>
          </cell>
          <cell r="BA208">
            <v>0</v>
          </cell>
          <cell r="BB208">
            <v>0</v>
          </cell>
          <cell r="BC208">
            <v>0</v>
          </cell>
          <cell r="BD208">
            <v>2.65</v>
          </cell>
          <cell r="BE208">
            <v>0</v>
          </cell>
          <cell r="BF208">
            <v>0</v>
          </cell>
          <cell r="BG208">
            <v>2.65</v>
          </cell>
          <cell r="BH208">
            <v>5</v>
          </cell>
          <cell r="BI208">
            <v>0</v>
          </cell>
          <cell r="BJ208">
            <v>3.33</v>
          </cell>
          <cell r="BK208">
            <v>3.33</v>
          </cell>
          <cell r="BL208">
            <v>3</v>
          </cell>
          <cell r="BM208">
            <v>2.65</v>
          </cell>
          <cell r="BN208">
            <v>2.33</v>
          </cell>
          <cell r="BO208">
            <v>4</v>
          </cell>
          <cell r="BP208">
            <v>2.33</v>
          </cell>
          <cell r="BQ208">
            <v>2.65</v>
          </cell>
          <cell r="BR208">
            <v>3</v>
          </cell>
          <cell r="BS208">
            <v>3.65</v>
          </cell>
          <cell r="BT208">
            <v>2.65</v>
          </cell>
          <cell r="BU208">
            <v>2.65</v>
          </cell>
          <cell r="BV208">
            <v>3.65</v>
          </cell>
          <cell r="BW208">
            <v>2.65</v>
          </cell>
          <cell r="BX208">
            <v>3.65</v>
          </cell>
          <cell r="BY208">
            <v>2</v>
          </cell>
          <cell r="BZ208">
            <v>0</v>
          </cell>
          <cell r="CA208">
            <v>2.65</v>
          </cell>
          <cell r="CB208">
            <v>2.65</v>
          </cell>
          <cell r="CC208">
            <v>3</v>
          </cell>
          <cell r="CD208">
            <v>2</v>
          </cell>
          <cell r="CE208">
            <v>3.33</v>
          </cell>
          <cell r="CF208">
            <v>2.65</v>
          </cell>
          <cell r="CH208">
            <v>56</v>
          </cell>
          <cell r="CI208">
            <v>0</v>
          </cell>
          <cell r="CJ208">
            <v>3</v>
          </cell>
          <cell r="CK208">
            <v>3.33</v>
          </cell>
          <cell r="CL208">
            <v>0</v>
          </cell>
          <cell r="CM208">
            <v>2.65</v>
          </cell>
          <cell r="CN208">
            <v>2.65</v>
          </cell>
          <cell r="CO208">
            <v>3</v>
          </cell>
          <cell r="CP208">
            <v>1.65</v>
          </cell>
          <cell r="CQ208">
            <v>2</v>
          </cell>
          <cell r="CR208">
            <v>0</v>
          </cell>
          <cell r="CS208">
            <v>3</v>
          </cell>
          <cell r="CT208">
            <v>0</v>
          </cell>
          <cell r="CU208">
            <v>0</v>
          </cell>
          <cell r="CV208">
            <v>3</v>
          </cell>
          <cell r="CW208">
            <v>3.33</v>
          </cell>
          <cell r="CX208">
            <v>4</v>
          </cell>
          <cell r="CY208">
            <v>0</v>
          </cell>
          <cell r="CZ208">
            <v>3</v>
          </cell>
          <cell r="DA208">
            <v>3</v>
          </cell>
          <cell r="DB208">
            <v>23</v>
          </cell>
          <cell r="DC208">
            <v>0</v>
          </cell>
          <cell r="DD208">
            <v>2.65</v>
          </cell>
          <cell r="DE208">
            <v>0</v>
          </cell>
          <cell r="DF208">
            <v>2.65</v>
          </cell>
          <cell r="DG208">
            <v>5</v>
          </cell>
          <cell r="DH208">
            <v>0</v>
          </cell>
          <cell r="DI208">
            <v>136</v>
          </cell>
          <cell r="DJ208">
            <v>0</v>
          </cell>
          <cell r="DK208">
            <v>135</v>
          </cell>
          <cell r="DL208">
            <v>131</v>
          </cell>
          <cell r="DM208">
            <v>0</v>
          </cell>
          <cell r="DN208">
            <v>130</v>
          </cell>
          <cell r="DO208">
            <v>131</v>
          </cell>
          <cell r="DP208">
            <v>3.01</v>
          </cell>
          <cell r="DR208">
            <v>0</v>
          </cell>
          <cell r="DS208" t="str">
            <v>ĐỦ ĐK thi TN</v>
          </cell>
          <cell r="DU208">
            <v>2.99</v>
          </cell>
          <cell r="DV208">
            <v>136</v>
          </cell>
          <cell r="DW208">
            <v>7.23</v>
          </cell>
          <cell r="DX208">
            <v>2.99</v>
          </cell>
          <cell r="DY208" t="str">
            <v/>
          </cell>
        </row>
        <row r="209">
          <cell r="B209">
            <v>172317755</v>
          </cell>
          <cell r="C209" t="str">
            <v>Nguyễn</v>
          </cell>
          <cell r="D209" t="str">
            <v xml:space="preserve">Hữu </v>
          </cell>
          <cell r="E209" t="str">
            <v>Thiện</v>
          </cell>
          <cell r="F209" t="str">
            <v>12/12/1993</v>
          </cell>
          <cell r="G209" t="str">
            <v>Nam</v>
          </cell>
          <cell r="H209" t="str">
            <v>Đã Đăng Ký (chưa học xong)</v>
          </cell>
          <cell r="I209">
            <v>3.33</v>
          </cell>
          <cell r="J209">
            <v>3.65</v>
          </cell>
          <cell r="K209">
            <v>3.33</v>
          </cell>
          <cell r="L209">
            <v>0</v>
          </cell>
          <cell r="M209">
            <v>3</v>
          </cell>
          <cell r="N209">
            <v>0</v>
          </cell>
          <cell r="O209">
            <v>0</v>
          </cell>
          <cell r="P209">
            <v>2.65</v>
          </cell>
          <cell r="Q209">
            <v>0</v>
          </cell>
          <cell r="R209">
            <v>0</v>
          </cell>
          <cell r="S209">
            <v>2.65</v>
          </cell>
          <cell r="T209">
            <v>0</v>
          </cell>
          <cell r="U209">
            <v>0</v>
          </cell>
          <cell r="V209">
            <v>2.65</v>
          </cell>
          <cell r="W209">
            <v>0</v>
          </cell>
          <cell r="X209">
            <v>0</v>
          </cell>
          <cell r="Y209">
            <v>2.65</v>
          </cell>
          <cell r="Z209">
            <v>0</v>
          </cell>
          <cell r="AA209">
            <v>0</v>
          </cell>
          <cell r="AB209">
            <v>2.65</v>
          </cell>
          <cell r="AC209">
            <v>0</v>
          </cell>
          <cell r="AD209">
            <v>4</v>
          </cell>
          <cell r="AE209">
            <v>2.33</v>
          </cell>
          <cell r="AF209">
            <v>2</v>
          </cell>
          <cell r="AG209">
            <v>3</v>
          </cell>
          <cell r="AH209">
            <v>0</v>
          </cell>
          <cell r="AI209">
            <v>3</v>
          </cell>
          <cell r="AJ209">
            <v>3</v>
          </cell>
          <cell r="AK209">
            <v>0</v>
          </cell>
          <cell r="AL209">
            <v>3.65</v>
          </cell>
          <cell r="AM209">
            <v>3.33</v>
          </cell>
          <cell r="AN209">
            <v>3.65</v>
          </cell>
          <cell r="AO209">
            <v>3.33</v>
          </cell>
          <cell r="AP209">
            <v>1.65</v>
          </cell>
          <cell r="AQ209">
            <v>2</v>
          </cell>
          <cell r="AR209">
            <v>2.65</v>
          </cell>
          <cell r="AS209">
            <v>2.33</v>
          </cell>
          <cell r="AT209">
            <v>2.65</v>
          </cell>
          <cell r="AU209">
            <v>47</v>
          </cell>
          <cell r="AV209">
            <v>0</v>
          </cell>
          <cell r="AW209">
            <v>4</v>
          </cell>
          <cell r="AX209">
            <v>3.65</v>
          </cell>
          <cell r="AY209">
            <v>0</v>
          </cell>
          <cell r="AZ209">
            <v>0</v>
          </cell>
          <cell r="BA209">
            <v>3.33</v>
          </cell>
          <cell r="BB209">
            <v>0</v>
          </cell>
          <cell r="BC209">
            <v>0</v>
          </cell>
          <cell r="BD209">
            <v>0</v>
          </cell>
          <cell r="BE209">
            <v>4</v>
          </cell>
          <cell r="BF209">
            <v>0</v>
          </cell>
          <cell r="BG209">
            <v>3</v>
          </cell>
          <cell r="BH209">
            <v>5</v>
          </cell>
          <cell r="BI209">
            <v>0</v>
          </cell>
          <cell r="BJ209">
            <v>3.33</v>
          </cell>
          <cell r="BK209">
            <v>3</v>
          </cell>
          <cell r="BL209">
            <v>3.33</v>
          </cell>
          <cell r="BM209">
            <v>2.65</v>
          </cell>
          <cell r="BN209">
            <v>3.33</v>
          </cell>
          <cell r="BO209">
            <v>4</v>
          </cell>
          <cell r="BP209">
            <v>3.33</v>
          </cell>
          <cell r="BQ209">
            <v>3.65</v>
          </cell>
          <cell r="BR209">
            <v>2.65</v>
          </cell>
          <cell r="BS209">
            <v>2.65</v>
          </cell>
          <cell r="BT209">
            <v>3.65</v>
          </cell>
          <cell r="BU209">
            <v>3.65</v>
          </cell>
          <cell r="BV209">
            <v>2</v>
          </cell>
          <cell r="BW209">
            <v>3.65</v>
          </cell>
          <cell r="BX209">
            <v>2.65</v>
          </cell>
          <cell r="BY209">
            <v>3</v>
          </cell>
          <cell r="BZ209">
            <v>0</v>
          </cell>
          <cell r="CA209">
            <v>3</v>
          </cell>
          <cell r="CB209">
            <v>3</v>
          </cell>
          <cell r="CC209">
            <v>3.33</v>
          </cell>
          <cell r="CD209">
            <v>2</v>
          </cell>
          <cell r="CE209">
            <v>3.65</v>
          </cell>
          <cell r="CF209">
            <v>2.33</v>
          </cell>
          <cell r="CH209">
            <v>56</v>
          </cell>
          <cell r="CI209">
            <v>0</v>
          </cell>
          <cell r="CJ209">
            <v>3.65</v>
          </cell>
          <cell r="CK209">
            <v>3.33</v>
          </cell>
          <cell r="CL209">
            <v>0</v>
          </cell>
          <cell r="CM209">
            <v>3</v>
          </cell>
          <cell r="CN209">
            <v>3</v>
          </cell>
          <cell r="CO209">
            <v>3.33</v>
          </cell>
          <cell r="CP209">
            <v>3</v>
          </cell>
          <cell r="CQ209">
            <v>3</v>
          </cell>
          <cell r="CR209">
            <v>2.65</v>
          </cell>
          <cell r="CS209">
            <v>0</v>
          </cell>
          <cell r="CT209">
            <v>0</v>
          </cell>
          <cell r="CU209">
            <v>0</v>
          </cell>
          <cell r="CV209">
            <v>2.65</v>
          </cell>
          <cell r="CW209">
            <v>4</v>
          </cell>
          <cell r="CX209">
            <v>3.33</v>
          </cell>
          <cell r="CY209">
            <v>0</v>
          </cell>
          <cell r="CZ209">
            <v>4</v>
          </cell>
          <cell r="DA209">
            <v>4</v>
          </cell>
          <cell r="DB209">
            <v>23</v>
          </cell>
          <cell r="DC209">
            <v>0</v>
          </cell>
          <cell r="DD209">
            <v>3</v>
          </cell>
          <cell r="DE209">
            <v>0</v>
          </cell>
          <cell r="DF209">
            <v>3</v>
          </cell>
          <cell r="DG209">
            <v>5</v>
          </cell>
          <cell r="DH209">
            <v>0</v>
          </cell>
          <cell r="DI209">
            <v>136</v>
          </cell>
          <cell r="DJ209">
            <v>0</v>
          </cell>
          <cell r="DK209">
            <v>135</v>
          </cell>
          <cell r="DL209">
            <v>131</v>
          </cell>
          <cell r="DM209">
            <v>0</v>
          </cell>
          <cell r="DN209">
            <v>130</v>
          </cell>
          <cell r="DO209">
            <v>131</v>
          </cell>
          <cell r="DP209">
            <v>3.01</v>
          </cell>
          <cell r="DR209">
            <v>0</v>
          </cell>
          <cell r="DS209" t="str">
            <v>ĐỦ ĐK thi TN</v>
          </cell>
          <cell r="DU209">
            <v>3.01</v>
          </cell>
          <cell r="DV209">
            <v>136</v>
          </cell>
          <cell r="DW209">
            <v>7.27</v>
          </cell>
          <cell r="DX209">
            <v>3.01</v>
          </cell>
          <cell r="DY209" t="str">
            <v/>
          </cell>
        </row>
        <row r="210">
          <cell r="B210">
            <v>172317956</v>
          </cell>
          <cell r="C210" t="str">
            <v>Nguyễn</v>
          </cell>
          <cell r="D210" t="str">
            <v xml:space="preserve">Thị Kim </v>
          </cell>
          <cell r="E210" t="str">
            <v>Thoa</v>
          </cell>
          <cell r="F210" t="str">
            <v>22/09/1993</v>
          </cell>
          <cell r="G210" t="str">
            <v>Nữ</v>
          </cell>
          <cell r="H210" t="str">
            <v>Tạm Ngưng Học / Bảo Lưu</v>
          </cell>
          <cell r="I210">
            <v>1.65</v>
          </cell>
          <cell r="J210">
            <v>0</v>
          </cell>
          <cell r="K210">
            <v>3.33</v>
          </cell>
          <cell r="L210">
            <v>0</v>
          </cell>
          <cell r="M210" t="str">
            <v>P</v>
          </cell>
          <cell r="N210">
            <v>0</v>
          </cell>
          <cell r="O210">
            <v>0</v>
          </cell>
          <cell r="P210" t="str">
            <v>P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3.33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2.33</v>
          </cell>
          <cell r="AS210">
            <v>0</v>
          </cell>
          <cell r="AT210">
            <v>0</v>
          </cell>
          <cell r="AU210">
            <v>13</v>
          </cell>
          <cell r="AV210">
            <v>34</v>
          </cell>
          <cell r="AW210">
            <v>0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5</v>
          </cell>
          <cell r="BJ210">
            <v>0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0</v>
          </cell>
          <cell r="BZ210">
            <v>0</v>
          </cell>
          <cell r="CA210">
            <v>0</v>
          </cell>
          <cell r="CB210">
            <v>0</v>
          </cell>
          <cell r="CC210">
            <v>0</v>
          </cell>
          <cell r="CD210">
            <v>0</v>
          </cell>
          <cell r="CE210">
            <v>0</v>
          </cell>
          <cell r="CF210">
            <v>0</v>
          </cell>
          <cell r="CH210">
            <v>0</v>
          </cell>
          <cell r="CI210">
            <v>56</v>
          </cell>
          <cell r="CJ210">
            <v>0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</v>
          </cell>
          <cell r="CW210">
            <v>0</v>
          </cell>
          <cell r="CX210">
            <v>0</v>
          </cell>
          <cell r="CY210">
            <v>0</v>
          </cell>
          <cell r="CZ210">
            <v>0</v>
          </cell>
          <cell r="DA210">
            <v>0</v>
          </cell>
          <cell r="DB210">
            <v>0</v>
          </cell>
          <cell r="DC210">
            <v>22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5</v>
          </cell>
          <cell r="DI210">
            <v>13</v>
          </cell>
          <cell r="DJ210">
            <v>122</v>
          </cell>
          <cell r="DK210">
            <v>135</v>
          </cell>
          <cell r="DL210">
            <v>9</v>
          </cell>
          <cell r="DM210">
            <v>112</v>
          </cell>
          <cell r="DN210">
            <v>126</v>
          </cell>
          <cell r="DO210">
            <v>121</v>
          </cell>
          <cell r="DP210">
            <v>0.21</v>
          </cell>
          <cell r="DR210">
            <v>0.88888888888888884</v>
          </cell>
          <cell r="DS210" t="str">
            <v>KO</v>
          </cell>
          <cell r="DU210">
            <v>0.2</v>
          </cell>
          <cell r="DV210">
            <v>23</v>
          </cell>
          <cell r="DW210">
            <v>3.23</v>
          </cell>
          <cell r="DX210">
            <v>1.3</v>
          </cell>
          <cell r="DY210" t="str">
            <v/>
          </cell>
        </row>
        <row r="211">
          <cell r="B211">
            <v>172317854</v>
          </cell>
          <cell r="C211" t="str">
            <v>Nguyễn</v>
          </cell>
          <cell r="D211" t="str">
            <v xml:space="preserve">Thị </v>
          </cell>
          <cell r="E211" t="str">
            <v>Thu</v>
          </cell>
          <cell r="F211" t="str">
            <v>26/02/1993</v>
          </cell>
          <cell r="G211" t="str">
            <v>Nữ</v>
          </cell>
          <cell r="H211" t="str">
            <v>Đã Đăng Ký (chưa học xong)</v>
          </cell>
          <cell r="I211">
            <v>4</v>
          </cell>
          <cell r="J211">
            <v>4</v>
          </cell>
          <cell r="K211">
            <v>3.33</v>
          </cell>
          <cell r="L211">
            <v>0</v>
          </cell>
          <cell r="M211" t="str">
            <v>P</v>
          </cell>
          <cell r="N211">
            <v>0</v>
          </cell>
          <cell r="O211">
            <v>0</v>
          </cell>
          <cell r="P211" t="str">
            <v>P</v>
          </cell>
          <cell r="Q211">
            <v>0</v>
          </cell>
          <cell r="R211">
            <v>0</v>
          </cell>
          <cell r="S211">
            <v>3.65</v>
          </cell>
          <cell r="T211">
            <v>0</v>
          </cell>
          <cell r="U211">
            <v>0</v>
          </cell>
          <cell r="V211">
            <v>2.33</v>
          </cell>
          <cell r="W211">
            <v>0</v>
          </cell>
          <cell r="X211">
            <v>0</v>
          </cell>
          <cell r="Y211">
            <v>2.65</v>
          </cell>
          <cell r="Z211">
            <v>0</v>
          </cell>
          <cell r="AA211">
            <v>0</v>
          </cell>
          <cell r="AB211">
            <v>2.65</v>
          </cell>
          <cell r="AC211">
            <v>0</v>
          </cell>
          <cell r="AD211">
            <v>4</v>
          </cell>
          <cell r="AE211">
            <v>3</v>
          </cell>
          <cell r="AF211">
            <v>2</v>
          </cell>
          <cell r="AG211">
            <v>2</v>
          </cell>
          <cell r="AH211">
            <v>0</v>
          </cell>
          <cell r="AI211">
            <v>2.65</v>
          </cell>
          <cell r="AJ211">
            <v>2.65</v>
          </cell>
          <cell r="AK211">
            <v>0</v>
          </cell>
          <cell r="AL211">
            <v>3</v>
          </cell>
          <cell r="AM211">
            <v>3.65</v>
          </cell>
          <cell r="AN211">
            <v>3.65</v>
          </cell>
          <cell r="AO211">
            <v>3</v>
          </cell>
          <cell r="AP211">
            <v>3.33</v>
          </cell>
          <cell r="AQ211">
            <v>4</v>
          </cell>
          <cell r="AR211">
            <v>3</v>
          </cell>
          <cell r="AS211">
            <v>3.65</v>
          </cell>
          <cell r="AT211">
            <v>4</v>
          </cell>
          <cell r="AU211">
            <v>47</v>
          </cell>
          <cell r="AV211">
            <v>0</v>
          </cell>
          <cell r="AW211">
            <v>2.65</v>
          </cell>
          <cell r="AX211">
            <v>3.33</v>
          </cell>
          <cell r="AY211">
            <v>4</v>
          </cell>
          <cell r="AZ211">
            <v>0</v>
          </cell>
          <cell r="BA211">
            <v>0</v>
          </cell>
          <cell r="BB211">
            <v>0</v>
          </cell>
          <cell r="BC211">
            <v>3</v>
          </cell>
          <cell r="BD211">
            <v>0</v>
          </cell>
          <cell r="BE211">
            <v>0</v>
          </cell>
          <cell r="BF211">
            <v>0</v>
          </cell>
          <cell r="BG211">
            <v>2.33</v>
          </cell>
          <cell r="BH211">
            <v>5</v>
          </cell>
          <cell r="BI211">
            <v>0</v>
          </cell>
          <cell r="BJ211">
            <v>2.65</v>
          </cell>
          <cell r="BK211">
            <v>3.33</v>
          </cell>
          <cell r="BL211">
            <v>2</v>
          </cell>
          <cell r="BM211">
            <v>4</v>
          </cell>
          <cell r="BN211">
            <v>3.65</v>
          </cell>
          <cell r="BO211">
            <v>3</v>
          </cell>
          <cell r="BP211">
            <v>2.65</v>
          </cell>
          <cell r="BQ211">
            <v>3.33</v>
          </cell>
          <cell r="BR211">
            <v>2.65</v>
          </cell>
          <cell r="BS211">
            <v>1.65</v>
          </cell>
          <cell r="BT211">
            <v>4</v>
          </cell>
          <cell r="BU211">
            <v>3.65</v>
          </cell>
          <cell r="BV211">
            <v>3</v>
          </cell>
          <cell r="BW211">
            <v>3.33</v>
          </cell>
          <cell r="BX211">
            <v>2.65</v>
          </cell>
          <cell r="BY211">
            <v>2</v>
          </cell>
          <cell r="BZ211">
            <v>0</v>
          </cell>
          <cell r="CA211">
            <v>2</v>
          </cell>
          <cell r="CB211">
            <v>2</v>
          </cell>
          <cell r="CC211">
            <v>3</v>
          </cell>
          <cell r="CD211">
            <v>4</v>
          </cell>
          <cell r="CE211">
            <v>4</v>
          </cell>
          <cell r="CF211">
            <v>2.33</v>
          </cell>
          <cell r="CH211">
            <v>56</v>
          </cell>
          <cell r="CI211">
            <v>0</v>
          </cell>
          <cell r="CJ211">
            <v>4</v>
          </cell>
          <cell r="CK211">
            <v>3.33</v>
          </cell>
          <cell r="CL211">
            <v>0</v>
          </cell>
          <cell r="CM211">
            <v>4</v>
          </cell>
          <cell r="CN211">
            <v>4</v>
          </cell>
          <cell r="CO211">
            <v>3</v>
          </cell>
          <cell r="CP211">
            <v>3.33</v>
          </cell>
          <cell r="CQ211">
            <v>3</v>
          </cell>
          <cell r="CR211">
            <v>3.65</v>
          </cell>
          <cell r="CS211">
            <v>0</v>
          </cell>
          <cell r="CT211">
            <v>0</v>
          </cell>
          <cell r="CU211">
            <v>0</v>
          </cell>
          <cell r="CV211">
            <v>3.65</v>
          </cell>
          <cell r="CW211">
            <v>3.65</v>
          </cell>
          <cell r="CX211">
            <v>3.33</v>
          </cell>
          <cell r="CY211">
            <v>0</v>
          </cell>
          <cell r="CZ211">
            <v>4</v>
          </cell>
          <cell r="DA211">
            <v>4</v>
          </cell>
          <cell r="DB211">
            <v>23</v>
          </cell>
          <cell r="DC211">
            <v>0</v>
          </cell>
          <cell r="DD211">
            <v>0</v>
          </cell>
          <cell r="DE211">
            <v>4</v>
          </cell>
          <cell r="DF211">
            <v>4</v>
          </cell>
          <cell r="DG211">
            <v>5</v>
          </cell>
          <cell r="DH211">
            <v>0</v>
          </cell>
          <cell r="DI211">
            <v>136</v>
          </cell>
          <cell r="DJ211">
            <v>0</v>
          </cell>
          <cell r="DK211">
            <v>135</v>
          </cell>
          <cell r="DL211">
            <v>127</v>
          </cell>
          <cell r="DM211">
            <v>0</v>
          </cell>
          <cell r="DN211">
            <v>126</v>
          </cell>
          <cell r="DO211">
            <v>127</v>
          </cell>
          <cell r="DP211">
            <v>3.17</v>
          </cell>
          <cell r="DR211">
            <v>0</v>
          </cell>
          <cell r="DS211" t="str">
            <v>ĐỦ ĐK thi TN</v>
          </cell>
          <cell r="DU211">
            <v>3.2</v>
          </cell>
          <cell r="DV211">
            <v>136</v>
          </cell>
          <cell r="DW211">
            <v>7.57</v>
          </cell>
          <cell r="DX211">
            <v>3.2</v>
          </cell>
          <cell r="DY211" t="str">
            <v>OB 251; ENG 401</v>
          </cell>
        </row>
        <row r="212">
          <cell r="B212">
            <v>172317959</v>
          </cell>
          <cell r="C212" t="str">
            <v>Lê</v>
          </cell>
          <cell r="D212" t="str">
            <v xml:space="preserve">Thị </v>
          </cell>
          <cell r="E212" t="str">
            <v>Thu</v>
          </cell>
          <cell r="F212" t="str">
            <v>04/09/1993</v>
          </cell>
          <cell r="G212" t="str">
            <v>Nữ</v>
          </cell>
          <cell r="H212" t="str">
            <v>Đã Đăng Ký (chưa học xong)</v>
          </cell>
          <cell r="I212">
            <v>3.33</v>
          </cell>
          <cell r="J212">
            <v>3.65</v>
          </cell>
          <cell r="K212">
            <v>3.33</v>
          </cell>
          <cell r="L212">
            <v>0</v>
          </cell>
          <cell r="M212" t="str">
            <v>P</v>
          </cell>
          <cell r="N212">
            <v>0</v>
          </cell>
          <cell r="O212">
            <v>0</v>
          </cell>
          <cell r="P212" t="str">
            <v>P</v>
          </cell>
          <cell r="Q212">
            <v>0</v>
          </cell>
          <cell r="R212">
            <v>0</v>
          </cell>
          <cell r="S212">
            <v>2</v>
          </cell>
          <cell r="T212">
            <v>0</v>
          </cell>
          <cell r="U212">
            <v>0</v>
          </cell>
          <cell r="V212">
            <v>2.33</v>
          </cell>
          <cell r="W212">
            <v>0</v>
          </cell>
          <cell r="X212">
            <v>0</v>
          </cell>
          <cell r="Y212">
            <v>2.33</v>
          </cell>
          <cell r="Z212">
            <v>0</v>
          </cell>
          <cell r="AA212">
            <v>0</v>
          </cell>
          <cell r="AB212">
            <v>2</v>
          </cell>
          <cell r="AC212">
            <v>0</v>
          </cell>
          <cell r="AD212">
            <v>3.33</v>
          </cell>
          <cell r="AE212">
            <v>3.33</v>
          </cell>
          <cell r="AF212">
            <v>3.65</v>
          </cell>
          <cell r="AG212">
            <v>3</v>
          </cell>
          <cell r="AH212">
            <v>0</v>
          </cell>
          <cell r="AI212">
            <v>3</v>
          </cell>
          <cell r="AJ212">
            <v>3</v>
          </cell>
          <cell r="AK212">
            <v>3</v>
          </cell>
          <cell r="AL212">
            <v>3.33</v>
          </cell>
          <cell r="AM212">
            <v>0</v>
          </cell>
          <cell r="AN212">
            <v>3.33</v>
          </cell>
          <cell r="AO212">
            <v>3</v>
          </cell>
          <cell r="AP212">
            <v>3</v>
          </cell>
          <cell r="AQ212">
            <v>2.65</v>
          </cell>
          <cell r="AR212">
            <v>3</v>
          </cell>
          <cell r="AS212">
            <v>2.65</v>
          </cell>
          <cell r="AT212">
            <v>4</v>
          </cell>
          <cell r="AU212">
            <v>47</v>
          </cell>
          <cell r="AV212">
            <v>0</v>
          </cell>
          <cell r="AW212">
            <v>3.33</v>
          </cell>
          <cell r="AX212">
            <v>3</v>
          </cell>
          <cell r="AY212">
            <v>0</v>
          </cell>
          <cell r="AZ212">
            <v>0</v>
          </cell>
          <cell r="BA212">
            <v>4</v>
          </cell>
          <cell r="BB212">
            <v>0</v>
          </cell>
          <cell r="BC212">
            <v>0</v>
          </cell>
          <cell r="BD212">
            <v>0</v>
          </cell>
          <cell r="BE212">
            <v>3.65</v>
          </cell>
          <cell r="BF212">
            <v>0</v>
          </cell>
          <cell r="BG212">
            <v>3.65</v>
          </cell>
          <cell r="BH212">
            <v>5</v>
          </cell>
          <cell r="BI212">
            <v>0</v>
          </cell>
          <cell r="BJ212">
            <v>2.65</v>
          </cell>
          <cell r="BK212">
            <v>2.65</v>
          </cell>
          <cell r="BL212">
            <v>4</v>
          </cell>
          <cell r="BM212">
            <v>2.65</v>
          </cell>
          <cell r="BN212">
            <v>2.33</v>
          </cell>
          <cell r="BO212">
            <v>4</v>
          </cell>
          <cell r="BP212">
            <v>3</v>
          </cell>
          <cell r="BQ212">
            <v>3.65</v>
          </cell>
          <cell r="BR212">
            <v>2.65</v>
          </cell>
          <cell r="BS212">
            <v>2.65</v>
          </cell>
          <cell r="BT212">
            <v>3.65</v>
          </cell>
          <cell r="BU212">
            <v>3.65</v>
          </cell>
          <cell r="BV212">
            <v>2</v>
          </cell>
          <cell r="BW212">
            <v>4</v>
          </cell>
          <cell r="BX212">
            <v>2</v>
          </cell>
          <cell r="BY212">
            <v>3.33</v>
          </cell>
          <cell r="BZ212">
            <v>0</v>
          </cell>
          <cell r="CA212">
            <v>2</v>
          </cell>
          <cell r="CB212">
            <v>2</v>
          </cell>
          <cell r="CC212">
            <v>3.33</v>
          </cell>
          <cell r="CD212">
            <v>3.65</v>
          </cell>
          <cell r="CE212">
            <v>4</v>
          </cell>
          <cell r="CF212">
            <v>2.65</v>
          </cell>
          <cell r="CH212">
            <v>56</v>
          </cell>
          <cell r="CI212">
            <v>0</v>
          </cell>
          <cell r="CJ212">
            <v>3.65</v>
          </cell>
          <cell r="CK212">
            <v>3</v>
          </cell>
          <cell r="CL212">
            <v>0</v>
          </cell>
          <cell r="CM212">
            <v>4</v>
          </cell>
          <cell r="CN212">
            <v>4</v>
          </cell>
          <cell r="CO212">
            <v>3.65</v>
          </cell>
          <cell r="CP212">
            <v>3</v>
          </cell>
          <cell r="CQ212">
            <v>2</v>
          </cell>
          <cell r="CR212">
            <v>0</v>
          </cell>
          <cell r="CS212">
            <v>2.33</v>
          </cell>
          <cell r="CT212">
            <v>0</v>
          </cell>
          <cell r="CU212">
            <v>0</v>
          </cell>
          <cell r="CV212">
            <v>2.33</v>
          </cell>
          <cell r="CW212">
            <v>3.33</v>
          </cell>
          <cell r="CX212">
            <v>4</v>
          </cell>
          <cell r="CY212">
            <v>0</v>
          </cell>
          <cell r="CZ212">
            <v>4</v>
          </cell>
          <cell r="DA212">
            <v>4</v>
          </cell>
          <cell r="DB212">
            <v>23</v>
          </cell>
          <cell r="DC212">
            <v>0</v>
          </cell>
          <cell r="DD212">
            <v>0</v>
          </cell>
          <cell r="DE212">
            <v>3.65</v>
          </cell>
          <cell r="DF212">
            <v>3.65</v>
          </cell>
          <cell r="DG212">
            <v>5</v>
          </cell>
          <cell r="DH212">
            <v>0</v>
          </cell>
          <cell r="DI212">
            <v>136</v>
          </cell>
          <cell r="DJ212">
            <v>0</v>
          </cell>
          <cell r="DK212">
            <v>135</v>
          </cell>
          <cell r="DL212">
            <v>127</v>
          </cell>
          <cell r="DM212">
            <v>0</v>
          </cell>
          <cell r="DN212">
            <v>126</v>
          </cell>
          <cell r="DO212">
            <v>127</v>
          </cell>
          <cell r="DP212">
            <v>3.08</v>
          </cell>
          <cell r="DR212">
            <v>0</v>
          </cell>
          <cell r="DS212" t="str">
            <v>ĐỦ ĐK thi TN</v>
          </cell>
          <cell r="DU212">
            <v>3.11</v>
          </cell>
          <cell r="DV212">
            <v>136</v>
          </cell>
          <cell r="DW212">
            <v>7.43</v>
          </cell>
          <cell r="DX212">
            <v>3.11</v>
          </cell>
          <cell r="DY212" t="str">
            <v>ENG 401</v>
          </cell>
        </row>
        <row r="213">
          <cell r="B213">
            <v>172317970</v>
          </cell>
          <cell r="C213" t="str">
            <v>Lê</v>
          </cell>
          <cell r="D213" t="str">
            <v xml:space="preserve">Thị Trung </v>
          </cell>
          <cell r="E213" t="str">
            <v>Thu</v>
          </cell>
          <cell r="F213" t="str">
            <v>30/09/1993</v>
          </cell>
          <cell r="G213" t="str">
            <v>Nữ</v>
          </cell>
          <cell r="H213" t="str">
            <v>Đã Đăng Ký (chưa học xong)</v>
          </cell>
          <cell r="I213">
            <v>3.65</v>
          </cell>
          <cell r="J213">
            <v>3.65</v>
          </cell>
          <cell r="K213">
            <v>3.65</v>
          </cell>
          <cell r="L213">
            <v>0</v>
          </cell>
          <cell r="M213" t="str">
            <v>P</v>
          </cell>
          <cell r="N213">
            <v>0</v>
          </cell>
          <cell r="O213">
            <v>0</v>
          </cell>
          <cell r="P213" t="str">
            <v>P</v>
          </cell>
          <cell r="Q213">
            <v>0</v>
          </cell>
          <cell r="R213">
            <v>0</v>
          </cell>
          <cell r="S213">
            <v>4</v>
          </cell>
          <cell r="T213">
            <v>0</v>
          </cell>
          <cell r="U213">
            <v>0</v>
          </cell>
          <cell r="V213">
            <v>3.65</v>
          </cell>
          <cell r="W213">
            <v>0</v>
          </cell>
          <cell r="X213">
            <v>0</v>
          </cell>
          <cell r="Y213">
            <v>3.65</v>
          </cell>
          <cell r="Z213">
            <v>0</v>
          </cell>
          <cell r="AA213">
            <v>0</v>
          </cell>
          <cell r="AB213">
            <v>3.33</v>
          </cell>
          <cell r="AC213">
            <v>0</v>
          </cell>
          <cell r="AD213">
            <v>4</v>
          </cell>
          <cell r="AE213">
            <v>4</v>
          </cell>
          <cell r="AF213">
            <v>4</v>
          </cell>
          <cell r="AG213">
            <v>3.65</v>
          </cell>
          <cell r="AH213">
            <v>0</v>
          </cell>
          <cell r="AI213">
            <v>2.33</v>
          </cell>
          <cell r="AJ213">
            <v>2.33</v>
          </cell>
          <cell r="AK213">
            <v>0</v>
          </cell>
          <cell r="AL213">
            <v>4</v>
          </cell>
          <cell r="AM213">
            <v>3.33</v>
          </cell>
          <cell r="AN213">
            <v>4</v>
          </cell>
          <cell r="AO213">
            <v>3.33</v>
          </cell>
          <cell r="AP213">
            <v>3.65</v>
          </cell>
          <cell r="AQ213">
            <v>2.65</v>
          </cell>
          <cell r="AR213">
            <v>2.65</v>
          </cell>
          <cell r="AS213">
            <v>3.33</v>
          </cell>
          <cell r="AT213">
            <v>4</v>
          </cell>
          <cell r="AU213">
            <v>47</v>
          </cell>
          <cell r="AV213">
            <v>0</v>
          </cell>
          <cell r="AW213">
            <v>4</v>
          </cell>
          <cell r="AX213">
            <v>4</v>
          </cell>
          <cell r="AY213">
            <v>0</v>
          </cell>
          <cell r="AZ213">
            <v>0</v>
          </cell>
          <cell r="BA213">
            <v>3.65</v>
          </cell>
          <cell r="BB213">
            <v>0</v>
          </cell>
          <cell r="BC213">
            <v>0</v>
          </cell>
          <cell r="BD213">
            <v>0</v>
          </cell>
          <cell r="BE213">
            <v>3.65</v>
          </cell>
          <cell r="BF213">
            <v>0</v>
          </cell>
          <cell r="BG213">
            <v>2</v>
          </cell>
          <cell r="BH213">
            <v>5</v>
          </cell>
          <cell r="BI213">
            <v>0</v>
          </cell>
          <cell r="BJ213">
            <v>4</v>
          </cell>
          <cell r="BK213">
            <v>4</v>
          </cell>
          <cell r="BL213">
            <v>4</v>
          </cell>
          <cell r="BM213">
            <v>3.33</v>
          </cell>
          <cell r="BN213">
            <v>4</v>
          </cell>
          <cell r="BO213">
            <v>4</v>
          </cell>
          <cell r="BP213">
            <v>4</v>
          </cell>
          <cell r="BQ213">
            <v>3.33</v>
          </cell>
          <cell r="BR213">
            <v>3</v>
          </cell>
          <cell r="BS213">
            <v>3.33</v>
          </cell>
          <cell r="BT213">
            <v>4</v>
          </cell>
          <cell r="BU213">
            <v>3.33</v>
          </cell>
          <cell r="BV213">
            <v>3.65</v>
          </cell>
          <cell r="BW213">
            <v>3.33</v>
          </cell>
          <cell r="BX213">
            <v>2.65</v>
          </cell>
          <cell r="BY213">
            <v>2.33</v>
          </cell>
          <cell r="BZ213">
            <v>0</v>
          </cell>
          <cell r="CA213">
            <v>3</v>
          </cell>
          <cell r="CB213">
            <v>3</v>
          </cell>
          <cell r="CC213">
            <v>3</v>
          </cell>
          <cell r="CD213">
            <v>4</v>
          </cell>
          <cell r="CE213">
            <v>3.65</v>
          </cell>
          <cell r="CF213">
            <v>3</v>
          </cell>
          <cell r="CH213">
            <v>56</v>
          </cell>
          <cell r="CI213">
            <v>0</v>
          </cell>
          <cell r="CJ213">
            <v>4</v>
          </cell>
          <cell r="CK213">
            <v>4</v>
          </cell>
          <cell r="CL213">
            <v>0</v>
          </cell>
          <cell r="CM213">
            <v>4</v>
          </cell>
          <cell r="CN213">
            <v>4</v>
          </cell>
          <cell r="CO213">
            <v>2.65</v>
          </cell>
          <cell r="CP213">
            <v>4</v>
          </cell>
          <cell r="CQ213">
            <v>3</v>
          </cell>
          <cell r="CR213">
            <v>0</v>
          </cell>
          <cell r="CS213">
            <v>3.65</v>
          </cell>
          <cell r="CT213">
            <v>0</v>
          </cell>
          <cell r="CU213">
            <v>0</v>
          </cell>
          <cell r="CV213">
            <v>3.65</v>
          </cell>
          <cell r="CW213">
            <v>4</v>
          </cell>
          <cell r="CX213">
            <v>4</v>
          </cell>
          <cell r="CY213">
            <v>0</v>
          </cell>
          <cell r="CZ213">
            <v>4</v>
          </cell>
          <cell r="DA213">
            <v>4</v>
          </cell>
          <cell r="DB213">
            <v>23</v>
          </cell>
          <cell r="DC213">
            <v>0</v>
          </cell>
          <cell r="DD213">
            <v>0</v>
          </cell>
          <cell r="DE213">
            <v>3.65</v>
          </cell>
          <cell r="DF213">
            <v>3.65</v>
          </cell>
          <cell r="DG213">
            <v>5</v>
          </cell>
          <cell r="DH213">
            <v>0</v>
          </cell>
          <cell r="DI213">
            <v>136</v>
          </cell>
          <cell r="DJ213">
            <v>0</v>
          </cell>
          <cell r="DK213">
            <v>135</v>
          </cell>
          <cell r="DL213">
            <v>127</v>
          </cell>
          <cell r="DM213">
            <v>0</v>
          </cell>
          <cell r="DN213">
            <v>126</v>
          </cell>
          <cell r="DO213">
            <v>127</v>
          </cell>
          <cell r="DP213">
            <v>3.53</v>
          </cell>
          <cell r="DR213">
            <v>0</v>
          </cell>
          <cell r="DS213" t="str">
            <v>BVKL</v>
          </cell>
          <cell r="DU213">
            <v>3.54</v>
          </cell>
          <cell r="DV213">
            <v>136</v>
          </cell>
          <cell r="DW213">
            <v>8.11</v>
          </cell>
          <cell r="DX213">
            <v>3.54</v>
          </cell>
          <cell r="DY213" t="str">
            <v>ENG 401</v>
          </cell>
        </row>
        <row r="214">
          <cell r="B214">
            <v>172317951</v>
          </cell>
          <cell r="C214" t="str">
            <v>Đào</v>
          </cell>
          <cell r="D214" t="str">
            <v>Thiên</v>
          </cell>
          <cell r="E214" t="str">
            <v>Thư</v>
          </cell>
          <cell r="F214" t="str">
            <v>30/10/1993</v>
          </cell>
          <cell r="G214" t="str">
            <v>Nữ</v>
          </cell>
          <cell r="H214" t="str">
            <v>Đã Đăng Ký (chưa học xong)</v>
          </cell>
          <cell r="I214">
            <v>4</v>
          </cell>
          <cell r="J214">
            <v>4</v>
          </cell>
          <cell r="K214">
            <v>3.33</v>
          </cell>
          <cell r="L214">
            <v>0</v>
          </cell>
          <cell r="M214" t="str">
            <v>P</v>
          </cell>
          <cell r="N214">
            <v>0</v>
          </cell>
          <cell r="O214">
            <v>0</v>
          </cell>
          <cell r="P214" t="str">
            <v>P</v>
          </cell>
          <cell r="Q214">
            <v>0</v>
          </cell>
          <cell r="R214">
            <v>0</v>
          </cell>
          <cell r="S214">
            <v>4</v>
          </cell>
          <cell r="T214">
            <v>0</v>
          </cell>
          <cell r="U214">
            <v>0</v>
          </cell>
          <cell r="V214">
            <v>4</v>
          </cell>
          <cell r="W214">
            <v>0</v>
          </cell>
          <cell r="X214">
            <v>0</v>
          </cell>
          <cell r="Y214">
            <v>3.65</v>
          </cell>
          <cell r="Z214">
            <v>0</v>
          </cell>
          <cell r="AA214">
            <v>0</v>
          </cell>
          <cell r="AB214">
            <v>4</v>
          </cell>
          <cell r="AC214">
            <v>0</v>
          </cell>
          <cell r="AD214">
            <v>4</v>
          </cell>
          <cell r="AE214">
            <v>4</v>
          </cell>
          <cell r="AF214">
            <v>4</v>
          </cell>
          <cell r="AG214">
            <v>4</v>
          </cell>
          <cell r="AH214">
            <v>0</v>
          </cell>
          <cell r="AI214">
            <v>3.33</v>
          </cell>
          <cell r="AJ214">
            <v>3.33</v>
          </cell>
          <cell r="AK214">
            <v>3.65</v>
          </cell>
          <cell r="AL214">
            <v>3.65</v>
          </cell>
          <cell r="AM214">
            <v>0</v>
          </cell>
          <cell r="AN214">
            <v>3.65</v>
          </cell>
          <cell r="AO214">
            <v>3.65</v>
          </cell>
          <cell r="AP214">
            <v>3.65</v>
          </cell>
          <cell r="AQ214">
            <v>3</v>
          </cell>
          <cell r="AR214">
            <v>2.33</v>
          </cell>
          <cell r="AS214">
            <v>3.33</v>
          </cell>
          <cell r="AT214">
            <v>4</v>
          </cell>
          <cell r="AU214">
            <v>47</v>
          </cell>
          <cell r="AV214">
            <v>0</v>
          </cell>
          <cell r="AW214">
            <v>2</v>
          </cell>
          <cell r="AX214">
            <v>3</v>
          </cell>
          <cell r="AY214">
            <v>0</v>
          </cell>
          <cell r="AZ214">
            <v>3.65</v>
          </cell>
          <cell r="BA214">
            <v>0</v>
          </cell>
          <cell r="BB214">
            <v>0</v>
          </cell>
          <cell r="BC214">
            <v>0</v>
          </cell>
          <cell r="BD214">
            <v>3</v>
          </cell>
          <cell r="BE214">
            <v>0</v>
          </cell>
          <cell r="BF214">
            <v>0</v>
          </cell>
          <cell r="BG214">
            <v>3</v>
          </cell>
          <cell r="BH214">
            <v>5</v>
          </cell>
          <cell r="BI214">
            <v>0</v>
          </cell>
          <cell r="BJ214">
            <v>3.33</v>
          </cell>
          <cell r="BK214">
            <v>3.65</v>
          </cell>
          <cell r="BL214">
            <v>3.33</v>
          </cell>
          <cell r="BM214">
            <v>3</v>
          </cell>
          <cell r="BN214">
            <v>4</v>
          </cell>
          <cell r="BO214">
            <v>4</v>
          </cell>
          <cell r="BP214">
            <v>3.65</v>
          </cell>
          <cell r="BQ214">
            <v>2.65</v>
          </cell>
          <cell r="BR214">
            <v>3</v>
          </cell>
          <cell r="BS214">
            <v>3</v>
          </cell>
          <cell r="BT214">
            <v>4</v>
          </cell>
          <cell r="BU214">
            <v>3.33</v>
          </cell>
          <cell r="BV214">
            <v>2</v>
          </cell>
          <cell r="BW214">
            <v>4</v>
          </cell>
          <cell r="BX214">
            <v>2.33</v>
          </cell>
          <cell r="BY214">
            <v>2.33</v>
          </cell>
          <cell r="BZ214">
            <v>0</v>
          </cell>
          <cell r="CA214">
            <v>3.33</v>
          </cell>
          <cell r="CB214">
            <v>3.33</v>
          </cell>
          <cell r="CC214">
            <v>4</v>
          </cell>
          <cell r="CD214">
            <v>3</v>
          </cell>
          <cell r="CE214">
            <v>3.65</v>
          </cell>
          <cell r="CF214">
            <v>3.33</v>
          </cell>
          <cell r="CH214">
            <v>56</v>
          </cell>
          <cell r="CI214">
            <v>0</v>
          </cell>
          <cell r="CJ214">
            <v>4</v>
          </cell>
          <cell r="CK214">
            <v>3</v>
          </cell>
          <cell r="CL214">
            <v>0</v>
          </cell>
          <cell r="CM214">
            <v>4</v>
          </cell>
          <cell r="CN214">
            <v>4</v>
          </cell>
          <cell r="CO214">
            <v>2.65</v>
          </cell>
          <cell r="CP214">
            <v>3.33</v>
          </cell>
          <cell r="CQ214">
            <v>3.33</v>
          </cell>
          <cell r="CR214">
            <v>0</v>
          </cell>
          <cell r="CS214">
            <v>2.33</v>
          </cell>
          <cell r="CT214">
            <v>0</v>
          </cell>
          <cell r="CU214">
            <v>0</v>
          </cell>
          <cell r="CV214">
            <v>2.33</v>
          </cell>
          <cell r="CW214">
            <v>4</v>
          </cell>
          <cell r="CX214">
            <v>4</v>
          </cell>
          <cell r="CY214">
            <v>0</v>
          </cell>
          <cell r="CZ214">
            <v>3.65</v>
          </cell>
          <cell r="DA214">
            <v>3.65</v>
          </cell>
          <cell r="DB214">
            <v>23</v>
          </cell>
          <cell r="DC214">
            <v>0</v>
          </cell>
          <cell r="DD214">
            <v>0</v>
          </cell>
          <cell r="DE214">
            <v>3.65</v>
          </cell>
          <cell r="DF214">
            <v>3.65</v>
          </cell>
          <cell r="DG214">
            <v>5</v>
          </cell>
          <cell r="DH214">
            <v>0</v>
          </cell>
          <cell r="DI214">
            <v>136</v>
          </cell>
          <cell r="DJ214">
            <v>0</v>
          </cell>
          <cell r="DK214">
            <v>135</v>
          </cell>
          <cell r="DL214">
            <v>127</v>
          </cell>
          <cell r="DM214">
            <v>0</v>
          </cell>
          <cell r="DN214">
            <v>126</v>
          </cell>
          <cell r="DO214">
            <v>127</v>
          </cell>
          <cell r="DP214">
            <v>3.45</v>
          </cell>
          <cell r="DR214">
            <v>0</v>
          </cell>
          <cell r="DS214" t="str">
            <v>BVKL</v>
          </cell>
          <cell r="DU214">
            <v>3.46</v>
          </cell>
          <cell r="DV214">
            <v>136</v>
          </cell>
          <cell r="DW214">
            <v>7.97</v>
          </cell>
          <cell r="DX214">
            <v>3.46</v>
          </cell>
          <cell r="DY214" t="str">
            <v>OB 251; ENG 401</v>
          </cell>
        </row>
        <row r="215">
          <cell r="B215">
            <v>172317902</v>
          </cell>
          <cell r="C215" t="str">
            <v>Bùi</v>
          </cell>
          <cell r="D215" t="str">
            <v xml:space="preserve">Thị Đoan </v>
          </cell>
          <cell r="E215" t="str">
            <v>Thục</v>
          </cell>
          <cell r="F215" t="str">
            <v>02/09/1992</v>
          </cell>
          <cell r="G215" t="str">
            <v>Nữ</v>
          </cell>
          <cell r="H215" t="str">
            <v>Đã Đăng Ký (chưa học xong)</v>
          </cell>
          <cell r="I215">
            <v>3.65</v>
          </cell>
          <cell r="J215">
            <v>4</v>
          </cell>
          <cell r="K215">
            <v>3.33</v>
          </cell>
          <cell r="L215">
            <v>0</v>
          </cell>
          <cell r="M215" t="str">
            <v>P</v>
          </cell>
          <cell r="N215">
            <v>0</v>
          </cell>
          <cell r="O215">
            <v>0</v>
          </cell>
          <cell r="P215" t="str">
            <v>P</v>
          </cell>
          <cell r="Q215">
            <v>0</v>
          </cell>
          <cell r="R215">
            <v>0</v>
          </cell>
          <cell r="S215">
            <v>3.65</v>
          </cell>
          <cell r="T215">
            <v>0</v>
          </cell>
          <cell r="U215">
            <v>0</v>
          </cell>
          <cell r="V215">
            <v>3</v>
          </cell>
          <cell r="W215">
            <v>0</v>
          </cell>
          <cell r="X215">
            <v>0</v>
          </cell>
          <cell r="Y215">
            <v>3.65</v>
          </cell>
          <cell r="Z215">
            <v>0</v>
          </cell>
          <cell r="AA215">
            <v>0</v>
          </cell>
          <cell r="AB215">
            <v>3.65</v>
          </cell>
          <cell r="AC215">
            <v>0</v>
          </cell>
          <cell r="AD215">
            <v>3.33</v>
          </cell>
          <cell r="AE215">
            <v>3</v>
          </cell>
          <cell r="AF215">
            <v>3.65</v>
          </cell>
          <cell r="AG215">
            <v>3.65</v>
          </cell>
          <cell r="AH215">
            <v>0</v>
          </cell>
          <cell r="AI215">
            <v>3</v>
          </cell>
          <cell r="AJ215">
            <v>3</v>
          </cell>
          <cell r="AK215">
            <v>0</v>
          </cell>
          <cell r="AL215">
            <v>3.33</v>
          </cell>
          <cell r="AM215">
            <v>3</v>
          </cell>
          <cell r="AN215">
            <v>3.33</v>
          </cell>
          <cell r="AO215">
            <v>3</v>
          </cell>
          <cell r="AP215">
            <v>3.65</v>
          </cell>
          <cell r="AQ215">
            <v>2.65</v>
          </cell>
          <cell r="AR215">
            <v>2.33</v>
          </cell>
          <cell r="AS215">
            <v>2.33</v>
          </cell>
          <cell r="AT215">
            <v>4</v>
          </cell>
          <cell r="AU215">
            <v>47</v>
          </cell>
          <cell r="AV215">
            <v>0</v>
          </cell>
          <cell r="AW215">
            <v>3</v>
          </cell>
          <cell r="AX215">
            <v>2.65</v>
          </cell>
          <cell r="AY215">
            <v>0</v>
          </cell>
          <cell r="AZ215">
            <v>0</v>
          </cell>
          <cell r="BA215">
            <v>1.65</v>
          </cell>
          <cell r="BB215">
            <v>0</v>
          </cell>
          <cell r="BC215">
            <v>0</v>
          </cell>
          <cell r="BD215">
            <v>0</v>
          </cell>
          <cell r="BE215">
            <v>3</v>
          </cell>
          <cell r="BF215">
            <v>0</v>
          </cell>
          <cell r="BG215">
            <v>3.33</v>
          </cell>
          <cell r="BH215">
            <v>5</v>
          </cell>
          <cell r="BI215">
            <v>0</v>
          </cell>
          <cell r="BJ215">
            <v>3</v>
          </cell>
          <cell r="BK215">
            <v>4</v>
          </cell>
          <cell r="BL215">
            <v>4</v>
          </cell>
          <cell r="BM215">
            <v>3</v>
          </cell>
          <cell r="BN215">
            <v>3</v>
          </cell>
          <cell r="BO215">
            <v>3.65</v>
          </cell>
          <cell r="BP215">
            <v>3.65</v>
          </cell>
          <cell r="BQ215">
            <v>3.65</v>
          </cell>
          <cell r="BR215">
            <v>2.65</v>
          </cell>
          <cell r="BS215">
            <v>4</v>
          </cell>
          <cell r="BT215">
            <v>3.33</v>
          </cell>
          <cell r="BU215">
            <v>3</v>
          </cell>
          <cell r="BV215">
            <v>3.65</v>
          </cell>
          <cell r="BW215">
            <v>4</v>
          </cell>
          <cell r="BX215">
            <v>3.65</v>
          </cell>
          <cell r="BY215">
            <v>2.33</v>
          </cell>
          <cell r="BZ215">
            <v>0</v>
          </cell>
          <cell r="CA215">
            <v>3.65</v>
          </cell>
          <cell r="CB215">
            <v>3.65</v>
          </cell>
          <cell r="CC215">
            <v>2.33</v>
          </cell>
          <cell r="CD215">
            <v>3</v>
          </cell>
          <cell r="CE215">
            <v>4</v>
          </cell>
          <cell r="CF215">
            <v>3.65</v>
          </cell>
          <cell r="CH215">
            <v>56</v>
          </cell>
          <cell r="CI215">
            <v>0</v>
          </cell>
          <cell r="CJ215">
            <v>4</v>
          </cell>
          <cell r="CK215">
            <v>3</v>
          </cell>
          <cell r="CL215">
            <v>0</v>
          </cell>
          <cell r="CM215">
            <v>4</v>
          </cell>
          <cell r="CN215">
            <v>4</v>
          </cell>
          <cell r="CO215">
            <v>3.33</v>
          </cell>
          <cell r="CP215">
            <v>4</v>
          </cell>
          <cell r="CQ215">
            <v>4</v>
          </cell>
          <cell r="CR215">
            <v>0</v>
          </cell>
          <cell r="CS215">
            <v>4</v>
          </cell>
          <cell r="CT215">
            <v>0</v>
          </cell>
          <cell r="CU215">
            <v>0</v>
          </cell>
          <cell r="CV215">
            <v>4</v>
          </cell>
          <cell r="CW215">
            <v>4</v>
          </cell>
          <cell r="CX215">
            <v>3.65</v>
          </cell>
          <cell r="CY215">
            <v>0</v>
          </cell>
          <cell r="CZ215">
            <v>4</v>
          </cell>
          <cell r="DA215">
            <v>4</v>
          </cell>
          <cell r="DB215">
            <v>23</v>
          </cell>
          <cell r="DC215">
            <v>0</v>
          </cell>
          <cell r="DD215">
            <v>0</v>
          </cell>
          <cell r="DE215">
            <v>4</v>
          </cell>
          <cell r="DF215">
            <v>4</v>
          </cell>
          <cell r="DG215">
            <v>5</v>
          </cell>
          <cell r="DH215">
            <v>0</v>
          </cell>
          <cell r="DI215">
            <v>136</v>
          </cell>
          <cell r="DJ215">
            <v>0</v>
          </cell>
          <cell r="DK215">
            <v>135</v>
          </cell>
          <cell r="DL215">
            <v>127</v>
          </cell>
          <cell r="DM215">
            <v>0</v>
          </cell>
          <cell r="DN215">
            <v>126</v>
          </cell>
          <cell r="DO215">
            <v>127</v>
          </cell>
          <cell r="DP215">
            <v>3.42</v>
          </cell>
          <cell r="DR215">
            <v>0</v>
          </cell>
          <cell r="DS215" t="str">
            <v>BVKL</v>
          </cell>
          <cell r="DU215">
            <v>3.44</v>
          </cell>
          <cell r="DV215">
            <v>136</v>
          </cell>
          <cell r="DW215">
            <v>7.94</v>
          </cell>
          <cell r="DX215">
            <v>3.44</v>
          </cell>
          <cell r="DY215" t="str">
            <v>OB 251; ENG 401</v>
          </cell>
        </row>
        <row r="216">
          <cell r="B216">
            <v>172317816</v>
          </cell>
          <cell r="C216" t="str">
            <v>Nguyễn</v>
          </cell>
          <cell r="D216" t="str">
            <v xml:space="preserve">Thị Mai </v>
          </cell>
          <cell r="E216" t="str">
            <v>Thương</v>
          </cell>
          <cell r="F216" t="str">
            <v>03/09/1993</v>
          </cell>
          <cell r="G216" t="str">
            <v>Nữ</v>
          </cell>
          <cell r="H216" t="str">
            <v>Đã Đăng Ký (chưa học xong)</v>
          </cell>
          <cell r="I216">
            <v>4</v>
          </cell>
          <cell r="J216">
            <v>4</v>
          </cell>
          <cell r="K216">
            <v>3.33</v>
          </cell>
          <cell r="L216">
            <v>0</v>
          </cell>
          <cell r="M216">
            <v>2.65</v>
          </cell>
          <cell r="N216">
            <v>0</v>
          </cell>
          <cell r="O216">
            <v>0</v>
          </cell>
          <cell r="P216">
            <v>2.65</v>
          </cell>
          <cell r="Q216">
            <v>0</v>
          </cell>
          <cell r="R216">
            <v>0</v>
          </cell>
          <cell r="S216">
            <v>2</v>
          </cell>
          <cell r="T216">
            <v>0</v>
          </cell>
          <cell r="U216">
            <v>0</v>
          </cell>
          <cell r="V216">
            <v>2.33</v>
          </cell>
          <cell r="W216">
            <v>0</v>
          </cell>
          <cell r="X216">
            <v>0</v>
          </cell>
          <cell r="Y216">
            <v>2</v>
          </cell>
          <cell r="Z216">
            <v>0</v>
          </cell>
          <cell r="AA216">
            <v>0</v>
          </cell>
          <cell r="AB216">
            <v>3</v>
          </cell>
          <cell r="AC216">
            <v>0</v>
          </cell>
          <cell r="AD216">
            <v>3.65</v>
          </cell>
          <cell r="AE216">
            <v>3.33</v>
          </cell>
          <cell r="AF216">
            <v>4</v>
          </cell>
          <cell r="AG216">
            <v>4</v>
          </cell>
          <cell r="AH216">
            <v>0</v>
          </cell>
          <cell r="AI216">
            <v>3</v>
          </cell>
          <cell r="AJ216">
            <v>3</v>
          </cell>
          <cell r="AK216">
            <v>0</v>
          </cell>
          <cell r="AL216">
            <v>2.65</v>
          </cell>
          <cell r="AM216">
            <v>4</v>
          </cell>
          <cell r="AN216">
            <v>4</v>
          </cell>
          <cell r="AO216">
            <v>2.65</v>
          </cell>
          <cell r="AP216">
            <v>4</v>
          </cell>
          <cell r="AQ216">
            <v>3.65</v>
          </cell>
          <cell r="AR216">
            <v>2.33</v>
          </cell>
          <cell r="AS216">
            <v>3</v>
          </cell>
          <cell r="AT216">
            <v>3.33</v>
          </cell>
          <cell r="AU216">
            <v>47</v>
          </cell>
          <cell r="AV216">
            <v>0</v>
          </cell>
          <cell r="AW216">
            <v>2.65</v>
          </cell>
          <cell r="AX216">
            <v>3.33</v>
          </cell>
          <cell r="AY216">
            <v>3</v>
          </cell>
          <cell r="AZ216">
            <v>0</v>
          </cell>
          <cell r="BA216">
            <v>0</v>
          </cell>
          <cell r="BB216">
            <v>0</v>
          </cell>
          <cell r="BC216">
            <v>2.65</v>
          </cell>
          <cell r="BD216">
            <v>0</v>
          </cell>
          <cell r="BE216">
            <v>0</v>
          </cell>
          <cell r="BF216">
            <v>0</v>
          </cell>
          <cell r="BG216">
            <v>3</v>
          </cell>
          <cell r="BH216">
            <v>5</v>
          </cell>
          <cell r="BI216">
            <v>0</v>
          </cell>
          <cell r="BJ216">
            <v>3.33</v>
          </cell>
          <cell r="BK216">
            <v>3</v>
          </cell>
          <cell r="BL216">
            <v>4</v>
          </cell>
          <cell r="BM216">
            <v>4</v>
          </cell>
          <cell r="BN216">
            <v>4</v>
          </cell>
          <cell r="BO216">
            <v>3.33</v>
          </cell>
          <cell r="BP216">
            <v>4</v>
          </cell>
          <cell r="BQ216">
            <v>3.65</v>
          </cell>
          <cell r="BR216">
            <v>2.65</v>
          </cell>
          <cell r="BS216">
            <v>3</v>
          </cell>
          <cell r="BT216">
            <v>4</v>
          </cell>
          <cell r="BU216">
            <v>4</v>
          </cell>
          <cell r="BV216">
            <v>3</v>
          </cell>
          <cell r="BW216">
            <v>4</v>
          </cell>
          <cell r="BX216">
            <v>4</v>
          </cell>
          <cell r="BY216">
            <v>3</v>
          </cell>
          <cell r="BZ216">
            <v>0</v>
          </cell>
          <cell r="CA216">
            <v>3.33</v>
          </cell>
          <cell r="CB216">
            <v>3.33</v>
          </cell>
          <cell r="CC216">
            <v>3.33</v>
          </cell>
          <cell r="CD216">
            <v>4</v>
          </cell>
          <cell r="CE216">
            <v>4</v>
          </cell>
          <cell r="CF216">
            <v>3.65</v>
          </cell>
          <cell r="CH216">
            <v>56</v>
          </cell>
          <cell r="CI216">
            <v>0</v>
          </cell>
          <cell r="CJ216">
            <v>4</v>
          </cell>
          <cell r="CK216">
            <v>3.65</v>
          </cell>
          <cell r="CL216">
            <v>0</v>
          </cell>
          <cell r="CM216">
            <v>4</v>
          </cell>
          <cell r="CN216">
            <v>4</v>
          </cell>
          <cell r="CO216">
            <v>4</v>
          </cell>
          <cell r="CP216">
            <v>3.65</v>
          </cell>
          <cell r="CQ216">
            <v>3.65</v>
          </cell>
          <cell r="CR216">
            <v>0</v>
          </cell>
          <cell r="CS216">
            <v>4</v>
          </cell>
          <cell r="CT216">
            <v>0</v>
          </cell>
          <cell r="CU216">
            <v>0</v>
          </cell>
          <cell r="CV216">
            <v>4</v>
          </cell>
          <cell r="CW216">
            <v>4</v>
          </cell>
          <cell r="CX216">
            <v>3.33</v>
          </cell>
          <cell r="CY216">
            <v>0</v>
          </cell>
          <cell r="CZ216">
            <v>4</v>
          </cell>
          <cell r="DA216">
            <v>4</v>
          </cell>
          <cell r="DB216">
            <v>23</v>
          </cell>
          <cell r="DC216">
            <v>0</v>
          </cell>
          <cell r="DD216">
            <v>0</v>
          </cell>
          <cell r="DE216">
            <v>3.65</v>
          </cell>
          <cell r="DF216">
            <v>3.65</v>
          </cell>
          <cell r="DG216">
            <v>5</v>
          </cell>
          <cell r="DH216">
            <v>0</v>
          </cell>
          <cell r="DI216">
            <v>136</v>
          </cell>
          <cell r="DJ216">
            <v>0</v>
          </cell>
          <cell r="DK216">
            <v>135</v>
          </cell>
          <cell r="DL216">
            <v>131</v>
          </cell>
          <cell r="DM216">
            <v>0</v>
          </cell>
          <cell r="DN216">
            <v>130</v>
          </cell>
          <cell r="DO216">
            <v>131</v>
          </cell>
          <cell r="DP216">
            <v>3.49</v>
          </cell>
          <cell r="DR216">
            <v>0</v>
          </cell>
          <cell r="DS216" t="str">
            <v>BVKL</v>
          </cell>
          <cell r="DU216">
            <v>3.49</v>
          </cell>
          <cell r="DV216">
            <v>136</v>
          </cell>
          <cell r="DW216">
            <v>8.11</v>
          </cell>
          <cell r="DX216">
            <v>3.49</v>
          </cell>
          <cell r="DY216" t="str">
            <v/>
          </cell>
        </row>
        <row r="217">
          <cell r="B217">
            <v>172317869</v>
          </cell>
          <cell r="C217" t="str">
            <v>Lê</v>
          </cell>
          <cell r="D217" t="str">
            <v xml:space="preserve">Thị Hoài </v>
          </cell>
          <cell r="E217" t="str">
            <v>Thương</v>
          </cell>
          <cell r="F217" t="str">
            <v>12/03/1993</v>
          </cell>
          <cell r="G217" t="str">
            <v>Nữ</v>
          </cell>
          <cell r="H217" t="str">
            <v>Đã Đăng Ký (chưa học xong)</v>
          </cell>
          <cell r="I217">
            <v>4</v>
          </cell>
          <cell r="J217">
            <v>4</v>
          </cell>
          <cell r="K217">
            <v>3.65</v>
          </cell>
          <cell r="L217">
            <v>0</v>
          </cell>
          <cell r="M217" t="str">
            <v>P</v>
          </cell>
          <cell r="N217">
            <v>0</v>
          </cell>
          <cell r="O217">
            <v>0</v>
          </cell>
          <cell r="P217" t="str">
            <v>P</v>
          </cell>
          <cell r="Q217">
            <v>0</v>
          </cell>
          <cell r="R217">
            <v>0</v>
          </cell>
          <cell r="S217">
            <v>3.65</v>
          </cell>
          <cell r="T217">
            <v>0</v>
          </cell>
          <cell r="U217">
            <v>0</v>
          </cell>
          <cell r="V217">
            <v>2.65</v>
          </cell>
          <cell r="W217">
            <v>0</v>
          </cell>
          <cell r="X217">
            <v>0</v>
          </cell>
          <cell r="Y217">
            <v>3</v>
          </cell>
          <cell r="Z217">
            <v>0</v>
          </cell>
          <cell r="AA217">
            <v>0</v>
          </cell>
          <cell r="AB217">
            <v>2.33</v>
          </cell>
          <cell r="AC217">
            <v>0</v>
          </cell>
          <cell r="AD217">
            <v>4</v>
          </cell>
          <cell r="AE217">
            <v>4</v>
          </cell>
          <cell r="AF217">
            <v>4</v>
          </cell>
          <cell r="AG217">
            <v>3.65</v>
          </cell>
          <cell r="AH217">
            <v>0</v>
          </cell>
          <cell r="AI217">
            <v>3</v>
          </cell>
          <cell r="AJ217">
            <v>3</v>
          </cell>
          <cell r="AK217">
            <v>0</v>
          </cell>
          <cell r="AL217">
            <v>4</v>
          </cell>
          <cell r="AM217">
            <v>4</v>
          </cell>
          <cell r="AN217">
            <v>4</v>
          </cell>
          <cell r="AO217">
            <v>4</v>
          </cell>
          <cell r="AP217">
            <v>3.65</v>
          </cell>
          <cell r="AQ217">
            <v>3.65</v>
          </cell>
          <cell r="AR217">
            <v>3</v>
          </cell>
          <cell r="AS217">
            <v>3.65</v>
          </cell>
          <cell r="AT217">
            <v>4</v>
          </cell>
          <cell r="AU217">
            <v>47</v>
          </cell>
          <cell r="AV217">
            <v>0</v>
          </cell>
          <cell r="AW217">
            <v>2</v>
          </cell>
          <cell r="AX217">
            <v>4</v>
          </cell>
          <cell r="AY217">
            <v>0</v>
          </cell>
          <cell r="AZ217">
            <v>0</v>
          </cell>
          <cell r="BA217">
            <v>3.33</v>
          </cell>
          <cell r="BB217">
            <v>0</v>
          </cell>
          <cell r="BC217">
            <v>0</v>
          </cell>
          <cell r="BD217">
            <v>0</v>
          </cell>
          <cell r="BE217">
            <v>1.65</v>
          </cell>
          <cell r="BF217">
            <v>0</v>
          </cell>
          <cell r="BG217">
            <v>4</v>
          </cell>
          <cell r="BH217">
            <v>5</v>
          </cell>
          <cell r="BI217">
            <v>0</v>
          </cell>
          <cell r="BJ217">
            <v>3.65</v>
          </cell>
          <cell r="BK217">
            <v>4</v>
          </cell>
          <cell r="BL217">
            <v>4</v>
          </cell>
          <cell r="BM217">
            <v>3.33</v>
          </cell>
          <cell r="BN217">
            <v>3.33</v>
          </cell>
          <cell r="BO217">
            <v>3.65</v>
          </cell>
          <cell r="BP217">
            <v>4</v>
          </cell>
          <cell r="BQ217">
            <v>3.33</v>
          </cell>
          <cell r="BR217">
            <v>3.65</v>
          </cell>
          <cell r="BS217">
            <v>3.33</v>
          </cell>
          <cell r="BT217">
            <v>4</v>
          </cell>
          <cell r="BU217">
            <v>3.33</v>
          </cell>
          <cell r="BV217">
            <v>3.33</v>
          </cell>
          <cell r="BW217">
            <v>4</v>
          </cell>
          <cell r="BX217">
            <v>3</v>
          </cell>
          <cell r="BY217">
            <v>3</v>
          </cell>
          <cell r="BZ217">
            <v>0</v>
          </cell>
          <cell r="CA217">
            <v>3.65</v>
          </cell>
          <cell r="CB217">
            <v>3.65</v>
          </cell>
          <cell r="CC217">
            <v>4</v>
          </cell>
          <cell r="CD217">
            <v>3</v>
          </cell>
          <cell r="CE217">
            <v>4</v>
          </cell>
          <cell r="CF217">
            <v>3</v>
          </cell>
          <cell r="CH217">
            <v>56</v>
          </cell>
          <cell r="CI217">
            <v>0</v>
          </cell>
          <cell r="CJ217">
            <v>4</v>
          </cell>
          <cell r="CK217">
            <v>3.33</v>
          </cell>
          <cell r="CL217">
            <v>0</v>
          </cell>
          <cell r="CM217">
            <v>4</v>
          </cell>
          <cell r="CN217">
            <v>4</v>
          </cell>
          <cell r="CO217">
            <v>3.65</v>
          </cell>
          <cell r="CP217">
            <v>3.33</v>
          </cell>
          <cell r="CQ217">
            <v>3.33</v>
          </cell>
          <cell r="CR217">
            <v>0</v>
          </cell>
          <cell r="CS217">
            <v>4</v>
          </cell>
          <cell r="CT217">
            <v>0</v>
          </cell>
          <cell r="CU217">
            <v>0</v>
          </cell>
          <cell r="CV217">
            <v>4</v>
          </cell>
          <cell r="CW217">
            <v>3.33</v>
          </cell>
          <cell r="CX217">
            <v>4</v>
          </cell>
          <cell r="CY217">
            <v>0</v>
          </cell>
          <cell r="CZ217">
            <v>4</v>
          </cell>
          <cell r="DA217">
            <v>4</v>
          </cell>
          <cell r="DB217">
            <v>23</v>
          </cell>
          <cell r="DC217">
            <v>0</v>
          </cell>
          <cell r="DD217">
            <v>0</v>
          </cell>
          <cell r="DE217">
            <v>3.65</v>
          </cell>
          <cell r="DF217">
            <v>3.65</v>
          </cell>
          <cell r="DG217">
            <v>5</v>
          </cell>
          <cell r="DH217">
            <v>0</v>
          </cell>
          <cell r="DI217">
            <v>136</v>
          </cell>
          <cell r="DJ217">
            <v>0</v>
          </cell>
          <cell r="DK217">
            <v>135</v>
          </cell>
          <cell r="DL217">
            <v>127</v>
          </cell>
          <cell r="DM217">
            <v>0</v>
          </cell>
          <cell r="DN217">
            <v>126</v>
          </cell>
          <cell r="DO217">
            <v>127</v>
          </cell>
          <cell r="DP217">
            <v>3.6</v>
          </cell>
          <cell r="DR217">
            <v>0</v>
          </cell>
          <cell r="DS217" t="str">
            <v>BVKL</v>
          </cell>
          <cell r="DU217">
            <v>3.6</v>
          </cell>
          <cell r="DV217">
            <v>136</v>
          </cell>
          <cell r="DW217">
            <v>8.25</v>
          </cell>
          <cell r="DX217">
            <v>3.6</v>
          </cell>
          <cell r="DY217" t="str">
            <v>ENG 401</v>
          </cell>
        </row>
        <row r="218">
          <cell r="B218">
            <v>172528652</v>
          </cell>
          <cell r="C218" t="str">
            <v>Đặng</v>
          </cell>
          <cell r="D218" t="str">
            <v>Thị Hoài</v>
          </cell>
          <cell r="E218" t="str">
            <v>Thương</v>
          </cell>
          <cell r="F218" t="str">
            <v>13/08/1993</v>
          </cell>
          <cell r="G218" t="str">
            <v>Nữ</v>
          </cell>
          <cell r="H218" t="str">
            <v>Đã Đăng Ký (chưa học xong)</v>
          </cell>
          <cell r="I218">
            <v>4</v>
          </cell>
          <cell r="J218">
            <v>3</v>
          </cell>
          <cell r="K218">
            <v>3.33</v>
          </cell>
          <cell r="L218">
            <v>0</v>
          </cell>
          <cell r="M218" t="str">
            <v>P</v>
          </cell>
          <cell r="N218">
            <v>0</v>
          </cell>
          <cell r="O218">
            <v>0</v>
          </cell>
          <cell r="P218" t="str">
            <v>P</v>
          </cell>
          <cell r="Q218">
            <v>0</v>
          </cell>
          <cell r="R218">
            <v>0</v>
          </cell>
          <cell r="S218">
            <v>3.33</v>
          </cell>
          <cell r="T218">
            <v>0</v>
          </cell>
          <cell r="U218">
            <v>0</v>
          </cell>
          <cell r="V218">
            <v>2</v>
          </cell>
          <cell r="W218">
            <v>0</v>
          </cell>
          <cell r="X218">
            <v>0</v>
          </cell>
          <cell r="Y218">
            <v>2.33</v>
          </cell>
          <cell r="Z218">
            <v>0</v>
          </cell>
          <cell r="AA218">
            <v>0</v>
          </cell>
          <cell r="AB218">
            <v>2.65</v>
          </cell>
          <cell r="AC218">
            <v>0</v>
          </cell>
          <cell r="AD218">
            <v>4</v>
          </cell>
          <cell r="AE218">
            <v>2.65</v>
          </cell>
          <cell r="AF218">
            <v>2</v>
          </cell>
          <cell r="AG218">
            <v>1.65</v>
          </cell>
          <cell r="AH218">
            <v>0</v>
          </cell>
          <cell r="AI218">
            <v>3.33</v>
          </cell>
          <cell r="AJ218">
            <v>3.33</v>
          </cell>
          <cell r="AK218">
            <v>4</v>
          </cell>
          <cell r="AL218">
            <v>3.65</v>
          </cell>
          <cell r="AM218">
            <v>0</v>
          </cell>
          <cell r="AN218">
            <v>4</v>
          </cell>
          <cell r="AO218">
            <v>3.65</v>
          </cell>
          <cell r="AP218">
            <v>3</v>
          </cell>
          <cell r="AQ218">
            <v>2</v>
          </cell>
          <cell r="AR218">
            <v>3.65</v>
          </cell>
          <cell r="AS218">
            <v>2</v>
          </cell>
          <cell r="AT218">
            <v>3.65</v>
          </cell>
          <cell r="AU218">
            <v>47</v>
          </cell>
          <cell r="AV218">
            <v>0</v>
          </cell>
          <cell r="AW218">
            <v>4</v>
          </cell>
          <cell r="AX218">
            <v>4</v>
          </cell>
          <cell r="AY218">
            <v>2</v>
          </cell>
          <cell r="AZ218">
            <v>0</v>
          </cell>
          <cell r="BA218">
            <v>0</v>
          </cell>
          <cell r="BB218">
            <v>0</v>
          </cell>
          <cell r="BC218">
            <v>3</v>
          </cell>
          <cell r="BD218">
            <v>0</v>
          </cell>
          <cell r="BE218">
            <v>0</v>
          </cell>
          <cell r="BF218">
            <v>0</v>
          </cell>
          <cell r="BG218">
            <v>2.65</v>
          </cell>
          <cell r="BH218">
            <v>5</v>
          </cell>
          <cell r="BI218">
            <v>0</v>
          </cell>
          <cell r="BJ218">
            <v>3.33</v>
          </cell>
          <cell r="BK218">
            <v>2.65</v>
          </cell>
          <cell r="BL218">
            <v>2.65</v>
          </cell>
          <cell r="BM218">
            <v>2.33</v>
          </cell>
          <cell r="BN218">
            <v>3</v>
          </cell>
          <cell r="BO218">
            <v>4</v>
          </cell>
          <cell r="BP218">
            <v>3.33</v>
          </cell>
          <cell r="BQ218">
            <v>3.65</v>
          </cell>
          <cell r="BR218">
            <v>3</v>
          </cell>
          <cell r="BS218">
            <v>1.65</v>
          </cell>
          <cell r="BT218">
            <v>2.65</v>
          </cell>
          <cell r="BU218">
            <v>3</v>
          </cell>
          <cell r="BV218">
            <v>2.33</v>
          </cell>
          <cell r="BW218">
            <v>3</v>
          </cell>
          <cell r="BX218">
            <v>2</v>
          </cell>
          <cell r="BY218">
            <v>2.65</v>
          </cell>
          <cell r="BZ218">
            <v>0</v>
          </cell>
          <cell r="CA218">
            <v>3.65</v>
          </cell>
          <cell r="CB218">
            <v>3.65</v>
          </cell>
          <cell r="CC218">
            <v>4</v>
          </cell>
          <cell r="CD218">
            <v>2</v>
          </cell>
          <cell r="CE218">
            <v>3.65</v>
          </cell>
          <cell r="CF218">
            <v>2.33</v>
          </cell>
          <cell r="CH218">
            <v>56</v>
          </cell>
          <cell r="CI218">
            <v>0</v>
          </cell>
          <cell r="CJ218">
            <v>1.65</v>
          </cell>
          <cell r="CK218">
            <v>3.33</v>
          </cell>
          <cell r="CL218">
            <v>0</v>
          </cell>
          <cell r="CM218">
            <v>2.65</v>
          </cell>
          <cell r="CN218">
            <v>2.65</v>
          </cell>
          <cell r="CO218">
            <v>3.33</v>
          </cell>
          <cell r="CP218">
            <v>3</v>
          </cell>
          <cell r="CQ218">
            <v>3.65</v>
          </cell>
          <cell r="CR218">
            <v>0</v>
          </cell>
          <cell r="CS218">
            <v>3.65</v>
          </cell>
          <cell r="CT218">
            <v>0</v>
          </cell>
          <cell r="CU218">
            <v>0</v>
          </cell>
          <cell r="CV218">
            <v>3.65</v>
          </cell>
          <cell r="CW218">
            <v>3.65</v>
          </cell>
          <cell r="CX218">
            <v>4</v>
          </cell>
          <cell r="CY218">
            <v>0</v>
          </cell>
          <cell r="CZ218">
            <v>4</v>
          </cell>
          <cell r="DA218">
            <v>4</v>
          </cell>
          <cell r="DB218">
            <v>23</v>
          </cell>
          <cell r="DC218">
            <v>0</v>
          </cell>
          <cell r="DD218">
            <v>3.65</v>
          </cell>
          <cell r="DE218">
            <v>0</v>
          </cell>
          <cell r="DF218">
            <v>3.65</v>
          </cell>
          <cell r="DG218">
            <v>5</v>
          </cell>
          <cell r="DH218">
            <v>0</v>
          </cell>
          <cell r="DI218">
            <v>136</v>
          </cell>
          <cell r="DJ218">
            <v>0</v>
          </cell>
          <cell r="DK218">
            <v>135</v>
          </cell>
          <cell r="DL218">
            <v>127</v>
          </cell>
          <cell r="DM218">
            <v>0</v>
          </cell>
          <cell r="DN218">
            <v>126</v>
          </cell>
          <cell r="DO218">
            <v>127</v>
          </cell>
          <cell r="DP218">
            <v>2.95</v>
          </cell>
          <cell r="DR218">
            <v>0</v>
          </cell>
          <cell r="DS218" t="str">
            <v>ĐỦ ĐK thi TN</v>
          </cell>
          <cell r="DU218">
            <v>2.98</v>
          </cell>
          <cell r="DV218">
            <v>136</v>
          </cell>
          <cell r="DW218">
            <v>7.22</v>
          </cell>
          <cell r="DX218">
            <v>2.98</v>
          </cell>
          <cell r="DY218" t="str">
            <v>OB 251; ENG 401</v>
          </cell>
        </row>
        <row r="219">
          <cell r="B219">
            <v>172317885</v>
          </cell>
          <cell r="C219" t="str">
            <v>Lê</v>
          </cell>
          <cell r="D219" t="str">
            <v xml:space="preserve">Thị Phương </v>
          </cell>
          <cell r="E219" t="str">
            <v>Thuý</v>
          </cell>
          <cell r="F219" t="str">
            <v>02/06/1993</v>
          </cell>
          <cell r="G219" t="str">
            <v>Nữ</v>
          </cell>
          <cell r="H219" t="str">
            <v>Đã Đăng Ký (chưa học xong)</v>
          </cell>
          <cell r="I219">
            <v>3.33</v>
          </cell>
          <cell r="J219">
            <v>4</v>
          </cell>
          <cell r="K219">
            <v>3.65</v>
          </cell>
          <cell r="L219">
            <v>0</v>
          </cell>
          <cell r="M219" t="str">
            <v>P</v>
          </cell>
          <cell r="N219">
            <v>0</v>
          </cell>
          <cell r="O219">
            <v>0</v>
          </cell>
          <cell r="P219" t="str">
            <v>P</v>
          </cell>
          <cell r="Q219">
            <v>0</v>
          </cell>
          <cell r="R219">
            <v>0</v>
          </cell>
          <cell r="S219">
            <v>3.33</v>
          </cell>
          <cell r="T219">
            <v>0</v>
          </cell>
          <cell r="U219">
            <v>0</v>
          </cell>
          <cell r="V219">
            <v>2.65</v>
          </cell>
          <cell r="W219">
            <v>0</v>
          </cell>
          <cell r="X219">
            <v>0</v>
          </cell>
          <cell r="Y219">
            <v>2.65</v>
          </cell>
          <cell r="Z219">
            <v>0</v>
          </cell>
          <cell r="AA219">
            <v>0</v>
          </cell>
          <cell r="AB219">
            <v>3</v>
          </cell>
          <cell r="AC219">
            <v>0</v>
          </cell>
          <cell r="AD219">
            <v>3.65</v>
          </cell>
          <cell r="AE219">
            <v>3.65</v>
          </cell>
          <cell r="AF219">
            <v>4</v>
          </cell>
          <cell r="AG219">
            <v>3.33</v>
          </cell>
          <cell r="AH219">
            <v>0</v>
          </cell>
          <cell r="AI219">
            <v>3</v>
          </cell>
          <cell r="AJ219">
            <v>3</v>
          </cell>
          <cell r="AK219">
            <v>0</v>
          </cell>
          <cell r="AL219">
            <v>3.33</v>
          </cell>
          <cell r="AM219">
            <v>3.65</v>
          </cell>
          <cell r="AN219">
            <v>3.65</v>
          </cell>
          <cell r="AO219">
            <v>3.33</v>
          </cell>
          <cell r="AP219">
            <v>3.33</v>
          </cell>
          <cell r="AQ219">
            <v>2.65</v>
          </cell>
          <cell r="AR219">
            <v>2.33</v>
          </cell>
          <cell r="AS219">
            <v>3.33</v>
          </cell>
          <cell r="AT219">
            <v>4</v>
          </cell>
          <cell r="AU219">
            <v>47</v>
          </cell>
          <cell r="AV219">
            <v>0</v>
          </cell>
          <cell r="AW219">
            <v>3.65</v>
          </cell>
          <cell r="AX219">
            <v>3.65</v>
          </cell>
          <cell r="AY219">
            <v>0</v>
          </cell>
          <cell r="AZ219">
            <v>0</v>
          </cell>
          <cell r="BA219">
            <v>4</v>
          </cell>
          <cell r="BB219">
            <v>0</v>
          </cell>
          <cell r="BC219">
            <v>0</v>
          </cell>
          <cell r="BD219">
            <v>0</v>
          </cell>
          <cell r="BE219">
            <v>2.65</v>
          </cell>
          <cell r="BF219">
            <v>0</v>
          </cell>
          <cell r="BG219">
            <v>3</v>
          </cell>
          <cell r="BH219">
            <v>5</v>
          </cell>
          <cell r="BI219">
            <v>0</v>
          </cell>
          <cell r="BJ219">
            <v>2.65</v>
          </cell>
          <cell r="BK219">
            <v>2.33</v>
          </cell>
          <cell r="BL219">
            <v>3.65</v>
          </cell>
          <cell r="BM219">
            <v>4</v>
          </cell>
          <cell r="BN219">
            <v>3.65</v>
          </cell>
          <cell r="BO219">
            <v>4</v>
          </cell>
          <cell r="BP219">
            <v>4</v>
          </cell>
          <cell r="BQ219">
            <v>4</v>
          </cell>
          <cell r="BR219">
            <v>3.33</v>
          </cell>
          <cell r="BS219">
            <v>4</v>
          </cell>
          <cell r="BT219">
            <v>4</v>
          </cell>
          <cell r="BU219">
            <v>4</v>
          </cell>
          <cell r="BV219">
            <v>4</v>
          </cell>
          <cell r="BW219">
            <v>3.65</v>
          </cell>
          <cell r="BX219">
            <v>2.65</v>
          </cell>
          <cell r="BY219">
            <v>4</v>
          </cell>
          <cell r="BZ219">
            <v>0</v>
          </cell>
          <cell r="CA219">
            <v>4</v>
          </cell>
          <cell r="CB219">
            <v>4</v>
          </cell>
          <cell r="CC219">
            <v>3.33</v>
          </cell>
          <cell r="CD219">
            <v>3.65</v>
          </cell>
          <cell r="CE219">
            <v>3.33</v>
          </cell>
          <cell r="CF219">
            <v>3.65</v>
          </cell>
          <cell r="CH219">
            <v>56</v>
          </cell>
          <cell r="CI219">
            <v>0</v>
          </cell>
          <cell r="CJ219">
            <v>4</v>
          </cell>
          <cell r="CK219">
            <v>3.65</v>
          </cell>
          <cell r="CL219">
            <v>0</v>
          </cell>
          <cell r="CM219">
            <v>4</v>
          </cell>
          <cell r="CN219">
            <v>4</v>
          </cell>
          <cell r="CO219">
            <v>4</v>
          </cell>
          <cell r="CP219">
            <v>4</v>
          </cell>
          <cell r="CQ219">
            <v>4</v>
          </cell>
          <cell r="CR219">
            <v>0</v>
          </cell>
          <cell r="CS219">
            <v>4</v>
          </cell>
          <cell r="CT219">
            <v>0</v>
          </cell>
          <cell r="CU219">
            <v>0</v>
          </cell>
          <cell r="CV219">
            <v>4</v>
          </cell>
          <cell r="CW219">
            <v>3.65</v>
          </cell>
          <cell r="CX219">
            <v>3.65</v>
          </cell>
          <cell r="CY219">
            <v>0</v>
          </cell>
          <cell r="CZ219">
            <v>4</v>
          </cell>
          <cell r="DA219">
            <v>4</v>
          </cell>
          <cell r="DB219">
            <v>23</v>
          </cell>
          <cell r="DC219">
            <v>0</v>
          </cell>
          <cell r="DD219">
            <v>0</v>
          </cell>
          <cell r="DE219">
            <v>3.65</v>
          </cell>
          <cell r="DF219">
            <v>3.65</v>
          </cell>
          <cell r="DG219">
            <v>5</v>
          </cell>
          <cell r="DH219">
            <v>0</v>
          </cell>
          <cell r="DI219">
            <v>136</v>
          </cell>
          <cell r="DJ219">
            <v>0</v>
          </cell>
          <cell r="DK219">
            <v>135</v>
          </cell>
          <cell r="DL219">
            <v>127</v>
          </cell>
          <cell r="DM219">
            <v>0</v>
          </cell>
          <cell r="DN219">
            <v>126</v>
          </cell>
          <cell r="DO219">
            <v>127</v>
          </cell>
          <cell r="DP219">
            <v>3.56</v>
          </cell>
          <cell r="DR219">
            <v>0</v>
          </cell>
          <cell r="DS219" t="str">
            <v>BVKL</v>
          </cell>
          <cell r="DU219">
            <v>3.56</v>
          </cell>
          <cell r="DV219">
            <v>136</v>
          </cell>
          <cell r="DW219">
            <v>8.15</v>
          </cell>
          <cell r="DX219">
            <v>3.56</v>
          </cell>
          <cell r="DY219" t="str">
            <v>ENG 401</v>
          </cell>
        </row>
        <row r="220">
          <cell r="B220">
            <v>172528653</v>
          </cell>
          <cell r="C220" t="str">
            <v>Phạm</v>
          </cell>
          <cell r="D220" t="str">
            <v>Phương</v>
          </cell>
          <cell r="E220" t="str">
            <v>Thuý</v>
          </cell>
          <cell r="F220" t="str">
            <v>10/07/1992</v>
          </cell>
          <cell r="G220" t="str">
            <v>Nữ</v>
          </cell>
          <cell r="H220" t="str">
            <v>Đã Đăng Ký (chưa học xong)</v>
          </cell>
          <cell r="I220">
            <v>3</v>
          </cell>
          <cell r="J220">
            <v>3.33</v>
          </cell>
          <cell r="K220">
            <v>3.65</v>
          </cell>
          <cell r="L220">
            <v>0</v>
          </cell>
          <cell r="M220">
            <v>3.33</v>
          </cell>
          <cell r="N220">
            <v>0</v>
          </cell>
          <cell r="O220">
            <v>0</v>
          </cell>
          <cell r="P220">
            <v>2.33</v>
          </cell>
          <cell r="Q220">
            <v>0</v>
          </cell>
          <cell r="R220">
            <v>0</v>
          </cell>
          <cell r="S220">
            <v>2.65</v>
          </cell>
          <cell r="T220">
            <v>0</v>
          </cell>
          <cell r="U220">
            <v>0</v>
          </cell>
          <cell r="V220">
            <v>2.33</v>
          </cell>
          <cell r="W220">
            <v>0</v>
          </cell>
          <cell r="X220">
            <v>0</v>
          </cell>
          <cell r="Y220">
            <v>2</v>
          </cell>
          <cell r="Z220">
            <v>0</v>
          </cell>
          <cell r="AA220">
            <v>0</v>
          </cell>
          <cell r="AB220">
            <v>2.33</v>
          </cell>
          <cell r="AC220">
            <v>0</v>
          </cell>
          <cell r="AD220">
            <v>3.33</v>
          </cell>
          <cell r="AE220">
            <v>3</v>
          </cell>
          <cell r="AF220">
            <v>3</v>
          </cell>
          <cell r="AG220">
            <v>3</v>
          </cell>
          <cell r="AH220">
            <v>0</v>
          </cell>
          <cell r="AI220">
            <v>4</v>
          </cell>
          <cell r="AJ220">
            <v>4</v>
          </cell>
          <cell r="AK220">
            <v>0</v>
          </cell>
          <cell r="AL220">
            <v>3.33</v>
          </cell>
          <cell r="AM220">
            <v>3</v>
          </cell>
          <cell r="AN220">
            <v>3.33</v>
          </cell>
          <cell r="AO220">
            <v>3</v>
          </cell>
          <cell r="AP220">
            <v>3</v>
          </cell>
          <cell r="AQ220">
            <v>3.65</v>
          </cell>
          <cell r="AR220">
            <v>2.65</v>
          </cell>
          <cell r="AS220">
            <v>3</v>
          </cell>
          <cell r="AT220">
            <v>3.33</v>
          </cell>
          <cell r="AU220">
            <v>47</v>
          </cell>
          <cell r="AV220">
            <v>0</v>
          </cell>
          <cell r="AW220">
            <v>4</v>
          </cell>
          <cell r="AX220">
            <v>4</v>
          </cell>
          <cell r="AY220">
            <v>0</v>
          </cell>
          <cell r="AZ220">
            <v>0</v>
          </cell>
          <cell r="BA220">
            <v>3.65</v>
          </cell>
          <cell r="BB220">
            <v>0</v>
          </cell>
          <cell r="BC220">
            <v>0</v>
          </cell>
          <cell r="BD220">
            <v>0</v>
          </cell>
          <cell r="BE220">
            <v>2.65</v>
          </cell>
          <cell r="BF220">
            <v>0</v>
          </cell>
          <cell r="BG220">
            <v>2.33</v>
          </cell>
          <cell r="BH220">
            <v>5</v>
          </cell>
          <cell r="BI220">
            <v>0</v>
          </cell>
          <cell r="BJ220">
            <v>3.65</v>
          </cell>
          <cell r="BK220">
            <v>4</v>
          </cell>
          <cell r="BL220">
            <v>4</v>
          </cell>
          <cell r="BM220">
            <v>2.33</v>
          </cell>
          <cell r="BN220">
            <v>4</v>
          </cell>
          <cell r="BO220">
            <v>4</v>
          </cell>
          <cell r="BP220">
            <v>4</v>
          </cell>
          <cell r="BQ220">
            <v>4</v>
          </cell>
          <cell r="BR220">
            <v>2.65</v>
          </cell>
          <cell r="BS220">
            <v>3</v>
          </cell>
          <cell r="BT220">
            <v>2.65</v>
          </cell>
          <cell r="BU220">
            <v>4</v>
          </cell>
          <cell r="BV220">
            <v>4</v>
          </cell>
          <cell r="BW220">
            <v>4</v>
          </cell>
          <cell r="BX220">
            <v>3</v>
          </cell>
          <cell r="BY220">
            <v>2.65</v>
          </cell>
          <cell r="BZ220">
            <v>4</v>
          </cell>
          <cell r="CA220">
            <v>0</v>
          </cell>
          <cell r="CB220">
            <v>4</v>
          </cell>
          <cell r="CC220">
            <v>3.65</v>
          </cell>
          <cell r="CD220">
            <v>3</v>
          </cell>
          <cell r="CE220">
            <v>4</v>
          </cell>
          <cell r="CF220">
            <v>2.33</v>
          </cell>
          <cell r="CH220">
            <v>56</v>
          </cell>
          <cell r="CI220">
            <v>0</v>
          </cell>
          <cell r="CJ220">
            <v>4</v>
          </cell>
          <cell r="CK220">
            <v>2.33</v>
          </cell>
          <cell r="CL220">
            <v>0</v>
          </cell>
          <cell r="CM220">
            <v>2.33</v>
          </cell>
          <cell r="CN220">
            <v>2.33</v>
          </cell>
          <cell r="CO220">
            <v>2.65</v>
          </cell>
          <cell r="CP220">
            <v>2.65</v>
          </cell>
          <cell r="CQ220">
            <v>2</v>
          </cell>
          <cell r="CR220">
            <v>0</v>
          </cell>
          <cell r="CS220">
            <v>2</v>
          </cell>
          <cell r="CT220">
            <v>0</v>
          </cell>
          <cell r="CU220">
            <v>0</v>
          </cell>
          <cell r="CV220">
            <v>2</v>
          </cell>
          <cell r="CW220">
            <v>4</v>
          </cell>
          <cell r="CX220">
            <v>2.65</v>
          </cell>
          <cell r="CY220">
            <v>0</v>
          </cell>
          <cell r="CZ220">
            <v>2.33</v>
          </cell>
          <cell r="DA220">
            <v>2.33</v>
          </cell>
          <cell r="DB220">
            <v>23</v>
          </cell>
          <cell r="DC220">
            <v>0</v>
          </cell>
          <cell r="DD220">
            <v>2.33</v>
          </cell>
          <cell r="DE220">
            <v>0</v>
          </cell>
          <cell r="DF220">
            <v>2.33</v>
          </cell>
          <cell r="DG220">
            <v>5</v>
          </cell>
          <cell r="DH220">
            <v>0</v>
          </cell>
          <cell r="DI220">
            <v>136</v>
          </cell>
          <cell r="DJ220">
            <v>0</v>
          </cell>
          <cell r="DK220">
            <v>135</v>
          </cell>
          <cell r="DL220">
            <v>131</v>
          </cell>
          <cell r="DM220">
            <v>0</v>
          </cell>
          <cell r="DN220">
            <v>130</v>
          </cell>
          <cell r="DO220">
            <v>131</v>
          </cell>
          <cell r="DP220">
            <v>3.15</v>
          </cell>
          <cell r="DR220">
            <v>0</v>
          </cell>
          <cell r="DS220" t="str">
            <v>ĐỦ ĐK thi TN</v>
          </cell>
          <cell r="DU220">
            <v>3.12</v>
          </cell>
          <cell r="DV220">
            <v>136</v>
          </cell>
          <cell r="DW220">
            <v>7.45</v>
          </cell>
          <cell r="DX220">
            <v>3.12</v>
          </cell>
          <cell r="DY220" t="str">
            <v>OB 251; FIN 272; LAW 362</v>
          </cell>
        </row>
        <row r="221">
          <cell r="B221">
            <v>172317838</v>
          </cell>
          <cell r="C221" t="str">
            <v>Phạm</v>
          </cell>
          <cell r="D221" t="str">
            <v>Thị Thái</v>
          </cell>
          <cell r="E221" t="str">
            <v>Thuỳ</v>
          </cell>
          <cell r="F221" t="str">
            <v>10/05/1993</v>
          </cell>
          <cell r="G221" t="str">
            <v>Nữ</v>
          </cell>
          <cell r="H221" t="str">
            <v>Đã Đăng Ký (chưa học xong)</v>
          </cell>
          <cell r="I221">
            <v>3.65</v>
          </cell>
          <cell r="J221">
            <v>4</v>
          </cell>
          <cell r="K221">
            <v>2.65</v>
          </cell>
          <cell r="L221">
            <v>4</v>
          </cell>
          <cell r="M221">
            <v>3.33</v>
          </cell>
          <cell r="N221">
            <v>0</v>
          </cell>
          <cell r="O221">
            <v>0</v>
          </cell>
          <cell r="P221">
            <v>3.65</v>
          </cell>
          <cell r="Q221">
            <v>0</v>
          </cell>
          <cell r="R221">
            <v>0</v>
          </cell>
          <cell r="S221">
            <v>3.33</v>
          </cell>
          <cell r="T221">
            <v>0</v>
          </cell>
          <cell r="U221">
            <v>0</v>
          </cell>
          <cell r="V221">
            <v>1.65</v>
          </cell>
          <cell r="W221">
            <v>0</v>
          </cell>
          <cell r="X221">
            <v>0</v>
          </cell>
          <cell r="Y221">
            <v>3</v>
          </cell>
          <cell r="Z221">
            <v>0</v>
          </cell>
          <cell r="AA221">
            <v>0</v>
          </cell>
          <cell r="AB221">
            <v>3.33</v>
          </cell>
          <cell r="AC221">
            <v>0</v>
          </cell>
          <cell r="AD221">
            <v>3.65</v>
          </cell>
          <cell r="AE221">
            <v>2.65</v>
          </cell>
          <cell r="AF221">
            <v>3.33</v>
          </cell>
          <cell r="AG221">
            <v>1.65</v>
          </cell>
          <cell r="AH221">
            <v>0</v>
          </cell>
          <cell r="AI221">
            <v>1.65</v>
          </cell>
          <cell r="AJ221">
            <v>1.65</v>
          </cell>
          <cell r="AK221">
            <v>0</v>
          </cell>
          <cell r="AL221">
            <v>3.65</v>
          </cell>
          <cell r="AM221">
            <v>4</v>
          </cell>
          <cell r="AN221">
            <v>4</v>
          </cell>
          <cell r="AO221">
            <v>3.65</v>
          </cell>
          <cell r="AP221">
            <v>3.33</v>
          </cell>
          <cell r="AQ221">
            <v>1.65</v>
          </cell>
          <cell r="AR221">
            <v>2</v>
          </cell>
          <cell r="AS221">
            <v>2.33</v>
          </cell>
          <cell r="AT221">
            <v>3.33</v>
          </cell>
          <cell r="AU221">
            <v>49</v>
          </cell>
          <cell r="AV221">
            <v>0</v>
          </cell>
          <cell r="AW221">
            <v>3.33</v>
          </cell>
          <cell r="AX221">
            <v>2.33</v>
          </cell>
          <cell r="AY221">
            <v>0</v>
          </cell>
          <cell r="AZ221">
            <v>1.65</v>
          </cell>
          <cell r="BA221">
            <v>0</v>
          </cell>
          <cell r="BB221">
            <v>0</v>
          </cell>
          <cell r="BC221">
            <v>0</v>
          </cell>
          <cell r="BD221">
            <v>2.65</v>
          </cell>
          <cell r="BE221">
            <v>0</v>
          </cell>
          <cell r="BF221">
            <v>0</v>
          </cell>
          <cell r="BG221">
            <v>2</v>
          </cell>
          <cell r="BH221">
            <v>5</v>
          </cell>
          <cell r="BI221">
            <v>0</v>
          </cell>
          <cell r="BJ221">
            <v>1.65</v>
          </cell>
          <cell r="BK221">
            <v>2.65</v>
          </cell>
          <cell r="BL221">
            <v>2</v>
          </cell>
          <cell r="BM221">
            <v>4</v>
          </cell>
          <cell r="BN221">
            <v>3.33</v>
          </cell>
          <cell r="BO221">
            <v>2.33</v>
          </cell>
          <cell r="BP221">
            <v>4</v>
          </cell>
          <cell r="BQ221">
            <v>3</v>
          </cell>
          <cell r="BR221">
            <v>3</v>
          </cell>
          <cell r="BS221">
            <v>1.65</v>
          </cell>
          <cell r="BT221">
            <v>3</v>
          </cell>
          <cell r="BU221">
            <v>2.65</v>
          </cell>
          <cell r="BV221">
            <v>1.65</v>
          </cell>
          <cell r="BW221">
            <v>2.65</v>
          </cell>
          <cell r="BX221">
            <v>1.65</v>
          </cell>
          <cell r="BY221">
            <v>2</v>
          </cell>
          <cell r="BZ221">
            <v>0</v>
          </cell>
          <cell r="CA221">
            <v>2.65</v>
          </cell>
          <cell r="CB221">
            <v>2.65</v>
          </cell>
          <cell r="CC221">
            <v>1.65</v>
          </cell>
          <cell r="CD221">
            <v>2.33</v>
          </cell>
          <cell r="CE221">
            <v>2.33</v>
          </cell>
          <cell r="CF221">
            <v>2.33</v>
          </cell>
          <cell r="CH221">
            <v>56</v>
          </cell>
          <cell r="CI221">
            <v>0</v>
          </cell>
          <cell r="CJ221">
            <v>2.65</v>
          </cell>
          <cell r="CK221">
            <v>3</v>
          </cell>
          <cell r="CL221">
            <v>0</v>
          </cell>
          <cell r="CM221">
            <v>2.65</v>
          </cell>
          <cell r="CN221">
            <v>2.65</v>
          </cell>
          <cell r="CO221">
            <v>2</v>
          </cell>
          <cell r="CP221">
            <v>2</v>
          </cell>
          <cell r="CQ221">
            <v>2.33</v>
          </cell>
          <cell r="CR221">
            <v>0</v>
          </cell>
          <cell r="CS221">
            <v>2</v>
          </cell>
          <cell r="CT221">
            <v>0</v>
          </cell>
          <cell r="CU221">
            <v>0</v>
          </cell>
          <cell r="CV221">
            <v>2</v>
          </cell>
          <cell r="CW221">
            <v>3.33</v>
          </cell>
          <cell r="CX221">
            <v>4</v>
          </cell>
          <cell r="CY221">
            <v>0</v>
          </cell>
          <cell r="CZ221">
            <v>2.65</v>
          </cell>
          <cell r="DA221">
            <v>2.65</v>
          </cell>
          <cell r="DB221">
            <v>23</v>
          </cell>
          <cell r="DC221">
            <v>0</v>
          </cell>
          <cell r="DD221">
            <v>2.65</v>
          </cell>
          <cell r="DE221">
            <v>0</v>
          </cell>
          <cell r="DF221">
            <v>2.65</v>
          </cell>
          <cell r="DG221">
            <v>5</v>
          </cell>
          <cell r="DH221">
            <v>0</v>
          </cell>
          <cell r="DI221">
            <v>138</v>
          </cell>
          <cell r="DJ221">
            <v>0</v>
          </cell>
          <cell r="DK221">
            <v>135</v>
          </cell>
          <cell r="DL221">
            <v>133</v>
          </cell>
          <cell r="DM221">
            <v>0</v>
          </cell>
          <cell r="DN221">
            <v>130</v>
          </cell>
          <cell r="DO221">
            <v>133</v>
          </cell>
          <cell r="DP221">
            <v>2.6</v>
          </cell>
          <cell r="DR221">
            <v>0</v>
          </cell>
          <cell r="DS221" t="str">
            <v>ĐỦ ĐK thi TN</v>
          </cell>
          <cell r="DU221">
            <v>2.6</v>
          </cell>
          <cell r="DV221">
            <v>138</v>
          </cell>
          <cell r="DW221">
            <v>6.68</v>
          </cell>
          <cell r="DX221">
            <v>2.66</v>
          </cell>
          <cell r="DY221" t="str">
            <v/>
          </cell>
        </row>
        <row r="222">
          <cell r="B222">
            <v>172317772</v>
          </cell>
          <cell r="C222" t="str">
            <v>Nguyễn</v>
          </cell>
          <cell r="D222" t="str">
            <v xml:space="preserve">Thị </v>
          </cell>
          <cell r="E222" t="str">
            <v>Thuỷ</v>
          </cell>
          <cell r="F222" t="str">
            <v>20/10/1990</v>
          </cell>
          <cell r="G222" t="str">
            <v>Nữ</v>
          </cell>
          <cell r="H222" t="str">
            <v>Đã Đăng Ký (chưa học xong)</v>
          </cell>
          <cell r="I222">
            <v>3.65</v>
          </cell>
          <cell r="J222">
            <v>3.65</v>
          </cell>
          <cell r="K222">
            <v>3.33</v>
          </cell>
          <cell r="L222">
            <v>0</v>
          </cell>
          <cell r="M222" t="str">
            <v>P</v>
          </cell>
          <cell r="N222">
            <v>0</v>
          </cell>
          <cell r="O222">
            <v>0</v>
          </cell>
          <cell r="P222" t="str">
            <v>P</v>
          </cell>
          <cell r="Q222">
            <v>0</v>
          </cell>
          <cell r="R222">
            <v>0</v>
          </cell>
          <cell r="S222">
            <v>3.33</v>
          </cell>
          <cell r="T222">
            <v>0</v>
          </cell>
          <cell r="U222">
            <v>0</v>
          </cell>
          <cell r="V222">
            <v>2.33</v>
          </cell>
          <cell r="W222">
            <v>0</v>
          </cell>
          <cell r="X222">
            <v>0</v>
          </cell>
          <cell r="Y222">
            <v>2.33</v>
          </cell>
          <cell r="Z222">
            <v>0</v>
          </cell>
          <cell r="AA222">
            <v>0</v>
          </cell>
          <cell r="AB222">
            <v>2.33</v>
          </cell>
          <cell r="AC222">
            <v>0</v>
          </cell>
          <cell r="AD222">
            <v>4</v>
          </cell>
          <cell r="AE222">
            <v>3</v>
          </cell>
          <cell r="AF222">
            <v>3.65</v>
          </cell>
          <cell r="AG222">
            <v>4</v>
          </cell>
          <cell r="AH222">
            <v>0</v>
          </cell>
          <cell r="AI222">
            <v>1.65</v>
          </cell>
          <cell r="AJ222">
            <v>1.65</v>
          </cell>
          <cell r="AK222">
            <v>0</v>
          </cell>
          <cell r="AL222">
            <v>3.33</v>
          </cell>
          <cell r="AM222">
            <v>3.33</v>
          </cell>
          <cell r="AN222">
            <v>3.33</v>
          </cell>
          <cell r="AO222">
            <v>3.33</v>
          </cell>
          <cell r="AP222">
            <v>3.33</v>
          </cell>
          <cell r="AQ222">
            <v>2.65</v>
          </cell>
          <cell r="AR222">
            <v>2</v>
          </cell>
          <cell r="AS222">
            <v>3</v>
          </cell>
          <cell r="AT222">
            <v>3.33</v>
          </cell>
          <cell r="AU222">
            <v>47</v>
          </cell>
          <cell r="AV222">
            <v>0</v>
          </cell>
          <cell r="AW222">
            <v>4</v>
          </cell>
          <cell r="AX222">
            <v>3.33</v>
          </cell>
          <cell r="AY222">
            <v>0</v>
          </cell>
          <cell r="AZ222">
            <v>3.33</v>
          </cell>
          <cell r="BA222">
            <v>0</v>
          </cell>
          <cell r="BB222">
            <v>0</v>
          </cell>
          <cell r="BC222">
            <v>0</v>
          </cell>
          <cell r="BD222">
            <v>3.33</v>
          </cell>
          <cell r="BE222">
            <v>0</v>
          </cell>
          <cell r="BF222">
            <v>0</v>
          </cell>
          <cell r="BG222">
            <v>2.65</v>
          </cell>
          <cell r="BH222">
            <v>5</v>
          </cell>
          <cell r="BI222">
            <v>0</v>
          </cell>
          <cell r="BJ222">
            <v>2.65</v>
          </cell>
          <cell r="BK222">
            <v>4</v>
          </cell>
          <cell r="BL222">
            <v>4</v>
          </cell>
          <cell r="BM222">
            <v>2.33</v>
          </cell>
          <cell r="BN222">
            <v>2.65</v>
          </cell>
          <cell r="BO222">
            <v>3.33</v>
          </cell>
          <cell r="BP222">
            <v>3.65</v>
          </cell>
          <cell r="BQ222">
            <v>3</v>
          </cell>
          <cell r="BR222">
            <v>3</v>
          </cell>
          <cell r="BS222">
            <v>3.65</v>
          </cell>
          <cell r="BT222">
            <v>4</v>
          </cell>
          <cell r="BU222">
            <v>3</v>
          </cell>
          <cell r="BV222">
            <v>2</v>
          </cell>
          <cell r="BW222">
            <v>3</v>
          </cell>
          <cell r="BX222">
            <v>2</v>
          </cell>
          <cell r="BY222">
            <v>2</v>
          </cell>
          <cell r="BZ222">
            <v>0</v>
          </cell>
          <cell r="CA222">
            <v>3</v>
          </cell>
          <cell r="CB222">
            <v>3</v>
          </cell>
          <cell r="CC222">
            <v>3.65</v>
          </cell>
          <cell r="CD222">
            <v>3</v>
          </cell>
          <cell r="CE222">
            <v>4</v>
          </cell>
          <cell r="CF222">
            <v>4</v>
          </cell>
          <cell r="CH222">
            <v>56</v>
          </cell>
          <cell r="CI222">
            <v>0</v>
          </cell>
          <cell r="CJ222">
            <v>3</v>
          </cell>
          <cell r="CK222">
            <v>2.33</v>
          </cell>
          <cell r="CL222">
            <v>0</v>
          </cell>
          <cell r="CM222">
            <v>4</v>
          </cell>
          <cell r="CN222">
            <v>4</v>
          </cell>
          <cell r="CO222">
            <v>4</v>
          </cell>
          <cell r="CP222">
            <v>4</v>
          </cell>
          <cell r="CQ222">
            <v>3</v>
          </cell>
          <cell r="CR222">
            <v>0</v>
          </cell>
          <cell r="CS222">
            <v>4</v>
          </cell>
          <cell r="CT222">
            <v>0</v>
          </cell>
          <cell r="CU222">
            <v>0</v>
          </cell>
          <cell r="CV222">
            <v>4</v>
          </cell>
          <cell r="CW222">
            <v>4</v>
          </cell>
          <cell r="CX222">
            <v>3.65</v>
          </cell>
          <cell r="CY222">
            <v>0</v>
          </cell>
          <cell r="CZ222">
            <v>4</v>
          </cell>
          <cell r="DA222">
            <v>4</v>
          </cell>
          <cell r="DB222">
            <v>23</v>
          </cell>
          <cell r="DC222">
            <v>0</v>
          </cell>
          <cell r="DD222">
            <v>0</v>
          </cell>
          <cell r="DE222">
            <v>3.65</v>
          </cell>
          <cell r="DF222">
            <v>3.65</v>
          </cell>
          <cell r="DG222">
            <v>5</v>
          </cell>
          <cell r="DH222">
            <v>0</v>
          </cell>
          <cell r="DI222">
            <v>136</v>
          </cell>
          <cell r="DJ222">
            <v>0</v>
          </cell>
          <cell r="DK222">
            <v>135</v>
          </cell>
          <cell r="DL222">
            <v>127</v>
          </cell>
          <cell r="DM222">
            <v>0</v>
          </cell>
          <cell r="DN222">
            <v>126</v>
          </cell>
          <cell r="DO222">
            <v>127</v>
          </cell>
          <cell r="DP222">
            <v>3.2</v>
          </cell>
          <cell r="DR222">
            <v>0</v>
          </cell>
          <cell r="DS222" t="str">
            <v>BVKL</v>
          </cell>
          <cell r="DU222">
            <v>3.22</v>
          </cell>
          <cell r="DV222">
            <v>136</v>
          </cell>
          <cell r="DW222">
            <v>7.58</v>
          </cell>
          <cell r="DX222">
            <v>3.22</v>
          </cell>
          <cell r="DY222" t="str">
            <v>ACC 403; ENG 401</v>
          </cell>
        </row>
        <row r="223">
          <cell r="B223">
            <v>172317935</v>
          </cell>
          <cell r="C223" t="str">
            <v>Võ</v>
          </cell>
          <cell r="D223" t="str">
            <v>Thị Thu</v>
          </cell>
          <cell r="E223" t="str">
            <v>Thuỷ</v>
          </cell>
          <cell r="F223" t="str">
            <v>21/04/1993</v>
          </cell>
          <cell r="G223" t="str">
            <v>Nữ</v>
          </cell>
          <cell r="H223" t="str">
            <v>Đã Đăng Ký (chưa học xong)</v>
          </cell>
          <cell r="I223">
            <v>3.65</v>
          </cell>
          <cell r="J223">
            <v>4</v>
          </cell>
          <cell r="K223">
            <v>2.33</v>
          </cell>
          <cell r="L223">
            <v>0</v>
          </cell>
          <cell r="M223" t="str">
            <v>P</v>
          </cell>
          <cell r="N223">
            <v>0</v>
          </cell>
          <cell r="O223">
            <v>0</v>
          </cell>
          <cell r="P223" t="str">
            <v>P</v>
          </cell>
          <cell r="Q223">
            <v>0</v>
          </cell>
          <cell r="R223">
            <v>0</v>
          </cell>
          <cell r="S223">
            <v>3.65</v>
          </cell>
          <cell r="T223">
            <v>0</v>
          </cell>
          <cell r="U223">
            <v>0</v>
          </cell>
          <cell r="V223">
            <v>3</v>
          </cell>
          <cell r="W223">
            <v>0</v>
          </cell>
          <cell r="X223">
            <v>0</v>
          </cell>
          <cell r="Y223">
            <v>2.65</v>
          </cell>
          <cell r="Z223">
            <v>0</v>
          </cell>
          <cell r="AA223">
            <v>0</v>
          </cell>
          <cell r="AB223">
            <v>2.65</v>
          </cell>
          <cell r="AC223">
            <v>0</v>
          </cell>
          <cell r="AD223">
            <v>4</v>
          </cell>
          <cell r="AE223">
            <v>3.33</v>
          </cell>
          <cell r="AF223">
            <v>4</v>
          </cell>
          <cell r="AG223">
            <v>4</v>
          </cell>
          <cell r="AH223">
            <v>0</v>
          </cell>
          <cell r="AI223">
            <v>3</v>
          </cell>
          <cell r="AJ223">
            <v>3</v>
          </cell>
          <cell r="AK223">
            <v>4</v>
          </cell>
          <cell r="AL223">
            <v>3.65</v>
          </cell>
          <cell r="AM223">
            <v>0</v>
          </cell>
          <cell r="AN223">
            <v>4</v>
          </cell>
          <cell r="AO223">
            <v>3.65</v>
          </cell>
          <cell r="AP223">
            <v>3.65</v>
          </cell>
          <cell r="AQ223">
            <v>3</v>
          </cell>
          <cell r="AR223">
            <v>3</v>
          </cell>
          <cell r="AS223">
            <v>3.65</v>
          </cell>
          <cell r="AT223">
            <v>4</v>
          </cell>
          <cell r="AU223">
            <v>47</v>
          </cell>
          <cell r="AV223">
            <v>0</v>
          </cell>
          <cell r="AW223">
            <v>2.65</v>
          </cell>
          <cell r="AX223">
            <v>3.33</v>
          </cell>
          <cell r="AY223">
            <v>0</v>
          </cell>
          <cell r="AZ223">
            <v>0</v>
          </cell>
          <cell r="BA223">
            <v>3</v>
          </cell>
          <cell r="BB223">
            <v>0</v>
          </cell>
          <cell r="BC223">
            <v>0</v>
          </cell>
          <cell r="BD223">
            <v>0</v>
          </cell>
          <cell r="BE223">
            <v>4</v>
          </cell>
          <cell r="BF223">
            <v>0</v>
          </cell>
          <cell r="BG223">
            <v>3</v>
          </cell>
          <cell r="BH223">
            <v>5</v>
          </cell>
          <cell r="BI223">
            <v>0</v>
          </cell>
          <cell r="BJ223">
            <v>3.33</v>
          </cell>
          <cell r="BK223">
            <v>4</v>
          </cell>
          <cell r="BL223">
            <v>4</v>
          </cell>
          <cell r="BM223">
            <v>4</v>
          </cell>
          <cell r="BN223">
            <v>4</v>
          </cell>
          <cell r="BO223">
            <v>4</v>
          </cell>
          <cell r="BP223">
            <v>4</v>
          </cell>
          <cell r="BQ223">
            <v>4</v>
          </cell>
          <cell r="BR223">
            <v>3.33</v>
          </cell>
          <cell r="BS223">
            <v>3.33</v>
          </cell>
          <cell r="BT223">
            <v>4</v>
          </cell>
          <cell r="BU223">
            <v>3.65</v>
          </cell>
          <cell r="BV223">
            <v>4</v>
          </cell>
          <cell r="BW223">
            <v>3.65</v>
          </cell>
          <cell r="BX223">
            <v>4</v>
          </cell>
          <cell r="BY223">
            <v>3.33</v>
          </cell>
          <cell r="BZ223">
            <v>0</v>
          </cell>
          <cell r="CA223">
            <v>3.33</v>
          </cell>
          <cell r="CB223">
            <v>3.33</v>
          </cell>
          <cell r="CC223">
            <v>4</v>
          </cell>
          <cell r="CD223">
            <v>4</v>
          </cell>
          <cell r="CE223">
            <v>3.65</v>
          </cell>
          <cell r="CF223">
            <v>2.65</v>
          </cell>
          <cell r="CH223">
            <v>56</v>
          </cell>
          <cell r="CI223">
            <v>0</v>
          </cell>
          <cell r="CJ223">
            <v>3.65</v>
          </cell>
          <cell r="CK223">
            <v>4</v>
          </cell>
          <cell r="CL223">
            <v>0</v>
          </cell>
          <cell r="CM223">
            <v>4</v>
          </cell>
          <cell r="CN223">
            <v>4</v>
          </cell>
          <cell r="CO223">
            <v>4</v>
          </cell>
          <cell r="CP223">
            <v>4</v>
          </cell>
          <cell r="CQ223">
            <v>4</v>
          </cell>
          <cell r="CR223">
            <v>0</v>
          </cell>
          <cell r="CS223">
            <v>4</v>
          </cell>
          <cell r="CT223">
            <v>0</v>
          </cell>
          <cell r="CU223">
            <v>0</v>
          </cell>
          <cell r="CV223">
            <v>4</v>
          </cell>
          <cell r="CW223">
            <v>3.65</v>
          </cell>
          <cell r="CX223">
            <v>3.65</v>
          </cell>
          <cell r="CY223">
            <v>0</v>
          </cell>
          <cell r="CZ223">
            <v>4</v>
          </cell>
          <cell r="DA223">
            <v>4</v>
          </cell>
          <cell r="DB223">
            <v>23</v>
          </cell>
          <cell r="DC223">
            <v>0</v>
          </cell>
          <cell r="DD223">
            <v>0</v>
          </cell>
          <cell r="DE223">
            <v>4</v>
          </cell>
          <cell r="DF223">
            <v>4</v>
          </cell>
          <cell r="DG223">
            <v>5</v>
          </cell>
          <cell r="DH223">
            <v>0</v>
          </cell>
          <cell r="DI223">
            <v>136</v>
          </cell>
          <cell r="DJ223">
            <v>0</v>
          </cell>
          <cell r="DK223">
            <v>135</v>
          </cell>
          <cell r="DL223">
            <v>127</v>
          </cell>
          <cell r="DM223">
            <v>0</v>
          </cell>
          <cell r="DN223">
            <v>126</v>
          </cell>
          <cell r="DO223">
            <v>127</v>
          </cell>
          <cell r="DP223">
            <v>3.66</v>
          </cell>
          <cell r="DR223">
            <v>0</v>
          </cell>
          <cell r="DS223" t="str">
            <v>BVKL</v>
          </cell>
          <cell r="DU223">
            <v>3.68</v>
          </cell>
          <cell r="DV223">
            <v>136</v>
          </cell>
          <cell r="DW223">
            <v>8.43</v>
          </cell>
          <cell r="DX223">
            <v>3.68</v>
          </cell>
          <cell r="DY223" t="str">
            <v>ENG 401</v>
          </cell>
        </row>
        <row r="224">
          <cell r="B224">
            <v>172528657</v>
          </cell>
          <cell r="C224" t="str">
            <v>Lê</v>
          </cell>
          <cell r="D224" t="str">
            <v>Thị Ngọc</v>
          </cell>
          <cell r="E224" t="str">
            <v>Thúy</v>
          </cell>
          <cell r="F224" t="str">
            <v>12/05/1993</v>
          </cell>
          <cell r="G224" t="str">
            <v>Nữ</v>
          </cell>
          <cell r="H224" t="str">
            <v>Đã Đăng Ký (chưa học xong)</v>
          </cell>
          <cell r="I224">
            <v>4</v>
          </cell>
          <cell r="J224">
            <v>3</v>
          </cell>
          <cell r="K224">
            <v>3.33</v>
          </cell>
          <cell r="L224">
            <v>0</v>
          </cell>
          <cell r="M224">
            <v>4</v>
          </cell>
          <cell r="N224">
            <v>0</v>
          </cell>
          <cell r="O224">
            <v>0</v>
          </cell>
          <cell r="P224">
            <v>3.33</v>
          </cell>
          <cell r="Q224">
            <v>0</v>
          </cell>
          <cell r="R224">
            <v>0</v>
          </cell>
          <cell r="S224">
            <v>3.33</v>
          </cell>
          <cell r="T224">
            <v>0</v>
          </cell>
          <cell r="U224">
            <v>0</v>
          </cell>
          <cell r="V224">
            <v>3</v>
          </cell>
          <cell r="W224">
            <v>0</v>
          </cell>
          <cell r="X224">
            <v>0</v>
          </cell>
          <cell r="Y224">
            <v>3</v>
          </cell>
          <cell r="Z224">
            <v>0</v>
          </cell>
          <cell r="AA224">
            <v>0</v>
          </cell>
          <cell r="AB224">
            <v>3.33</v>
          </cell>
          <cell r="AC224">
            <v>0</v>
          </cell>
          <cell r="AD224">
            <v>4</v>
          </cell>
          <cell r="AE224">
            <v>4</v>
          </cell>
          <cell r="AF224">
            <v>4</v>
          </cell>
          <cell r="AG224">
            <v>3.33</v>
          </cell>
          <cell r="AH224">
            <v>0</v>
          </cell>
          <cell r="AI224">
            <v>3.65</v>
          </cell>
          <cell r="AJ224">
            <v>3.65</v>
          </cell>
          <cell r="AK224">
            <v>0</v>
          </cell>
          <cell r="AL224">
            <v>4</v>
          </cell>
          <cell r="AM224">
            <v>4</v>
          </cell>
          <cell r="AN224">
            <v>4</v>
          </cell>
          <cell r="AO224">
            <v>4</v>
          </cell>
          <cell r="AP224">
            <v>4</v>
          </cell>
          <cell r="AQ224">
            <v>4</v>
          </cell>
          <cell r="AR224">
            <v>4</v>
          </cell>
          <cell r="AS224">
            <v>2.33</v>
          </cell>
          <cell r="AT224">
            <v>4</v>
          </cell>
          <cell r="AU224">
            <v>47</v>
          </cell>
          <cell r="AV224">
            <v>0</v>
          </cell>
          <cell r="AW224">
            <v>4</v>
          </cell>
          <cell r="AX224">
            <v>4</v>
          </cell>
          <cell r="AY224">
            <v>4</v>
          </cell>
          <cell r="AZ224">
            <v>0</v>
          </cell>
          <cell r="BA224">
            <v>0</v>
          </cell>
          <cell r="BB224">
            <v>0</v>
          </cell>
          <cell r="BC224">
            <v>1.65</v>
          </cell>
          <cell r="BD224">
            <v>0</v>
          </cell>
          <cell r="BE224">
            <v>0</v>
          </cell>
          <cell r="BF224">
            <v>0</v>
          </cell>
          <cell r="BG224">
            <v>4</v>
          </cell>
          <cell r="BH224">
            <v>5</v>
          </cell>
          <cell r="BI224">
            <v>0</v>
          </cell>
          <cell r="BJ224">
            <v>4</v>
          </cell>
          <cell r="BK224">
            <v>3.65</v>
          </cell>
          <cell r="BL224">
            <v>4</v>
          </cell>
          <cell r="BM224">
            <v>4</v>
          </cell>
          <cell r="BN224">
            <v>4</v>
          </cell>
          <cell r="BO224">
            <v>4</v>
          </cell>
          <cell r="BP224">
            <v>3.65</v>
          </cell>
          <cell r="BQ224">
            <v>3.65</v>
          </cell>
          <cell r="BR224">
            <v>2.65</v>
          </cell>
          <cell r="BS224">
            <v>3.65</v>
          </cell>
          <cell r="BT224">
            <v>4</v>
          </cell>
          <cell r="BU224">
            <v>4</v>
          </cell>
          <cell r="BV224">
            <v>4</v>
          </cell>
          <cell r="BW224">
            <v>4</v>
          </cell>
          <cell r="BX224">
            <v>3.33</v>
          </cell>
          <cell r="BY224">
            <v>4</v>
          </cell>
          <cell r="BZ224">
            <v>4</v>
          </cell>
          <cell r="CA224">
            <v>0</v>
          </cell>
          <cell r="CB224">
            <v>4</v>
          </cell>
          <cell r="CC224">
            <v>4</v>
          </cell>
          <cell r="CD224">
            <v>4</v>
          </cell>
          <cell r="CE224">
            <v>4</v>
          </cell>
          <cell r="CF224">
            <v>3.65</v>
          </cell>
          <cell r="CH224">
            <v>56</v>
          </cell>
          <cell r="CI224">
            <v>0</v>
          </cell>
          <cell r="CJ224">
            <v>4</v>
          </cell>
          <cell r="CK224">
            <v>4</v>
          </cell>
          <cell r="CL224">
            <v>0</v>
          </cell>
          <cell r="CM224">
            <v>3.65</v>
          </cell>
          <cell r="CN224">
            <v>3.65</v>
          </cell>
          <cell r="CO224">
            <v>3.33</v>
          </cell>
          <cell r="CP224">
            <v>3.33</v>
          </cell>
          <cell r="CQ224">
            <v>3.33</v>
          </cell>
          <cell r="CR224">
            <v>4</v>
          </cell>
          <cell r="CS224">
            <v>0</v>
          </cell>
          <cell r="CT224">
            <v>0</v>
          </cell>
          <cell r="CU224">
            <v>0</v>
          </cell>
          <cell r="CV224">
            <v>4</v>
          </cell>
          <cell r="CW224">
            <v>4</v>
          </cell>
          <cell r="CX224">
            <v>3</v>
          </cell>
          <cell r="CY224">
            <v>0</v>
          </cell>
          <cell r="CZ224">
            <v>3.65</v>
          </cell>
          <cell r="DA224">
            <v>3.65</v>
          </cell>
          <cell r="DB224">
            <v>23</v>
          </cell>
          <cell r="DC224">
            <v>0</v>
          </cell>
          <cell r="DD224">
            <v>0</v>
          </cell>
          <cell r="DE224">
            <v>3.33</v>
          </cell>
          <cell r="DF224">
            <v>3.33</v>
          </cell>
          <cell r="DG224">
            <v>5</v>
          </cell>
          <cell r="DH224">
            <v>0</v>
          </cell>
          <cell r="DI224">
            <v>136</v>
          </cell>
          <cell r="DJ224">
            <v>0</v>
          </cell>
          <cell r="DK224">
            <v>135</v>
          </cell>
          <cell r="DL224">
            <v>131</v>
          </cell>
          <cell r="DM224">
            <v>0</v>
          </cell>
          <cell r="DN224">
            <v>130</v>
          </cell>
          <cell r="DO224">
            <v>131</v>
          </cell>
          <cell r="DP224">
            <v>3.7</v>
          </cell>
          <cell r="DR224">
            <v>0</v>
          </cell>
          <cell r="DS224" t="str">
            <v>BVKL</v>
          </cell>
          <cell r="DU224">
            <v>3.69</v>
          </cell>
          <cell r="DV224">
            <v>136</v>
          </cell>
          <cell r="DW224">
            <v>8.34</v>
          </cell>
          <cell r="DX224">
            <v>3.69</v>
          </cell>
          <cell r="DY224" t="str">
            <v>OB 251; FIN 272; LAW 362</v>
          </cell>
        </row>
        <row r="225">
          <cell r="B225">
            <v>172317735</v>
          </cell>
          <cell r="C225" t="str">
            <v>Trịnh</v>
          </cell>
          <cell r="D225" t="str">
            <v>Thị Thanh</v>
          </cell>
          <cell r="E225" t="str">
            <v>Thùy</v>
          </cell>
          <cell r="F225" t="str">
            <v>09/10/1993</v>
          </cell>
          <cell r="G225" t="str">
            <v>Nữ</v>
          </cell>
          <cell r="H225" t="str">
            <v>Đã Đăng Ký (chưa học xong)</v>
          </cell>
          <cell r="I225">
            <v>3.33</v>
          </cell>
          <cell r="J225">
            <v>3.65</v>
          </cell>
          <cell r="K225">
            <v>2.65</v>
          </cell>
          <cell r="L225">
            <v>0</v>
          </cell>
          <cell r="M225">
            <v>4</v>
          </cell>
          <cell r="N225">
            <v>0</v>
          </cell>
          <cell r="O225">
            <v>0</v>
          </cell>
          <cell r="P225">
            <v>2</v>
          </cell>
          <cell r="Q225">
            <v>0</v>
          </cell>
          <cell r="R225">
            <v>0</v>
          </cell>
          <cell r="S225">
            <v>2.65</v>
          </cell>
          <cell r="T225">
            <v>0</v>
          </cell>
          <cell r="U225">
            <v>0</v>
          </cell>
          <cell r="V225">
            <v>2.65</v>
          </cell>
          <cell r="W225">
            <v>0</v>
          </cell>
          <cell r="X225">
            <v>0</v>
          </cell>
          <cell r="Y225">
            <v>2.65</v>
          </cell>
          <cell r="Z225">
            <v>0</v>
          </cell>
          <cell r="AA225">
            <v>0</v>
          </cell>
          <cell r="AB225">
            <v>3</v>
          </cell>
          <cell r="AC225">
            <v>0</v>
          </cell>
          <cell r="AD225">
            <v>4</v>
          </cell>
          <cell r="AE225">
            <v>2.33</v>
          </cell>
          <cell r="AF225">
            <v>4</v>
          </cell>
          <cell r="AG225">
            <v>3.33</v>
          </cell>
          <cell r="AH225">
            <v>0</v>
          </cell>
          <cell r="AI225">
            <v>2</v>
          </cell>
          <cell r="AJ225">
            <v>2</v>
          </cell>
          <cell r="AK225">
            <v>0</v>
          </cell>
          <cell r="AL225">
            <v>3.65</v>
          </cell>
          <cell r="AM225">
            <v>3</v>
          </cell>
          <cell r="AN225">
            <v>3.65</v>
          </cell>
          <cell r="AO225">
            <v>3</v>
          </cell>
          <cell r="AP225">
            <v>3</v>
          </cell>
          <cell r="AQ225">
            <v>2</v>
          </cell>
          <cell r="AR225">
            <v>2.33</v>
          </cell>
          <cell r="AS225">
            <v>3.65</v>
          </cell>
          <cell r="AT225">
            <v>4</v>
          </cell>
          <cell r="AU225">
            <v>47</v>
          </cell>
          <cell r="AV225">
            <v>0</v>
          </cell>
          <cell r="AW225">
            <v>3.33</v>
          </cell>
          <cell r="AX225">
            <v>1.65</v>
          </cell>
          <cell r="AY225">
            <v>0</v>
          </cell>
          <cell r="AZ225">
            <v>0</v>
          </cell>
          <cell r="BA225">
            <v>2.33</v>
          </cell>
          <cell r="BB225">
            <v>0</v>
          </cell>
          <cell r="BC225">
            <v>0</v>
          </cell>
          <cell r="BD225">
            <v>0</v>
          </cell>
          <cell r="BE225">
            <v>3.33</v>
          </cell>
          <cell r="BF225">
            <v>0</v>
          </cell>
          <cell r="BG225">
            <v>2.65</v>
          </cell>
          <cell r="BH225">
            <v>5</v>
          </cell>
          <cell r="BI225">
            <v>0</v>
          </cell>
          <cell r="BJ225">
            <v>3.33</v>
          </cell>
          <cell r="BK225">
            <v>4</v>
          </cell>
          <cell r="BL225">
            <v>4</v>
          </cell>
          <cell r="BM225">
            <v>2.65</v>
          </cell>
          <cell r="BN225">
            <v>3.33</v>
          </cell>
          <cell r="BO225">
            <v>4</v>
          </cell>
          <cell r="BP225">
            <v>3.33</v>
          </cell>
          <cell r="BQ225">
            <v>4</v>
          </cell>
          <cell r="BR225">
            <v>3.33</v>
          </cell>
          <cell r="BS225">
            <v>3.33</v>
          </cell>
          <cell r="BT225">
            <v>4</v>
          </cell>
          <cell r="BU225">
            <v>2.65</v>
          </cell>
          <cell r="BV225">
            <v>3.33</v>
          </cell>
          <cell r="BW225">
            <v>3.65</v>
          </cell>
          <cell r="BX225">
            <v>1.65</v>
          </cell>
          <cell r="BY225">
            <v>3.33</v>
          </cell>
          <cell r="BZ225">
            <v>0</v>
          </cell>
          <cell r="CA225">
            <v>3.65</v>
          </cell>
          <cell r="CB225">
            <v>3.65</v>
          </cell>
          <cell r="CC225">
            <v>3.33</v>
          </cell>
          <cell r="CD225">
            <v>2.65</v>
          </cell>
          <cell r="CE225">
            <v>3.33</v>
          </cell>
          <cell r="CF225">
            <v>3</v>
          </cell>
          <cell r="CH225">
            <v>56</v>
          </cell>
          <cell r="CI225">
            <v>0</v>
          </cell>
          <cell r="CJ225">
            <v>3.65</v>
          </cell>
          <cell r="CK225">
            <v>2.33</v>
          </cell>
          <cell r="CL225">
            <v>0</v>
          </cell>
          <cell r="CM225">
            <v>4</v>
          </cell>
          <cell r="CN225">
            <v>4</v>
          </cell>
          <cell r="CO225">
            <v>3.33</v>
          </cell>
          <cell r="CP225">
            <v>3</v>
          </cell>
          <cell r="CQ225">
            <v>2.65</v>
          </cell>
          <cell r="CR225">
            <v>0</v>
          </cell>
          <cell r="CS225">
            <v>3.65</v>
          </cell>
          <cell r="CT225">
            <v>0</v>
          </cell>
          <cell r="CU225">
            <v>0</v>
          </cell>
          <cell r="CV225">
            <v>3.65</v>
          </cell>
          <cell r="CW225">
            <v>4</v>
          </cell>
          <cell r="CX225">
            <v>3</v>
          </cell>
          <cell r="CY225">
            <v>0</v>
          </cell>
          <cell r="CZ225">
            <v>2.65</v>
          </cell>
          <cell r="DA225">
            <v>2.65</v>
          </cell>
          <cell r="DB225">
            <v>23</v>
          </cell>
          <cell r="DC225">
            <v>0</v>
          </cell>
          <cell r="DD225">
            <v>3.65</v>
          </cell>
          <cell r="DE225">
            <v>0</v>
          </cell>
          <cell r="DF225">
            <v>3.65</v>
          </cell>
          <cell r="DG225">
            <v>5</v>
          </cell>
          <cell r="DH225">
            <v>0</v>
          </cell>
          <cell r="DI225">
            <v>136</v>
          </cell>
          <cell r="DJ225">
            <v>0</v>
          </cell>
          <cell r="DK225">
            <v>135</v>
          </cell>
          <cell r="DL225">
            <v>131</v>
          </cell>
          <cell r="DM225">
            <v>0</v>
          </cell>
          <cell r="DN225">
            <v>130</v>
          </cell>
          <cell r="DO225">
            <v>131</v>
          </cell>
          <cell r="DP225">
            <v>3.21</v>
          </cell>
          <cell r="DR225">
            <v>0</v>
          </cell>
          <cell r="DS225" t="str">
            <v>BVKL</v>
          </cell>
          <cell r="DU225">
            <v>3.23</v>
          </cell>
          <cell r="DV225">
            <v>136</v>
          </cell>
          <cell r="DW225">
            <v>7.59</v>
          </cell>
          <cell r="DX225">
            <v>3.23</v>
          </cell>
          <cell r="DY225" t="str">
            <v/>
          </cell>
        </row>
        <row r="226">
          <cell r="B226">
            <v>172317966</v>
          </cell>
          <cell r="C226" t="str">
            <v>Nguyễn</v>
          </cell>
          <cell r="D226" t="str">
            <v xml:space="preserve">Thị </v>
          </cell>
          <cell r="E226" t="str">
            <v>Thùy</v>
          </cell>
          <cell r="F226" t="str">
            <v>16/03/1993</v>
          </cell>
          <cell r="G226" t="str">
            <v>Nữ</v>
          </cell>
          <cell r="H226" t="str">
            <v>Đã Đăng Ký (chưa học xong)</v>
          </cell>
          <cell r="I226">
            <v>3.33</v>
          </cell>
          <cell r="J226">
            <v>4</v>
          </cell>
          <cell r="K226">
            <v>3.33</v>
          </cell>
          <cell r="L226">
            <v>0</v>
          </cell>
          <cell r="M226" t="str">
            <v>P</v>
          </cell>
          <cell r="N226">
            <v>0</v>
          </cell>
          <cell r="O226">
            <v>0</v>
          </cell>
          <cell r="P226" t="str">
            <v>P</v>
          </cell>
          <cell r="Q226">
            <v>0</v>
          </cell>
          <cell r="R226">
            <v>0</v>
          </cell>
          <cell r="S226">
            <v>3.33</v>
          </cell>
          <cell r="T226">
            <v>0</v>
          </cell>
          <cell r="U226">
            <v>0</v>
          </cell>
          <cell r="V226">
            <v>2.33</v>
          </cell>
          <cell r="W226">
            <v>0</v>
          </cell>
          <cell r="X226">
            <v>0</v>
          </cell>
          <cell r="Y226">
            <v>2.33</v>
          </cell>
          <cell r="Z226">
            <v>0</v>
          </cell>
          <cell r="AA226">
            <v>0</v>
          </cell>
          <cell r="AB226">
            <v>3</v>
          </cell>
          <cell r="AC226">
            <v>0</v>
          </cell>
          <cell r="AD226">
            <v>3.65</v>
          </cell>
          <cell r="AE226">
            <v>2.33</v>
          </cell>
          <cell r="AF226">
            <v>4</v>
          </cell>
          <cell r="AG226">
            <v>4</v>
          </cell>
          <cell r="AH226">
            <v>0</v>
          </cell>
          <cell r="AI226">
            <v>2</v>
          </cell>
          <cell r="AJ226">
            <v>2</v>
          </cell>
          <cell r="AK226">
            <v>0</v>
          </cell>
          <cell r="AL226">
            <v>2.65</v>
          </cell>
          <cell r="AM226">
            <v>3.65</v>
          </cell>
          <cell r="AN226">
            <v>3.65</v>
          </cell>
          <cell r="AO226">
            <v>2.65</v>
          </cell>
          <cell r="AP226">
            <v>3.33</v>
          </cell>
          <cell r="AQ226">
            <v>2.65</v>
          </cell>
          <cell r="AR226">
            <v>2</v>
          </cell>
          <cell r="AS226">
            <v>2.33</v>
          </cell>
          <cell r="AT226">
            <v>2.33</v>
          </cell>
          <cell r="AU226">
            <v>47</v>
          </cell>
          <cell r="AV226">
            <v>0</v>
          </cell>
          <cell r="AW226">
            <v>3.65</v>
          </cell>
          <cell r="AX226">
            <v>3.33</v>
          </cell>
          <cell r="AY226">
            <v>0</v>
          </cell>
          <cell r="AZ226">
            <v>0</v>
          </cell>
          <cell r="BA226">
            <v>2.65</v>
          </cell>
          <cell r="BB226">
            <v>0</v>
          </cell>
          <cell r="BC226">
            <v>0</v>
          </cell>
          <cell r="BD226">
            <v>0</v>
          </cell>
          <cell r="BE226">
            <v>3</v>
          </cell>
          <cell r="BF226">
            <v>0</v>
          </cell>
          <cell r="BG226">
            <v>3.33</v>
          </cell>
          <cell r="BH226">
            <v>5</v>
          </cell>
          <cell r="BI226">
            <v>0</v>
          </cell>
          <cell r="BJ226">
            <v>3</v>
          </cell>
          <cell r="BK226">
            <v>3.33</v>
          </cell>
          <cell r="BL226">
            <v>4</v>
          </cell>
          <cell r="BM226">
            <v>4</v>
          </cell>
          <cell r="BN226">
            <v>3.33</v>
          </cell>
          <cell r="BO226">
            <v>4</v>
          </cell>
          <cell r="BP226">
            <v>3.33</v>
          </cell>
          <cell r="BQ226">
            <v>2.33</v>
          </cell>
          <cell r="BR226">
            <v>3.33</v>
          </cell>
          <cell r="BS226">
            <v>3.33</v>
          </cell>
          <cell r="BT226">
            <v>4</v>
          </cell>
          <cell r="BU226">
            <v>2.65</v>
          </cell>
          <cell r="BV226">
            <v>3.33</v>
          </cell>
          <cell r="BW226">
            <v>3.65</v>
          </cell>
          <cell r="BX226">
            <v>2.33</v>
          </cell>
          <cell r="BY226">
            <v>2.65</v>
          </cell>
          <cell r="BZ226">
            <v>0</v>
          </cell>
          <cell r="CA226">
            <v>2.33</v>
          </cell>
          <cell r="CB226">
            <v>2.33</v>
          </cell>
          <cell r="CC226">
            <v>2.65</v>
          </cell>
          <cell r="CD226">
            <v>3.65</v>
          </cell>
          <cell r="CE226">
            <v>3.65</v>
          </cell>
          <cell r="CF226">
            <v>3</v>
          </cell>
          <cell r="CH226">
            <v>56</v>
          </cell>
          <cell r="CI226">
            <v>0</v>
          </cell>
          <cell r="CJ226">
            <v>2.65</v>
          </cell>
          <cell r="CK226">
            <v>3.33</v>
          </cell>
          <cell r="CL226">
            <v>0</v>
          </cell>
          <cell r="CM226">
            <v>4</v>
          </cell>
          <cell r="CN226">
            <v>4</v>
          </cell>
          <cell r="CO226">
            <v>4</v>
          </cell>
          <cell r="CP226">
            <v>3.33</v>
          </cell>
          <cell r="CQ226">
            <v>3.65</v>
          </cell>
          <cell r="CR226">
            <v>2.33</v>
          </cell>
          <cell r="CS226">
            <v>0</v>
          </cell>
          <cell r="CT226">
            <v>0</v>
          </cell>
          <cell r="CU226">
            <v>0</v>
          </cell>
          <cell r="CV226">
            <v>2.33</v>
          </cell>
          <cell r="CW226">
            <v>4</v>
          </cell>
          <cell r="CX226">
            <v>4</v>
          </cell>
          <cell r="CY226">
            <v>0</v>
          </cell>
          <cell r="CZ226">
            <v>4</v>
          </cell>
          <cell r="DA226">
            <v>4</v>
          </cell>
          <cell r="DB226">
            <v>23</v>
          </cell>
          <cell r="DC226">
            <v>0</v>
          </cell>
          <cell r="DD226">
            <v>0</v>
          </cell>
          <cell r="DE226">
            <v>3.33</v>
          </cell>
          <cell r="DF226">
            <v>3.33</v>
          </cell>
          <cell r="DG226">
            <v>5</v>
          </cell>
          <cell r="DH226">
            <v>0</v>
          </cell>
          <cell r="DI226">
            <v>136</v>
          </cell>
          <cell r="DJ226">
            <v>0</v>
          </cell>
          <cell r="DK226">
            <v>135</v>
          </cell>
          <cell r="DL226">
            <v>127</v>
          </cell>
          <cell r="DM226">
            <v>0</v>
          </cell>
          <cell r="DN226">
            <v>126</v>
          </cell>
          <cell r="DO226">
            <v>127</v>
          </cell>
          <cell r="DP226">
            <v>3.19</v>
          </cell>
          <cell r="DR226">
            <v>0</v>
          </cell>
          <cell r="DS226" t="str">
            <v>ĐỦ ĐK thi TN</v>
          </cell>
          <cell r="DU226">
            <v>3.2</v>
          </cell>
          <cell r="DV226">
            <v>136</v>
          </cell>
          <cell r="DW226">
            <v>7.5</v>
          </cell>
          <cell r="DX226">
            <v>3.2</v>
          </cell>
          <cell r="DY226" t="str">
            <v>OB 251; ENG 401</v>
          </cell>
        </row>
        <row r="227">
          <cell r="B227">
            <v>172317867</v>
          </cell>
          <cell r="C227" t="str">
            <v>Lê</v>
          </cell>
          <cell r="D227" t="str">
            <v xml:space="preserve">Thị Thu </v>
          </cell>
          <cell r="E227" t="str">
            <v>Thủy</v>
          </cell>
          <cell r="F227" t="str">
            <v>28/08/1993</v>
          </cell>
          <cell r="G227" t="str">
            <v>Nữ</v>
          </cell>
          <cell r="H227" t="str">
            <v>Đã Đăng Ký (chưa học xong)</v>
          </cell>
          <cell r="I227">
            <v>3.65</v>
          </cell>
          <cell r="J227">
            <v>3.65</v>
          </cell>
          <cell r="K227">
            <v>3.33</v>
          </cell>
          <cell r="L227">
            <v>0</v>
          </cell>
          <cell r="M227">
            <v>3</v>
          </cell>
          <cell r="N227">
            <v>0</v>
          </cell>
          <cell r="O227">
            <v>0</v>
          </cell>
          <cell r="P227">
            <v>2.65</v>
          </cell>
          <cell r="Q227">
            <v>0</v>
          </cell>
          <cell r="R227">
            <v>0</v>
          </cell>
          <cell r="S227">
            <v>3</v>
          </cell>
          <cell r="T227">
            <v>0</v>
          </cell>
          <cell r="U227">
            <v>0</v>
          </cell>
          <cell r="V227">
            <v>2.65</v>
          </cell>
          <cell r="W227">
            <v>0</v>
          </cell>
          <cell r="X227">
            <v>0</v>
          </cell>
          <cell r="Y227">
            <v>2.65</v>
          </cell>
          <cell r="Z227">
            <v>0</v>
          </cell>
          <cell r="AA227">
            <v>0</v>
          </cell>
          <cell r="AB227">
            <v>2.65</v>
          </cell>
          <cell r="AC227">
            <v>0</v>
          </cell>
          <cell r="AD227">
            <v>4</v>
          </cell>
          <cell r="AE227">
            <v>2.65</v>
          </cell>
          <cell r="AF227">
            <v>4</v>
          </cell>
          <cell r="AG227">
            <v>2.65</v>
          </cell>
          <cell r="AH227">
            <v>0</v>
          </cell>
          <cell r="AI227">
            <v>3</v>
          </cell>
          <cell r="AJ227">
            <v>3</v>
          </cell>
          <cell r="AK227">
            <v>3.65</v>
          </cell>
          <cell r="AL227">
            <v>3</v>
          </cell>
          <cell r="AM227">
            <v>0</v>
          </cell>
          <cell r="AN227">
            <v>3.65</v>
          </cell>
          <cell r="AO227">
            <v>3</v>
          </cell>
          <cell r="AP227">
            <v>3.33</v>
          </cell>
          <cell r="AQ227">
            <v>2.65</v>
          </cell>
          <cell r="AR227">
            <v>3.33</v>
          </cell>
          <cell r="AS227">
            <v>3.65</v>
          </cell>
          <cell r="AT227">
            <v>3.65</v>
          </cell>
          <cell r="AU227">
            <v>47</v>
          </cell>
          <cell r="AV227">
            <v>0</v>
          </cell>
          <cell r="AW227">
            <v>3.33</v>
          </cell>
          <cell r="AX227">
            <v>1.65</v>
          </cell>
          <cell r="AY227">
            <v>0</v>
          </cell>
          <cell r="AZ227">
            <v>0</v>
          </cell>
          <cell r="BA227">
            <v>2.33</v>
          </cell>
          <cell r="BB227">
            <v>0</v>
          </cell>
          <cell r="BC227">
            <v>0</v>
          </cell>
          <cell r="BD227">
            <v>0</v>
          </cell>
          <cell r="BE227">
            <v>3</v>
          </cell>
          <cell r="BF227">
            <v>0</v>
          </cell>
          <cell r="BG227">
            <v>4</v>
          </cell>
          <cell r="BH227">
            <v>5</v>
          </cell>
          <cell r="BI227">
            <v>0</v>
          </cell>
          <cell r="BJ227">
            <v>3</v>
          </cell>
          <cell r="BK227">
            <v>2.65</v>
          </cell>
          <cell r="BL227">
            <v>4</v>
          </cell>
          <cell r="BM227">
            <v>3.33</v>
          </cell>
          <cell r="BN227">
            <v>4</v>
          </cell>
          <cell r="BO227">
            <v>4</v>
          </cell>
          <cell r="BP227">
            <v>2.65</v>
          </cell>
          <cell r="BQ227">
            <v>3.65</v>
          </cell>
          <cell r="BR227">
            <v>3</v>
          </cell>
          <cell r="BS227">
            <v>2.33</v>
          </cell>
          <cell r="BT227">
            <v>4</v>
          </cell>
          <cell r="BU227">
            <v>3.65</v>
          </cell>
          <cell r="BV227">
            <v>3</v>
          </cell>
          <cell r="BW227">
            <v>4</v>
          </cell>
          <cell r="BX227">
            <v>3</v>
          </cell>
          <cell r="BY227">
            <v>3.65</v>
          </cell>
          <cell r="BZ227">
            <v>0</v>
          </cell>
          <cell r="CA227">
            <v>2.65</v>
          </cell>
          <cell r="CB227">
            <v>2.65</v>
          </cell>
          <cell r="CC227">
            <v>3.65</v>
          </cell>
          <cell r="CD227">
            <v>4</v>
          </cell>
          <cell r="CE227">
            <v>3.33</v>
          </cell>
          <cell r="CF227">
            <v>2.65</v>
          </cell>
          <cell r="CH227">
            <v>56</v>
          </cell>
          <cell r="CI227">
            <v>0</v>
          </cell>
          <cell r="CJ227">
            <v>3.65</v>
          </cell>
          <cell r="CK227">
            <v>3.33</v>
          </cell>
          <cell r="CL227">
            <v>0</v>
          </cell>
          <cell r="CM227">
            <v>4</v>
          </cell>
          <cell r="CN227">
            <v>4</v>
          </cell>
          <cell r="CO227">
            <v>4</v>
          </cell>
          <cell r="CP227">
            <v>3.65</v>
          </cell>
          <cell r="CQ227">
            <v>3.65</v>
          </cell>
          <cell r="CR227">
            <v>0</v>
          </cell>
          <cell r="CS227">
            <v>2.65</v>
          </cell>
          <cell r="CT227">
            <v>0</v>
          </cell>
          <cell r="CU227">
            <v>0</v>
          </cell>
          <cell r="CV227">
            <v>2.65</v>
          </cell>
          <cell r="CW227">
            <v>3.33</v>
          </cell>
          <cell r="CX227">
            <v>4</v>
          </cell>
          <cell r="CY227">
            <v>0</v>
          </cell>
          <cell r="CZ227">
            <v>4</v>
          </cell>
          <cell r="DA227">
            <v>4</v>
          </cell>
          <cell r="DB227">
            <v>23</v>
          </cell>
          <cell r="DC227">
            <v>0</v>
          </cell>
          <cell r="DD227">
            <v>0</v>
          </cell>
          <cell r="DE227">
            <v>3.33</v>
          </cell>
          <cell r="DF227">
            <v>3.33</v>
          </cell>
          <cell r="DG227">
            <v>5</v>
          </cell>
          <cell r="DH227">
            <v>0</v>
          </cell>
          <cell r="DI227">
            <v>136</v>
          </cell>
          <cell r="DJ227">
            <v>0</v>
          </cell>
          <cell r="DK227">
            <v>135</v>
          </cell>
          <cell r="DL227">
            <v>131</v>
          </cell>
          <cell r="DM227">
            <v>0</v>
          </cell>
          <cell r="DN227">
            <v>130</v>
          </cell>
          <cell r="DO227">
            <v>131</v>
          </cell>
          <cell r="DP227">
            <v>3.35</v>
          </cell>
          <cell r="DR227">
            <v>0</v>
          </cell>
          <cell r="DS227" t="str">
            <v>BVKL</v>
          </cell>
          <cell r="DU227">
            <v>3.35</v>
          </cell>
          <cell r="DV227">
            <v>136</v>
          </cell>
          <cell r="DW227">
            <v>7.81</v>
          </cell>
          <cell r="DX227">
            <v>3.35</v>
          </cell>
          <cell r="DY227" t="str">
            <v/>
          </cell>
        </row>
        <row r="228">
          <cell r="B228">
            <v>172317891</v>
          </cell>
          <cell r="C228" t="str">
            <v>Nguyễn</v>
          </cell>
          <cell r="D228" t="str">
            <v>Ngọc Thủy</v>
          </cell>
          <cell r="E228" t="str">
            <v>Tiên</v>
          </cell>
          <cell r="F228" t="str">
            <v>21/09/1993</v>
          </cell>
          <cell r="G228" t="str">
            <v>Nữ</v>
          </cell>
          <cell r="H228" t="str">
            <v>Đã Đăng Ký (chưa học xong)</v>
          </cell>
          <cell r="I228">
            <v>4</v>
          </cell>
          <cell r="J228">
            <v>3.33</v>
          </cell>
          <cell r="K228">
            <v>3.65</v>
          </cell>
          <cell r="L228">
            <v>0</v>
          </cell>
          <cell r="M228" t="str">
            <v>P</v>
          </cell>
          <cell r="N228">
            <v>0</v>
          </cell>
          <cell r="O228">
            <v>0</v>
          </cell>
          <cell r="P228" t="str">
            <v>P</v>
          </cell>
          <cell r="Q228">
            <v>0</v>
          </cell>
          <cell r="R228">
            <v>0</v>
          </cell>
          <cell r="S228">
            <v>3.33</v>
          </cell>
          <cell r="T228">
            <v>0</v>
          </cell>
          <cell r="U228">
            <v>0</v>
          </cell>
          <cell r="V228">
            <v>3.33</v>
          </cell>
          <cell r="W228">
            <v>0</v>
          </cell>
          <cell r="X228">
            <v>0</v>
          </cell>
          <cell r="Y228">
            <v>2.65</v>
          </cell>
          <cell r="Z228">
            <v>0</v>
          </cell>
          <cell r="AA228">
            <v>0</v>
          </cell>
          <cell r="AB228">
            <v>3</v>
          </cell>
          <cell r="AC228">
            <v>0</v>
          </cell>
          <cell r="AD228">
            <v>4</v>
          </cell>
          <cell r="AE228">
            <v>4</v>
          </cell>
          <cell r="AF228">
            <v>4</v>
          </cell>
          <cell r="AG228">
            <v>4</v>
          </cell>
          <cell r="AH228">
            <v>0</v>
          </cell>
          <cell r="AI228">
            <v>2.65</v>
          </cell>
          <cell r="AJ228">
            <v>2.65</v>
          </cell>
          <cell r="AK228">
            <v>3.65</v>
          </cell>
          <cell r="AL228">
            <v>4</v>
          </cell>
          <cell r="AM228">
            <v>0</v>
          </cell>
          <cell r="AN228">
            <v>4</v>
          </cell>
          <cell r="AO228">
            <v>3.65</v>
          </cell>
          <cell r="AP228">
            <v>4</v>
          </cell>
          <cell r="AQ228">
            <v>2.65</v>
          </cell>
          <cell r="AR228">
            <v>3</v>
          </cell>
          <cell r="AS228">
            <v>3.33</v>
          </cell>
          <cell r="AT228">
            <v>3.65</v>
          </cell>
          <cell r="AU228">
            <v>47</v>
          </cell>
          <cell r="AV228">
            <v>0</v>
          </cell>
          <cell r="AW228">
            <v>2.65</v>
          </cell>
          <cell r="AX228">
            <v>3</v>
          </cell>
          <cell r="AY228">
            <v>0</v>
          </cell>
          <cell r="AZ228">
            <v>0</v>
          </cell>
          <cell r="BA228">
            <v>3.65</v>
          </cell>
          <cell r="BB228">
            <v>0</v>
          </cell>
          <cell r="BC228">
            <v>0</v>
          </cell>
          <cell r="BD228">
            <v>0</v>
          </cell>
          <cell r="BE228">
            <v>3</v>
          </cell>
          <cell r="BF228">
            <v>0</v>
          </cell>
          <cell r="BG228">
            <v>3.33</v>
          </cell>
          <cell r="BH228">
            <v>5</v>
          </cell>
          <cell r="BI228">
            <v>0</v>
          </cell>
          <cell r="BJ228">
            <v>3.65</v>
          </cell>
          <cell r="BK228">
            <v>3.65</v>
          </cell>
          <cell r="BL228">
            <v>4</v>
          </cell>
          <cell r="BM228">
            <v>4</v>
          </cell>
          <cell r="BN228">
            <v>4</v>
          </cell>
          <cell r="BO228">
            <v>4</v>
          </cell>
          <cell r="BP228">
            <v>4</v>
          </cell>
          <cell r="BQ228">
            <v>3.65</v>
          </cell>
          <cell r="BR228">
            <v>4</v>
          </cell>
          <cell r="BS228">
            <v>4</v>
          </cell>
          <cell r="BT228">
            <v>4</v>
          </cell>
          <cell r="BU228">
            <v>4</v>
          </cell>
          <cell r="BV228">
            <v>4</v>
          </cell>
          <cell r="BW228">
            <v>3.65</v>
          </cell>
          <cell r="BX228">
            <v>4</v>
          </cell>
          <cell r="BY228">
            <v>3.65</v>
          </cell>
          <cell r="BZ228">
            <v>0</v>
          </cell>
          <cell r="CA228">
            <v>4</v>
          </cell>
          <cell r="CB228">
            <v>4</v>
          </cell>
          <cell r="CC228">
            <v>4</v>
          </cell>
          <cell r="CD228">
            <v>4</v>
          </cell>
          <cell r="CE228">
            <v>3.65</v>
          </cell>
          <cell r="CF228">
            <v>3.65</v>
          </cell>
          <cell r="CH228">
            <v>56</v>
          </cell>
          <cell r="CI228">
            <v>0</v>
          </cell>
          <cell r="CJ228">
            <v>4</v>
          </cell>
          <cell r="CK228">
            <v>4</v>
          </cell>
          <cell r="CL228">
            <v>0</v>
          </cell>
          <cell r="CM228">
            <v>4</v>
          </cell>
          <cell r="CN228">
            <v>4</v>
          </cell>
          <cell r="CO228">
            <v>4</v>
          </cell>
          <cell r="CP228">
            <v>2.65</v>
          </cell>
          <cell r="CQ228">
            <v>4</v>
          </cell>
          <cell r="CR228">
            <v>3.33</v>
          </cell>
          <cell r="CS228">
            <v>0</v>
          </cell>
          <cell r="CT228">
            <v>0</v>
          </cell>
          <cell r="CU228">
            <v>0</v>
          </cell>
          <cell r="CV228">
            <v>3.33</v>
          </cell>
          <cell r="CW228">
            <v>3.33</v>
          </cell>
          <cell r="CX228">
            <v>3.65</v>
          </cell>
          <cell r="CY228">
            <v>0</v>
          </cell>
          <cell r="CZ228">
            <v>3.33</v>
          </cell>
          <cell r="DA228">
            <v>3.33</v>
          </cell>
          <cell r="DB228">
            <v>23</v>
          </cell>
          <cell r="DC228">
            <v>0</v>
          </cell>
          <cell r="DD228">
            <v>0</v>
          </cell>
          <cell r="DE228">
            <v>4</v>
          </cell>
          <cell r="DF228">
            <v>4</v>
          </cell>
          <cell r="DG228">
            <v>5</v>
          </cell>
          <cell r="DH228">
            <v>0</v>
          </cell>
          <cell r="DI228">
            <v>136</v>
          </cell>
          <cell r="DJ228">
            <v>0</v>
          </cell>
          <cell r="DK228">
            <v>135</v>
          </cell>
          <cell r="DL228">
            <v>127</v>
          </cell>
          <cell r="DM228">
            <v>0</v>
          </cell>
          <cell r="DN228">
            <v>126</v>
          </cell>
          <cell r="DO228">
            <v>127</v>
          </cell>
          <cell r="DP228">
            <v>3.71</v>
          </cell>
          <cell r="DR228">
            <v>0</v>
          </cell>
          <cell r="DS228" t="str">
            <v>BVKL</v>
          </cell>
          <cell r="DU228">
            <v>3.72</v>
          </cell>
          <cell r="DV228">
            <v>136</v>
          </cell>
          <cell r="DW228">
            <v>8.4600000000000009</v>
          </cell>
          <cell r="DX228">
            <v>3.72</v>
          </cell>
          <cell r="DY228" t="str">
            <v>ENG 401</v>
          </cell>
        </row>
        <row r="229">
          <cell r="B229">
            <v>172318915</v>
          </cell>
          <cell r="C229" t="str">
            <v>Đặng</v>
          </cell>
          <cell r="D229" t="str">
            <v>Thị</v>
          </cell>
          <cell r="E229" t="str">
            <v>Tiên</v>
          </cell>
          <cell r="F229" t="str">
            <v>04/09/1993</v>
          </cell>
          <cell r="G229" t="str">
            <v>Nữ</v>
          </cell>
          <cell r="H229" t="str">
            <v>Tạm Ngưng Học / Bảo Lưu</v>
          </cell>
          <cell r="I229">
            <v>3</v>
          </cell>
          <cell r="J229">
            <v>0</v>
          </cell>
          <cell r="K229">
            <v>3.65</v>
          </cell>
          <cell r="L229">
            <v>0</v>
          </cell>
          <cell r="M229" t="str">
            <v>P</v>
          </cell>
          <cell r="N229">
            <v>0</v>
          </cell>
          <cell r="O229">
            <v>0</v>
          </cell>
          <cell r="P229" t="str">
            <v>P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3.33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2.33</v>
          </cell>
          <cell r="AS229">
            <v>0</v>
          </cell>
          <cell r="AT229">
            <v>0</v>
          </cell>
          <cell r="AU229">
            <v>13</v>
          </cell>
          <cell r="AV229">
            <v>34</v>
          </cell>
          <cell r="AW229">
            <v>2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1</v>
          </cell>
          <cell r="BI229">
            <v>4</v>
          </cell>
          <cell r="BJ229">
            <v>0</v>
          </cell>
          <cell r="BK229">
            <v>0</v>
          </cell>
          <cell r="BL229">
            <v>0</v>
          </cell>
          <cell r="BM229">
            <v>0</v>
          </cell>
          <cell r="BN229">
            <v>0</v>
          </cell>
          <cell r="BO229">
            <v>2.33</v>
          </cell>
          <cell r="BP229">
            <v>0</v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0</v>
          </cell>
          <cell r="CA229">
            <v>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H229">
            <v>3</v>
          </cell>
          <cell r="CI229">
            <v>53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</v>
          </cell>
          <cell r="CR229">
            <v>0</v>
          </cell>
          <cell r="CS229">
            <v>0</v>
          </cell>
          <cell r="CT229">
            <v>0</v>
          </cell>
          <cell r="CU229">
            <v>0</v>
          </cell>
          <cell r="CV229">
            <v>0</v>
          </cell>
          <cell r="CW229">
            <v>0</v>
          </cell>
          <cell r="CX229">
            <v>0</v>
          </cell>
          <cell r="CY229">
            <v>0</v>
          </cell>
          <cell r="CZ229">
            <v>0</v>
          </cell>
          <cell r="DA229">
            <v>0</v>
          </cell>
          <cell r="DB229">
            <v>0</v>
          </cell>
          <cell r="DC229">
            <v>22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5</v>
          </cell>
          <cell r="DI229">
            <v>17</v>
          </cell>
          <cell r="DJ229">
            <v>118</v>
          </cell>
          <cell r="DK229">
            <v>135</v>
          </cell>
          <cell r="DL229">
            <v>12</v>
          </cell>
          <cell r="DM229">
            <v>109</v>
          </cell>
          <cell r="DN229">
            <v>126</v>
          </cell>
          <cell r="DO229">
            <v>121</v>
          </cell>
          <cell r="DP229">
            <v>0.3</v>
          </cell>
          <cell r="DR229">
            <v>0.86507936507936511</v>
          </cell>
          <cell r="DS229" t="str">
            <v>KO</v>
          </cell>
          <cell r="DU229">
            <v>0.28999999999999998</v>
          </cell>
          <cell r="DV229">
            <v>24</v>
          </cell>
          <cell r="DW229">
            <v>4.45</v>
          </cell>
          <cell r="DX229">
            <v>1.84</v>
          </cell>
          <cell r="DY229" t="str">
            <v/>
          </cell>
        </row>
        <row r="230">
          <cell r="B230">
            <v>172317847</v>
          </cell>
          <cell r="C230" t="str">
            <v>Nguyễn</v>
          </cell>
          <cell r="D230" t="str">
            <v>Tấn</v>
          </cell>
          <cell r="E230" t="str">
            <v>Tín</v>
          </cell>
          <cell r="F230" t="str">
            <v>29/12/1993</v>
          </cell>
          <cell r="G230" t="str">
            <v>Nam</v>
          </cell>
          <cell r="H230" t="str">
            <v>Đã Đăng Ký (chưa học xong)</v>
          </cell>
          <cell r="I230">
            <v>3.65</v>
          </cell>
          <cell r="J230">
            <v>2.65</v>
          </cell>
          <cell r="K230">
            <v>3.65</v>
          </cell>
          <cell r="L230">
            <v>0</v>
          </cell>
          <cell r="M230" t="str">
            <v>P</v>
          </cell>
          <cell r="N230">
            <v>0</v>
          </cell>
          <cell r="O230">
            <v>0</v>
          </cell>
          <cell r="P230" t="str">
            <v>P</v>
          </cell>
          <cell r="Q230">
            <v>0</v>
          </cell>
          <cell r="R230">
            <v>0</v>
          </cell>
          <cell r="S230">
            <v>3</v>
          </cell>
          <cell r="T230">
            <v>0</v>
          </cell>
          <cell r="U230">
            <v>0</v>
          </cell>
          <cell r="V230">
            <v>2.65</v>
          </cell>
          <cell r="W230">
            <v>0</v>
          </cell>
          <cell r="X230">
            <v>0</v>
          </cell>
          <cell r="Y230">
            <v>3.33</v>
          </cell>
          <cell r="Z230">
            <v>0</v>
          </cell>
          <cell r="AA230">
            <v>0</v>
          </cell>
          <cell r="AB230">
            <v>2.33</v>
          </cell>
          <cell r="AC230">
            <v>0</v>
          </cell>
          <cell r="AD230">
            <v>4</v>
          </cell>
          <cell r="AE230">
            <v>2.65</v>
          </cell>
          <cell r="AF230">
            <v>3.65</v>
          </cell>
          <cell r="AG230">
            <v>2.33</v>
          </cell>
          <cell r="AH230">
            <v>0</v>
          </cell>
          <cell r="AI230">
            <v>1.65</v>
          </cell>
          <cell r="AJ230">
            <v>1.65</v>
          </cell>
          <cell r="AK230">
            <v>3</v>
          </cell>
          <cell r="AL230">
            <v>2</v>
          </cell>
          <cell r="AM230">
            <v>0</v>
          </cell>
          <cell r="AN230">
            <v>3</v>
          </cell>
          <cell r="AO230">
            <v>2</v>
          </cell>
          <cell r="AP230">
            <v>1.65</v>
          </cell>
          <cell r="AQ230">
            <v>2.33</v>
          </cell>
          <cell r="AR230">
            <v>1.65</v>
          </cell>
          <cell r="AS230">
            <v>1.65</v>
          </cell>
          <cell r="AT230">
            <v>2.65</v>
          </cell>
          <cell r="AU230">
            <v>47</v>
          </cell>
          <cell r="AV230">
            <v>0</v>
          </cell>
          <cell r="AW230">
            <v>4</v>
          </cell>
          <cell r="AX230">
            <v>3.65</v>
          </cell>
          <cell r="AY230">
            <v>3</v>
          </cell>
          <cell r="AZ230">
            <v>0</v>
          </cell>
          <cell r="BA230">
            <v>0</v>
          </cell>
          <cell r="BB230">
            <v>0</v>
          </cell>
          <cell r="BC230">
            <v>1.65</v>
          </cell>
          <cell r="BD230">
            <v>0</v>
          </cell>
          <cell r="BE230">
            <v>0</v>
          </cell>
          <cell r="BF230">
            <v>0</v>
          </cell>
          <cell r="BG230">
            <v>1.65</v>
          </cell>
          <cell r="BH230">
            <v>5</v>
          </cell>
          <cell r="BI230">
            <v>0</v>
          </cell>
          <cell r="BJ230">
            <v>1.65</v>
          </cell>
          <cell r="BK230">
            <v>2</v>
          </cell>
          <cell r="BL230">
            <v>2.33</v>
          </cell>
          <cell r="BM230">
            <v>2</v>
          </cell>
          <cell r="BN230">
            <v>2.65</v>
          </cell>
          <cell r="BO230">
            <v>3.33</v>
          </cell>
          <cell r="BP230">
            <v>3</v>
          </cell>
          <cell r="BQ230">
            <v>2.65</v>
          </cell>
          <cell r="BR230">
            <v>2.33</v>
          </cell>
          <cell r="BS230">
            <v>2</v>
          </cell>
          <cell r="BT230">
            <v>1.65</v>
          </cell>
          <cell r="BU230">
            <v>1.65</v>
          </cell>
          <cell r="BV230">
            <v>3</v>
          </cell>
          <cell r="BW230">
            <v>2</v>
          </cell>
          <cell r="BX230">
            <v>2</v>
          </cell>
          <cell r="BY230">
            <v>2</v>
          </cell>
          <cell r="BZ230">
            <v>0</v>
          </cell>
          <cell r="CA230">
            <v>2.65</v>
          </cell>
          <cell r="CB230">
            <v>2.65</v>
          </cell>
          <cell r="CC230">
            <v>2.65</v>
          </cell>
          <cell r="CD230">
            <v>1.65</v>
          </cell>
          <cell r="CE230">
            <v>2.65</v>
          </cell>
          <cell r="CF230">
            <v>3</v>
          </cell>
          <cell r="CH230">
            <v>56</v>
          </cell>
          <cell r="CI230">
            <v>0</v>
          </cell>
          <cell r="CJ230">
            <v>3.65</v>
          </cell>
          <cell r="CK230">
            <v>1.65</v>
          </cell>
          <cell r="CL230">
            <v>0</v>
          </cell>
          <cell r="CM230">
            <v>0</v>
          </cell>
          <cell r="CN230">
            <v>0</v>
          </cell>
          <cell r="CO230">
            <v>1.65</v>
          </cell>
          <cell r="CP230">
            <v>2.33</v>
          </cell>
          <cell r="CQ230" t="str">
            <v>X</v>
          </cell>
          <cell r="CR230">
            <v>0</v>
          </cell>
          <cell r="CS230">
            <v>1.65</v>
          </cell>
          <cell r="CT230">
            <v>0</v>
          </cell>
          <cell r="CU230">
            <v>0</v>
          </cell>
          <cell r="CV230">
            <v>1.65</v>
          </cell>
          <cell r="CW230">
            <v>3.65</v>
          </cell>
          <cell r="CX230">
            <v>3.33</v>
          </cell>
          <cell r="CY230">
            <v>0</v>
          </cell>
          <cell r="CZ230">
            <v>3.33</v>
          </cell>
          <cell r="DA230">
            <v>3.33</v>
          </cell>
          <cell r="DB230">
            <v>17</v>
          </cell>
          <cell r="DC230">
            <v>5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5</v>
          </cell>
          <cell r="DI230">
            <v>125</v>
          </cell>
          <cell r="DJ230">
            <v>10</v>
          </cell>
          <cell r="DK230">
            <v>135</v>
          </cell>
          <cell r="DL230">
            <v>116</v>
          </cell>
          <cell r="DM230">
            <v>5</v>
          </cell>
          <cell r="DN230">
            <v>126</v>
          </cell>
          <cell r="DO230">
            <v>121</v>
          </cell>
          <cell r="DP230">
            <v>2.48</v>
          </cell>
          <cell r="DR230">
            <v>3.968253968253968E-2</v>
          </cell>
          <cell r="DS230" t="str">
            <v>xet vot</v>
          </cell>
          <cell r="DU230">
            <v>2.37</v>
          </cell>
          <cell r="DV230">
            <v>130</v>
          </cell>
          <cell r="DW230">
            <v>6.17</v>
          </cell>
          <cell r="DX230">
            <v>2.37</v>
          </cell>
          <cell r="DY230" t="str">
            <v>ENG 401</v>
          </cell>
        </row>
        <row r="231">
          <cell r="B231">
            <v>172317918</v>
          </cell>
          <cell r="C231" t="str">
            <v>Trần</v>
          </cell>
          <cell r="D231" t="str">
            <v xml:space="preserve">Quang </v>
          </cell>
          <cell r="E231" t="str">
            <v>Tình</v>
          </cell>
          <cell r="F231" t="str">
            <v>11/03/1993</v>
          </cell>
          <cell r="G231" t="str">
            <v>Nam</v>
          </cell>
          <cell r="H231" t="str">
            <v>Đã Đăng Ký (chưa học xong)</v>
          </cell>
          <cell r="I231">
            <v>3.65</v>
          </cell>
          <cell r="J231">
            <v>4</v>
          </cell>
          <cell r="K231">
            <v>3.33</v>
          </cell>
          <cell r="L231">
            <v>0</v>
          </cell>
          <cell r="M231">
            <v>3.33</v>
          </cell>
          <cell r="N231">
            <v>0</v>
          </cell>
          <cell r="O231">
            <v>0</v>
          </cell>
          <cell r="P231">
            <v>2.33</v>
          </cell>
          <cell r="Q231">
            <v>0</v>
          </cell>
          <cell r="R231">
            <v>0</v>
          </cell>
          <cell r="S231">
            <v>3</v>
          </cell>
          <cell r="T231">
            <v>0</v>
          </cell>
          <cell r="U231">
            <v>0</v>
          </cell>
          <cell r="V231">
            <v>1.65</v>
          </cell>
          <cell r="W231">
            <v>0</v>
          </cell>
          <cell r="X231">
            <v>0</v>
          </cell>
          <cell r="Y231">
            <v>2</v>
          </cell>
          <cell r="Z231">
            <v>0</v>
          </cell>
          <cell r="AA231">
            <v>0</v>
          </cell>
          <cell r="AB231">
            <v>2.33</v>
          </cell>
          <cell r="AC231">
            <v>0</v>
          </cell>
          <cell r="AD231">
            <v>4</v>
          </cell>
          <cell r="AE231">
            <v>4</v>
          </cell>
          <cell r="AF231">
            <v>3.65</v>
          </cell>
          <cell r="AG231">
            <v>2.33</v>
          </cell>
          <cell r="AH231">
            <v>0</v>
          </cell>
          <cell r="AI231">
            <v>2.33</v>
          </cell>
          <cell r="AJ231">
            <v>2.33</v>
          </cell>
          <cell r="AK231">
            <v>3</v>
          </cell>
          <cell r="AL231">
            <v>3</v>
          </cell>
          <cell r="AM231">
            <v>0</v>
          </cell>
          <cell r="AN231">
            <v>3</v>
          </cell>
          <cell r="AO231">
            <v>3</v>
          </cell>
          <cell r="AP231">
            <v>3</v>
          </cell>
          <cell r="AQ231">
            <v>2.33</v>
          </cell>
          <cell r="AR231">
            <v>2.65</v>
          </cell>
          <cell r="AS231">
            <v>2.65</v>
          </cell>
          <cell r="AT231">
            <v>3.33</v>
          </cell>
          <cell r="AU231">
            <v>47</v>
          </cell>
          <cell r="AV231">
            <v>0</v>
          </cell>
          <cell r="AW231">
            <v>3</v>
          </cell>
          <cell r="AX231">
            <v>2.65</v>
          </cell>
          <cell r="AY231">
            <v>0</v>
          </cell>
          <cell r="AZ231">
            <v>1</v>
          </cell>
          <cell r="BA231">
            <v>0</v>
          </cell>
          <cell r="BB231">
            <v>0</v>
          </cell>
          <cell r="BC231">
            <v>0</v>
          </cell>
          <cell r="BD231">
            <v>3.65</v>
          </cell>
          <cell r="BE231">
            <v>0</v>
          </cell>
          <cell r="BF231">
            <v>0</v>
          </cell>
          <cell r="BG231">
            <v>1.65</v>
          </cell>
          <cell r="BH231">
            <v>5</v>
          </cell>
          <cell r="BI231">
            <v>0</v>
          </cell>
          <cell r="BJ231">
            <v>2.33</v>
          </cell>
          <cell r="BK231">
            <v>3.33</v>
          </cell>
          <cell r="BL231">
            <v>1.65</v>
          </cell>
          <cell r="BM231">
            <v>3.33</v>
          </cell>
          <cell r="BN231">
            <v>4</v>
          </cell>
          <cell r="BO231">
            <v>2.65</v>
          </cell>
          <cell r="BP231">
            <v>3.65</v>
          </cell>
          <cell r="BQ231">
            <v>2.33</v>
          </cell>
          <cell r="BR231">
            <v>2.33</v>
          </cell>
          <cell r="BS231">
            <v>2.33</v>
          </cell>
          <cell r="BT231">
            <v>3.33</v>
          </cell>
          <cell r="BU231">
            <v>3</v>
          </cell>
          <cell r="BV231">
            <v>3.65</v>
          </cell>
          <cell r="BW231">
            <v>3</v>
          </cell>
          <cell r="BX231">
            <v>2</v>
          </cell>
          <cell r="BY231">
            <v>2</v>
          </cell>
          <cell r="BZ231">
            <v>0</v>
          </cell>
          <cell r="CA231">
            <v>3.33</v>
          </cell>
          <cell r="CB231">
            <v>3.33</v>
          </cell>
          <cell r="CC231">
            <v>3</v>
          </cell>
          <cell r="CD231">
            <v>2.65</v>
          </cell>
          <cell r="CE231">
            <v>2.65</v>
          </cell>
          <cell r="CF231">
            <v>3</v>
          </cell>
          <cell r="CH231">
            <v>56</v>
          </cell>
          <cell r="CI231">
            <v>0</v>
          </cell>
          <cell r="CJ231">
            <v>3.65</v>
          </cell>
          <cell r="CK231">
            <v>2.33</v>
          </cell>
          <cell r="CL231">
            <v>0</v>
          </cell>
          <cell r="CM231">
            <v>3.33</v>
          </cell>
          <cell r="CN231">
            <v>3.33</v>
          </cell>
          <cell r="CO231">
            <v>2.65</v>
          </cell>
          <cell r="CP231">
            <v>2.65</v>
          </cell>
          <cell r="CQ231">
            <v>3.33</v>
          </cell>
          <cell r="CR231">
            <v>2.33</v>
          </cell>
          <cell r="CS231">
            <v>0</v>
          </cell>
          <cell r="CT231">
            <v>0</v>
          </cell>
          <cell r="CU231">
            <v>0</v>
          </cell>
          <cell r="CV231">
            <v>2.33</v>
          </cell>
          <cell r="CW231">
            <v>1.65</v>
          </cell>
          <cell r="CX231">
            <v>3.65</v>
          </cell>
          <cell r="CY231">
            <v>0</v>
          </cell>
          <cell r="CZ231">
            <v>3.33</v>
          </cell>
          <cell r="DA231">
            <v>3.33</v>
          </cell>
          <cell r="DB231">
            <v>23</v>
          </cell>
          <cell r="DC231">
            <v>0</v>
          </cell>
          <cell r="DD231">
            <v>3.33</v>
          </cell>
          <cell r="DE231">
            <v>0</v>
          </cell>
          <cell r="DF231">
            <v>3.33</v>
          </cell>
          <cell r="DG231">
            <v>5</v>
          </cell>
          <cell r="DH231">
            <v>0</v>
          </cell>
          <cell r="DI231">
            <v>136</v>
          </cell>
          <cell r="DJ231">
            <v>0</v>
          </cell>
          <cell r="DK231">
            <v>135</v>
          </cell>
          <cell r="DL231">
            <v>131</v>
          </cell>
          <cell r="DM231">
            <v>0</v>
          </cell>
          <cell r="DN231">
            <v>130</v>
          </cell>
          <cell r="DO231">
            <v>131</v>
          </cell>
          <cell r="DP231">
            <v>2.91</v>
          </cell>
          <cell r="DR231">
            <v>0</v>
          </cell>
          <cell r="DS231" t="str">
            <v>ĐỦ ĐK thi TN</v>
          </cell>
          <cell r="DU231">
            <v>2.93</v>
          </cell>
          <cell r="DV231">
            <v>136</v>
          </cell>
          <cell r="DW231">
            <v>7.13</v>
          </cell>
          <cell r="DX231">
            <v>2.93</v>
          </cell>
          <cell r="DY231" t="str">
            <v/>
          </cell>
        </row>
        <row r="232">
          <cell r="B232">
            <v>172528661</v>
          </cell>
          <cell r="C232" t="str">
            <v>Đặng</v>
          </cell>
          <cell r="D232" t="str">
            <v>Thị</v>
          </cell>
          <cell r="E232" t="str">
            <v>Tình</v>
          </cell>
          <cell r="F232" t="str">
            <v>20/02/1993</v>
          </cell>
          <cell r="G232" t="str">
            <v>Nữ</v>
          </cell>
          <cell r="H232" t="str">
            <v>Đã Đăng Ký (chưa học xong)</v>
          </cell>
          <cell r="I232">
            <v>3.33</v>
          </cell>
          <cell r="J232">
            <v>3.65</v>
          </cell>
          <cell r="K232">
            <v>3</v>
          </cell>
          <cell r="L232">
            <v>0</v>
          </cell>
          <cell r="M232" t="str">
            <v>P</v>
          </cell>
          <cell r="N232">
            <v>0</v>
          </cell>
          <cell r="O232">
            <v>0</v>
          </cell>
          <cell r="P232" t="str">
            <v>P</v>
          </cell>
          <cell r="Q232">
            <v>0</v>
          </cell>
          <cell r="R232">
            <v>0</v>
          </cell>
          <cell r="S232">
            <v>3.65</v>
          </cell>
          <cell r="T232">
            <v>0</v>
          </cell>
          <cell r="U232">
            <v>0</v>
          </cell>
          <cell r="V232">
            <v>3.33</v>
          </cell>
          <cell r="W232">
            <v>0</v>
          </cell>
          <cell r="X232">
            <v>0</v>
          </cell>
          <cell r="Y232">
            <v>3.33</v>
          </cell>
          <cell r="Z232">
            <v>0</v>
          </cell>
          <cell r="AA232">
            <v>0</v>
          </cell>
          <cell r="AB232">
            <v>3</v>
          </cell>
          <cell r="AC232">
            <v>0</v>
          </cell>
          <cell r="AD232">
            <v>3.65</v>
          </cell>
          <cell r="AE232">
            <v>3.33</v>
          </cell>
          <cell r="AF232">
            <v>4</v>
          </cell>
          <cell r="AG232">
            <v>3.65</v>
          </cell>
          <cell r="AH232">
            <v>0</v>
          </cell>
          <cell r="AI232">
            <v>3</v>
          </cell>
          <cell r="AJ232">
            <v>3</v>
          </cell>
          <cell r="AK232">
            <v>0</v>
          </cell>
          <cell r="AL232">
            <v>3.33</v>
          </cell>
          <cell r="AM232">
            <v>3.65</v>
          </cell>
          <cell r="AN232">
            <v>3.65</v>
          </cell>
          <cell r="AO232">
            <v>3.33</v>
          </cell>
          <cell r="AP232">
            <v>3.33</v>
          </cell>
          <cell r="AQ232">
            <v>2.65</v>
          </cell>
          <cell r="AR232">
            <v>3.65</v>
          </cell>
          <cell r="AS232">
            <v>3.65</v>
          </cell>
          <cell r="AT232">
            <v>4</v>
          </cell>
          <cell r="AU232">
            <v>47</v>
          </cell>
          <cell r="AV232">
            <v>0</v>
          </cell>
          <cell r="AW232">
            <v>3.65</v>
          </cell>
          <cell r="AX232">
            <v>2.65</v>
          </cell>
          <cell r="AY232">
            <v>0</v>
          </cell>
          <cell r="AZ232">
            <v>2.33</v>
          </cell>
          <cell r="BA232">
            <v>0</v>
          </cell>
          <cell r="BB232">
            <v>0</v>
          </cell>
          <cell r="BC232">
            <v>0</v>
          </cell>
          <cell r="BD232">
            <v>2</v>
          </cell>
          <cell r="BE232">
            <v>0</v>
          </cell>
          <cell r="BF232">
            <v>0</v>
          </cell>
          <cell r="BG232">
            <v>2.65</v>
          </cell>
          <cell r="BH232">
            <v>5</v>
          </cell>
          <cell r="BI232">
            <v>0</v>
          </cell>
          <cell r="BJ232">
            <v>3.65</v>
          </cell>
          <cell r="BK232">
            <v>3</v>
          </cell>
          <cell r="BL232">
            <v>4</v>
          </cell>
          <cell r="BM232">
            <v>3</v>
          </cell>
          <cell r="BN232">
            <v>3.65</v>
          </cell>
          <cell r="BO232">
            <v>4</v>
          </cell>
          <cell r="BP232">
            <v>2.33</v>
          </cell>
          <cell r="BQ232">
            <v>3.33</v>
          </cell>
          <cell r="BR232">
            <v>3</v>
          </cell>
          <cell r="BS232">
            <v>4</v>
          </cell>
          <cell r="BT232">
            <v>4</v>
          </cell>
          <cell r="BU232">
            <v>3.65</v>
          </cell>
          <cell r="BV232">
            <v>3.33</v>
          </cell>
          <cell r="BW232">
            <v>3.33</v>
          </cell>
          <cell r="BX232">
            <v>3</v>
          </cell>
          <cell r="BY232">
            <v>2.65</v>
          </cell>
          <cell r="BZ232">
            <v>0</v>
          </cell>
          <cell r="CA232">
            <v>3.65</v>
          </cell>
          <cell r="CB232">
            <v>3.65</v>
          </cell>
          <cell r="CC232">
            <v>3.65</v>
          </cell>
          <cell r="CD232">
            <v>3.65</v>
          </cell>
          <cell r="CE232">
            <v>3.65</v>
          </cell>
          <cell r="CF232">
            <v>3</v>
          </cell>
          <cell r="CH232">
            <v>56</v>
          </cell>
          <cell r="CI232">
            <v>0</v>
          </cell>
          <cell r="CJ232">
            <v>3.65</v>
          </cell>
          <cell r="CK232">
            <v>3</v>
          </cell>
          <cell r="CL232">
            <v>0</v>
          </cell>
          <cell r="CM232">
            <v>4</v>
          </cell>
          <cell r="CN232">
            <v>4</v>
          </cell>
          <cell r="CO232">
            <v>4</v>
          </cell>
          <cell r="CP232">
            <v>3.65</v>
          </cell>
          <cell r="CQ232">
            <v>3.33</v>
          </cell>
          <cell r="CR232">
            <v>2.65</v>
          </cell>
          <cell r="CS232">
            <v>0</v>
          </cell>
          <cell r="CT232">
            <v>0</v>
          </cell>
          <cell r="CU232">
            <v>0</v>
          </cell>
          <cell r="CV232">
            <v>2.65</v>
          </cell>
          <cell r="CW232">
            <v>4</v>
          </cell>
          <cell r="CX232">
            <v>3.65</v>
          </cell>
          <cell r="CY232">
            <v>0</v>
          </cell>
          <cell r="CZ232">
            <v>4</v>
          </cell>
          <cell r="DA232">
            <v>4</v>
          </cell>
          <cell r="DB232">
            <v>23</v>
          </cell>
          <cell r="DC232">
            <v>0</v>
          </cell>
          <cell r="DD232">
            <v>0</v>
          </cell>
          <cell r="DE232">
            <v>3.65</v>
          </cell>
          <cell r="DF232">
            <v>3.65</v>
          </cell>
          <cell r="DG232">
            <v>5</v>
          </cell>
          <cell r="DH232">
            <v>0</v>
          </cell>
          <cell r="DI232">
            <v>136</v>
          </cell>
          <cell r="DJ232">
            <v>0</v>
          </cell>
          <cell r="DK232">
            <v>135</v>
          </cell>
          <cell r="DL232">
            <v>127</v>
          </cell>
          <cell r="DM232">
            <v>0</v>
          </cell>
          <cell r="DN232">
            <v>126</v>
          </cell>
          <cell r="DO232">
            <v>127</v>
          </cell>
          <cell r="DP232">
            <v>3.46</v>
          </cell>
          <cell r="DR232">
            <v>0</v>
          </cell>
          <cell r="DS232" t="str">
            <v>BVKL</v>
          </cell>
          <cell r="DU232">
            <v>3.47</v>
          </cell>
          <cell r="DV232">
            <v>136</v>
          </cell>
          <cell r="DW232">
            <v>7.99</v>
          </cell>
          <cell r="DX232">
            <v>3.47</v>
          </cell>
          <cell r="DY232" t="str">
            <v>LAW 362; OB 251; ENG 401</v>
          </cell>
        </row>
        <row r="233">
          <cell r="B233">
            <v>172317810</v>
          </cell>
          <cell r="C233" t="str">
            <v>Bùi</v>
          </cell>
          <cell r="D233" t="str">
            <v xml:space="preserve">Văn </v>
          </cell>
          <cell r="E233" t="str">
            <v>Toại</v>
          </cell>
          <cell r="F233" t="str">
            <v>06/07/1993</v>
          </cell>
          <cell r="G233" t="str">
            <v>Nam</v>
          </cell>
          <cell r="H233" t="str">
            <v>Đã Đăng Ký (chưa học xong)</v>
          </cell>
          <cell r="I233">
            <v>3.33</v>
          </cell>
          <cell r="J233">
            <v>3.65</v>
          </cell>
          <cell r="K233">
            <v>3.33</v>
          </cell>
          <cell r="L233">
            <v>0</v>
          </cell>
          <cell r="M233">
            <v>3.33</v>
          </cell>
          <cell r="N233">
            <v>0</v>
          </cell>
          <cell r="O233">
            <v>0</v>
          </cell>
          <cell r="P233">
            <v>2.33</v>
          </cell>
          <cell r="Q233">
            <v>0</v>
          </cell>
          <cell r="R233">
            <v>0</v>
          </cell>
          <cell r="S233">
            <v>3</v>
          </cell>
          <cell r="T233">
            <v>0</v>
          </cell>
          <cell r="U233">
            <v>0</v>
          </cell>
          <cell r="V233">
            <v>2.65</v>
          </cell>
          <cell r="W233">
            <v>0</v>
          </cell>
          <cell r="X233">
            <v>0</v>
          </cell>
          <cell r="Y233">
            <v>2.65</v>
          </cell>
          <cell r="Z233">
            <v>0</v>
          </cell>
          <cell r="AA233">
            <v>0</v>
          </cell>
          <cell r="AB233">
            <v>2</v>
          </cell>
          <cell r="AC233">
            <v>0</v>
          </cell>
          <cell r="AD233">
            <v>3.65</v>
          </cell>
          <cell r="AE233">
            <v>2.33</v>
          </cell>
          <cell r="AF233">
            <v>2.65</v>
          </cell>
          <cell r="AG233">
            <v>3.33</v>
          </cell>
          <cell r="AH233">
            <v>0</v>
          </cell>
          <cell r="AI233">
            <v>2.65</v>
          </cell>
          <cell r="AJ233">
            <v>2.65</v>
          </cell>
          <cell r="AK233">
            <v>3.65</v>
          </cell>
          <cell r="AL233">
            <v>3.65</v>
          </cell>
          <cell r="AM233">
            <v>0</v>
          </cell>
          <cell r="AN233">
            <v>3.65</v>
          </cell>
          <cell r="AO233">
            <v>3.65</v>
          </cell>
          <cell r="AP233">
            <v>3</v>
          </cell>
          <cell r="AQ233">
            <v>2</v>
          </cell>
          <cell r="AR233">
            <v>2.65</v>
          </cell>
          <cell r="AS233">
            <v>3.33</v>
          </cell>
          <cell r="AT233">
            <v>3.33</v>
          </cell>
          <cell r="AU233">
            <v>47</v>
          </cell>
          <cell r="AV233">
            <v>0</v>
          </cell>
          <cell r="AW233">
            <v>3.65</v>
          </cell>
          <cell r="AX233">
            <v>3.65</v>
          </cell>
          <cell r="AY233">
            <v>4</v>
          </cell>
          <cell r="AZ233">
            <v>0</v>
          </cell>
          <cell r="BA233">
            <v>0</v>
          </cell>
          <cell r="BB233">
            <v>0</v>
          </cell>
          <cell r="BC233">
            <v>3</v>
          </cell>
          <cell r="BD233">
            <v>0</v>
          </cell>
          <cell r="BE233">
            <v>0</v>
          </cell>
          <cell r="BF233">
            <v>0</v>
          </cell>
          <cell r="BG233">
            <v>3</v>
          </cell>
          <cell r="BH233">
            <v>5</v>
          </cell>
          <cell r="BI233">
            <v>0</v>
          </cell>
          <cell r="BJ233">
            <v>3</v>
          </cell>
          <cell r="BK233">
            <v>4</v>
          </cell>
          <cell r="BL233">
            <v>2.33</v>
          </cell>
          <cell r="BM233">
            <v>2.65</v>
          </cell>
          <cell r="BN233">
            <v>4</v>
          </cell>
          <cell r="BO233">
            <v>3.65</v>
          </cell>
          <cell r="BP233">
            <v>3.65</v>
          </cell>
          <cell r="BQ233">
            <v>3.65</v>
          </cell>
          <cell r="BR233">
            <v>3.33</v>
          </cell>
          <cell r="BS233">
            <v>3</v>
          </cell>
          <cell r="BT233">
            <v>4</v>
          </cell>
          <cell r="BU233">
            <v>3.65</v>
          </cell>
          <cell r="BV233">
            <v>4</v>
          </cell>
          <cell r="BW233">
            <v>3.65</v>
          </cell>
          <cell r="BX233">
            <v>4</v>
          </cell>
          <cell r="BY233">
            <v>3</v>
          </cell>
          <cell r="BZ233">
            <v>0</v>
          </cell>
          <cell r="CA233">
            <v>3.33</v>
          </cell>
          <cell r="CB233">
            <v>3.33</v>
          </cell>
          <cell r="CC233">
            <v>3.33</v>
          </cell>
          <cell r="CD233">
            <v>4</v>
          </cell>
          <cell r="CE233">
            <v>3.65</v>
          </cell>
          <cell r="CF233">
            <v>3</v>
          </cell>
          <cell r="CH233">
            <v>56</v>
          </cell>
          <cell r="CI233">
            <v>0</v>
          </cell>
          <cell r="CJ233">
            <v>4</v>
          </cell>
          <cell r="CK233">
            <v>3.33</v>
          </cell>
          <cell r="CL233">
            <v>0</v>
          </cell>
          <cell r="CM233">
            <v>4</v>
          </cell>
          <cell r="CN233">
            <v>4</v>
          </cell>
          <cell r="CO233">
            <v>3</v>
          </cell>
          <cell r="CP233">
            <v>2.65</v>
          </cell>
          <cell r="CQ233">
            <v>2.65</v>
          </cell>
          <cell r="CR233">
            <v>2.65</v>
          </cell>
          <cell r="CS233">
            <v>0</v>
          </cell>
          <cell r="CT233">
            <v>0</v>
          </cell>
          <cell r="CU233">
            <v>0</v>
          </cell>
          <cell r="CV233">
            <v>2.65</v>
          </cell>
          <cell r="CW233">
            <v>4</v>
          </cell>
          <cell r="CX233">
            <v>3.65</v>
          </cell>
          <cell r="CY233">
            <v>0</v>
          </cell>
          <cell r="CZ233">
            <v>3</v>
          </cell>
          <cell r="DA233">
            <v>3</v>
          </cell>
          <cell r="DB233">
            <v>23</v>
          </cell>
          <cell r="DC233">
            <v>0</v>
          </cell>
          <cell r="DD233">
            <v>3.65</v>
          </cell>
          <cell r="DE233">
            <v>0</v>
          </cell>
          <cell r="DF233">
            <v>3.65</v>
          </cell>
          <cell r="DG233">
            <v>5</v>
          </cell>
          <cell r="DH233">
            <v>0</v>
          </cell>
          <cell r="DI233">
            <v>136</v>
          </cell>
          <cell r="DJ233">
            <v>0</v>
          </cell>
          <cell r="DK233">
            <v>135</v>
          </cell>
          <cell r="DL233">
            <v>131</v>
          </cell>
          <cell r="DM233">
            <v>0</v>
          </cell>
          <cell r="DN233">
            <v>130</v>
          </cell>
          <cell r="DO233">
            <v>131</v>
          </cell>
          <cell r="DP233">
            <v>3.25</v>
          </cell>
          <cell r="DR233">
            <v>0</v>
          </cell>
          <cell r="DS233" t="str">
            <v>BVKL</v>
          </cell>
          <cell r="DU233">
            <v>3.26</v>
          </cell>
          <cell r="DV233">
            <v>136</v>
          </cell>
          <cell r="DW233">
            <v>7.62</v>
          </cell>
          <cell r="DX233">
            <v>3.26</v>
          </cell>
          <cell r="DY233" t="str">
            <v/>
          </cell>
        </row>
        <row r="234">
          <cell r="B234">
            <v>172317762</v>
          </cell>
          <cell r="C234" t="str">
            <v>Nguyễn</v>
          </cell>
          <cell r="D234" t="str">
            <v>Trần</v>
          </cell>
          <cell r="E234" t="str">
            <v>Toàn</v>
          </cell>
          <cell r="F234" t="str">
            <v>02/01/1993</v>
          </cell>
          <cell r="G234" t="str">
            <v>Nam</v>
          </cell>
          <cell r="H234" t="str">
            <v>Đã Đăng Ký (chưa học xong)</v>
          </cell>
          <cell r="I234">
            <v>3.33</v>
          </cell>
          <cell r="J234">
            <v>4</v>
          </cell>
          <cell r="K234">
            <v>3.33</v>
          </cell>
          <cell r="L234">
            <v>0</v>
          </cell>
          <cell r="M234" t="str">
            <v>P</v>
          </cell>
          <cell r="N234">
            <v>0</v>
          </cell>
          <cell r="O234">
            <v>0</v>
          </cell>
          <cell r="P234" t="str">
            <v>P</v>
          </cell>
          <cell r="Q234">
            <v>0</v>
          </cell>
          <cell r="R234">
            <v>0</v>
          </cell>
          <cell r="S234">
            <v>3</v>
          </cell>
          <cell r="T234">
            <v>0</v>
          </cell>
          <cell r="U234">
            <v>0</v>
          </cell>
          <cell r="V234">
            <v>2.33</v>
          </cell>
          <cell r="W234">
            <v>0</v>
          </cell>
          <cell r="X234">
            <v>0</v>
          </cell>
          <cell r="Y234">
            <v>2.65</v>
          </cell>
          <cell r="Z234">
            <v>0</v>
          </cell>
          <cell r="AA234">
            <v>0</v>
          </cell>
          <cell r="AB234">
            <v>1.65</v>
          </cell>
          <cell r="AC234">
            <v>0</v>
          </cell>
          <cell r="AD234">
            <v>4</v>
          </cell>
          <cell r="AE234">
            <v>3</v>
          </cell>
          <cell r="AF234">
            <v>1.65</v>
          </cell>
          <cell r="AG234">
            <v>1.65</v>
          </cell>
          <cell r="AH234">
            <v>2</v>
          </cell>
          <cell r="AI234">
            <v>0</v>
          </cell>
          <cell r="AJ234">
            <v>2</v>
          </cell>
          <cell r="AK234">
            <v>3</v>
          </cell>
          <cell r="AL234">
            <v>2.33</v>
          </cell>
          <cell r="AM234">
            <v>0</v>
          </cell>
          <cell r="AN234">
            <v>3</v>
          </cell>
          <cell r="AO234">
            <v>2.33</v>
          </cell>
          <cell r="AP234">
            <v>2.33</v>
          </cell>
          <cell r="AQ234">
            <v>2</v>
          </cell>
          <cell r="AR234">
            <v>2.65</v>
          </cell>
          <cell r="AS234">
            <v>2</v>
          </cell>
          <cell r="AT234">
            <v>3</v>
          </cell>
          <cell r="AU234">
            <v>47</v>
          </cell>
          <cell r="AV234">
            <v>0</v>
          </cell>
          <cell r="AW234">
            <v>2.33</v>
          </cell>
          <cell r="AX234">
            <v>3.33</v>
          </cell>
          <cell r="AY234">
            <v>3.65</v>
          </cell>
          <cell r="AZ234">
            <v>0</v>
          </cell>
          <cell r="BA234">
            <v>0</v>
          </cell>
          <cell r="BB234">
            <v>0</v>
          </cell>
          <cell r="BC234">
            <v>3.33</v>
          </cell>
          <cell r="BD234">
            <v>0</v>
          </cell>
          <cell r="BE234">
            <v>0</v>
          </cell>
          <cell r="BF234">
            <v>0</v>
          </cell>
          <cell r="BG234">
            <v>3</v>
          </cell>
          <cell r="BH234">
            <v>5</v>
          </cell>
          <cell r="BI234">
            <v>0</v>
          </cell>
          <cell r="BJ234">
            <v>2</v>
          </cell>
          <cell r="BK234">
            <v>3.65</v>
          </cell>
          <cell r="BL234">
            <v>2.65</v>
          </cell>
          <cell r="BM234">
            <v>3</v>
          </cell>
          <cell r="BN234">
            <v>2</v>
          </cell>
          <cell r="BO234">
            <v>2.65</v>
          </cell>
          <cell r="BP234">
            <v>2.65</v>
          </cell>
          <cell r="BQ234">
            <v>3</v>
          </cell>
          <cell r="BR234">
            <v>1.65</v>
          </cell>
          <cell r="BS234">
            <v>2</v>
          </cell>
          <cell r="BT234">
            <v>2.65</v>
          </cell>
          <cell r="BU234">
            <v>3</v>
          </cell>
          <cell r="BV234">
            <v>1.65</v>
          </cell>
          <cell r="BW234">
            <v>3</v>
          </cell>
          <cell r="BX234">
            <v>1.65</v>
          </cell>
          <cell r="BY234">
            <v>2.33</v>
          </cell>
          <cell r="BZ234">
            <v>0</v>
          </cell>
          <cell r="CA234">
            <v>1.65</v>
          </cell>
          <cell r="CB234">
            <v>1.65</v>
          </cell>
          <cell r="CC234">
            <v>2.65</v>
          </cell>
          <cell r="CD234">
            <v>1.65</v>
          </cell>
          <cell r="CE234">
            <v>2.65</v>
          </cell>
          <cell r="CF234">
            <v>2</v>
          </cell>
          <cell r="CH234">
            <v>56</v>
          </cell>
          <cell r="CI234">
            <v>0</v>
          </cell>
          <cell r="CJ234">
            <v>2</v>
          </cell>
          <cell r="CK234">
            <v>2.65</v>
          </cell>
          <cell r="CL234">
            <v>0</v>
          </cell>
          <cell r="CM234">
            <v>3</v>
          </cell>
          <cell r="CN234">
            <v>3</v>
          </cell>
          <cell r="CO234">
            <v>1.65</v>
          </cell>
          <cell r="CP234">
            <v>1.65</v>
          </cell>
          <cell r="CQ234">
            <v>1.65</v>
          </cell>
          <cell r="CR234">
            <v>0</v>
          </cell>
          <cell r="CS234">
            <v>2</v>
          </cell>
          <cell r="CT234">
            <v>0</v>
          </cell>
          <cell r="CU234">
            <v>0</v>
          </cell>
          <cell r="CV234">
            <v>2</v>
          </cell>
          <cell r="CW234">
            <v>2.33</v>
          </cell>
          <cell r="CX234">
            <v>2</v>
          </cell>
          <cell r="CY234">
            <v>0</v>
          </cell>
          <cell r="CZ234">
            <v>4</v>
          </cell>
          <cell r="DA234">
            <v>4</v>
          </cell>
          <cell r="DB234">
            <v>23</v>
          </cell>
          <cell r="DC234">
            <v>0</v>
          </cell>
          <cell r="DD234">
            <v>3</v>
          </cell>
          <cell r="DE234">
            <v>0</v>
          </cell>
          <cell r="DF234">
            <v>3</v>
          </cell>
          <cell r="DG234">
            <v>5</v>
          </cell>
          <cell r="DH234">
            <v>0</v>
          </cell>
          <cell r="DI234">
            <v>136</v>
          </cell>
          <cell r="DJ234">
            <v>0</v>
          </cell>
          <cell r="DK234">
            <v>135</v>
          </cell>
          <cell r="DL234">
            <v>127</v>
          </cell>
          <cell r="DM234">
            <v>0</v>
          </cell>
          <cell r="DN234">
            <v>126</v>
          </cell>
          <cell r="DO234">
            <v>127</v>
          </cell>
          <cell r="DP234">
            <v>2.4300000000000002</v>
          </cell>
          <cell r="DR234">
            <v>0</v>
          </cell>
          <cell r="DS234" t="str">
            <v>ĐỦ ĐK thi TN</v>
          </cell>
          <cell r="DU234">
            <v>2.4500000000000002</v>
          </cell>
          <cell r="DV234">
            <v>136</v>
          </cell>
          <cell r="DW234">
            <v>6.39</v>
          </cell>
          <cell r="DX234">
            <v>2.4500000000000002</v>
          </cell>
          <cell r="DY234" t="str">
            <v>ENG 401</v>
          </cell>
        </row>
        <row r="235">
          <cell r="B235">
            <v>172318924</v>
          </cell>
          <cell r="C235" t="str">
            <v>Lê</v>
          </cell>
          <cell r="D235" t="str">
            <v>Thị Thu</v>
          </cell>
          <cell r="E235" t="str">
            <v>Trà</v>
          </cell>
          <cell r="F235" t="str">
            <v>02/09/1993</v>
          </cell>
          <cell r="G235" t="str">
            <v>Nữ</v>
          </cell>
          <cell r="H235" t="str">
            <v>Tạm Ngưng Học / Bảo Lưu</v>
          </cell>
          <cell r="I235">
            <v>3.65</v>
          </cell>
          <cell r="J235">
            <v>4</v>
          </cell>
          <cell r="K235">
            <v>3.65</v>
          </cell>
          <cell r="L235">
            <v>0</v>
          </cell>
          <cell r="M235">
            <v>3.33</v>
          </cell>
          <cell r="N235">
            <v>0</v>
          </cell>
          <cell r="O235">
            <v>0</v>
          </cell>
          <cell r="P235">
            <v>3.33</v>
          </cell>
          <cell r="Q235">
            <v>0</v>
          </cell>
          <cell r="R235">
            <v>0</v>
          </cell>
          <cell r="S235">
            <v>3.33</v>
          </cell>
          <cell r="T235">
            <v>0</v>
          </cell>
          <cell r="U235">
            <v>0</v>
          </cell>
          <cell r="V235">
            <v>2.33</v>
          </cell>
          <cell r="W235">
            <v>0</v>
          </cell>
          <cell r="X235">
            <v>0</v>
          </cell>
          <cell r="Y235">
            <v>2.33</v>
          </cell>
          <cell r="Z235">
            <v>0</v>
          </cell>
          <cell r="AA235">
            <v>0</v>
          </cell>
          <cell r="AB235">
            <v>2.65</v>
          </cell>
          <cell r="AC235">
            <v>0</v>
          </cell>
          <cell r="AD235">
            <v>4</v>
          </cell>
          <cell r="AE235">
            <v>2.65</v>
          </cell>
          <cell r="AF235">
            <v>4</v>
          </cell>
          <cell r="AG235">
            <v>4</v>
          </cell>
          <cell r="AH235">
            <v>0</v>
          </cell>
          <cell r="AI235">
            <v>2.65</v>
          </cell>
          <cell r="AJ235">
            <v>2.65</v>
          </cell>
          <cell r="AK235">
            <v>0</v>
          </cell>
          <cell r="AL235">
            <v>4</v>
          </cell>
          <cell r="AM235">
            <v>4</v>
          </cell>
          <cell r="AN235">
            <v>4</v>
          </cell>
          <cell r="AO235">
            <v>4</v>
          </cell>
          <cell r="AP235">
            <v>3.65</v>
          </cell>
          <cell r="AQ235">
            <v>2.65</v>
          </cell>
          <cell r="AR235">
            <v>3</v>
          </cell>
          <cell r="AS235">
            <v>3</v>
          </cell>
          <cell r="AT235">
            <v>3.65</v>
          </cell>
          <cell r="AU235">
            <v>47</v>
          </cell>
          <cell r="AV235">
            <v>0</v>
          </cell>
          <cell r="AW235">
            <v>3.65</v>
          </cell>
          <cell r="AX235">
            <v>3.65</v>
          </cell>
          <cell r="AY235">
            <v>0</v>
          </cell>
          <cell r="AZ235">
            <v>3.65</v>
          </cell>
          <cell r="BA235">
            <v>0</v>
          </cell>
          <cell r="BB235">
            <v>0</v>
          </cell>
          <cell r="BC235">
            <v>0</v>
          </cell>
          <cell r="BD235">
            <v>2.65</v>
          </cell>
          <cell r="BE235">
            <v>0</v>
          </cell>
          <cell r="BF235">
            <v>0</v>
          </cell>
          <cell r="BG235">
            <v>3.33</v>
          </cell>
          <cell r="BH235">
            <v>5</v>
          </cell>
          <cell r="BI235">
            <v>0</v>
          </cell>
          <cell r="BJ235">
            <v>2.65</v>
          </cell>
          <cell r="BK235">
            <v>3.33</v>
          </cell>
          <cell r="BL235">
            <v>3</v>
          </cell>
          <cell r="BM235">
            <v>3.65</v>
          </cell>
          <cell r="BN235">
            <v>2.65</v>
          </cell>
          <cell r="BO235">
            <v>3</v>
          </cell>
          <cell r="BP235">
            <v>3.65</v>
          </cell>
          <cell r="BQ235">
            <v>3</v>
          </cell>
          <cell r="BR235">
            <v>3</v>
          </cell>
          <cell r="BS235">
            <v>2.65</v>
          </cell>
          <cell r="BT235">
            <v>3.33</v>
          </cell>
          <cell r="BU235">
            <v>3.33</v>
          </cell>
          <cell r="BV235">
            <v>2.33</v>
          </cell>
          <cell r="BW235">
            <v>3.33</v>
          </cell>
          <cell r="BX235">
            <v>2.65</v>
          </cell>
          <cell r="BY235">
            <v>2.65</v>
          </cell>
          <cell r="BZ235">
            <v>0</v>
          </cell>
          <cell r="CA235">
            <v>2.33</v>
          </cell>
          <cell r="CB235">
            <v>2.33</v>
          </cell>
          <cell r="CC235">
            <v>3.33</v>
          </cell>
          <cell r="CD235">
            <v>3.65</v>
          </cell>
          <cell r="CE235">
            <v>3</v>
          </cell>
          <cell r="CF235">
            <v>2.65</v>
          </cell>
          <cell r="CH235">
            <v>56</v>
          </cell>
          <cell r="CI235">
            <v>0</v>
          </cell>
          <cell r="CJ235">
            <v>3.65</v>
          </cell>
          <cell r="CK235">
            <v>2</v>
          </cell>
          <cell r="CL235">
            <v>0</v>
          </cell>
          <cell r="CM235">
            <v>2.65</v>
          </cell>
          <cell r="CN235">
            <v>2.65</v>
          </cell>
          <cell r="CO235">
            <v>3.33</v>
          </cell>
          <cell r="CP235">
            <v>2</v>
          </cell>
          <cell r="CQ235">
            <v>0</v>
          </cell>
          <cell r="CR235">
            <v>0</v>
          </cell>
          <cell r="CS235" t="str">
            <v>X</v>
          </cell>
          <cell r="CT235">
            <v>0</v>
          </cell>
          <cell r="CU235">
            <v>0</v>
          </cell>
          <cell r="CV235">
            <v>0</v>
          </cell>
          <cell r="CW235">
            <v>3.33</v>
          </cell>
          <cell r="CX235">
            <v>0</v>
          </cell>
          <cell r="CY235">
            <v>0</v>
          </cell>
          <cell r="CZ235" t="str">
            <v>X</v>
          </cell>
          <cell r="DA235">
            <v>0</v>
          </cell>
          <cell r="DB235">
            <v>15</v>
          </cell>
          <cell r="DC235">
            <v>8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5</v>
          </cell>
          <cell r="DI235">
            <v>123</v>
          </cell>
          <cell r="DJ235">
            <v>13</v>
          </cell>
          <cell r="DK235">
            <v>135</v>
          </cell>
          <cell r="DL235">
            <v>118</v>
          </cell>
          <cell r="DM235">
            <v>8</v>
          </cell>
          <cell r="DN235">
            <v>130</v>
          </cell>
          <cell r="DO235">
            <v>126</v>
          </cell>
          <cell r="DP235">
            <v>3.03</v>
          </cell>
          <cell r="DR235">
            <v>6.1538461538461542E-2</v>
          </cell>
          <cell r="DS235" t="str">
            <v>xet vot</v>
          </cell>
          <cell r="DU235">
            <v>2.91</v>
          </cell>
          <cell r="DV235">
            <v>128</v>
          </cell>
          <cell r="DW235">
            <v>7.09</v>
          </cell>
          <cell r="DX235">
            <v>2.98</v>
          </cell>
          <cell r="DY235" t="str">
            <v>ACC 296</v>
          </cell>
        </row>
        <row r="236">
          <cell r="B236">
            <v>142332252</v>
          </cell>
          <cell r="C236" t="str">
            <v>Lê</v>
          </cell>
          <cell r="D236" t="str">
            <v>Viết Vũ</v>
          </cell>
          <cell r="E236" t="str">
            <v>Trâm</v>
          </cell>
          <cell r="F236" t="str">
            <v>14/03/1990</v>
          </cell>
          <cell r="G236" t="str">
            <v>Nam</v>
          </cell>
          <cell r="H236" t="str">
            <v>Đã Đăng Ký (chưa học xong)</v>
          </cell>
          <cell r="I236">
            <v>4</v>
          </cell>
          <cell r="J236">
            <v>3.33</v>
          </cell>
          <cell r="K236">
            <v>3.33</v>
          </cell>
          <cell r="L236">
            <v>0</v>
          </cell>
          <cell r="M236">
            <v>3</v>
          </cell>
          <cell r="N236">
            <v>0</v>
          </cell>
          <cell r="O236">
            <v>0</v>
          </cell>
          <cell r="P236">
            <v>2.33</v>
          </cell>
          <cell r="Q236">
            <v>0</v>
          </cell>
          <cell r="R236">
            <v>0</v>
          </cell>
          <cell r="S236">
            <v>2.65</v>
          </cell>
          <cell r="T236">
            <v>0</v>
          </cell>
          <cell r="U236">
            <v>0</v>
          </cell>
          <cell r="V236">
            <v>2.65</v>
          </cell>
          <cell r="W236">
            <v>0</v>
          </cell>
          <cell r="X236">
            <v>0</v>
          </cell>
          <cell r="Y236">
            <v>2.33</v>
          </cell>
          <cell r="Z236">
            <v>0</v>
          </cell>
          <cell r="AA236">
            <v>0</v>
          </cell>
          <cell r="AB236">
            <v>2.33</v>
          </cell>
          <cell r="AC236">
            <v>0</v>
          </cell>
          <cell r="AD236">
            <v>3</v>
          </cell>
          <cell r="AE236">
            <v>3.33</v>
          </cell>
          <cell r="AF236">
            <v>1.65</v>
          </cell>
          <cell r="AG236">
            <v>2</v>
          </cell>
          <cell r="AH236">
            <v>0</v>
          </cell>
          <cell r="AI236">
            <v>1</v>
          </cell>
          <cell r="AJ236">
            <v>1</v>
          </cell>
          <cell r="AK236">
            <v>0</v>
          </cell>
          <cell r="AL236">
            <v>2.33</v>
          </cell>
          <cell r="AM236">
            <v>3</v>
          </cell>
          <cell r="AN236">
            <v>3</v>
          </cell>
          <cell r="AO236">
            <v>2.33</v>
          </cell>
          <cell r="AP236">
            <v>4</v>
          </cell>
          <cell r="AQ236">
            <v>2.65</v>
          </cell>
          <cell r="AR236">
            <v>3.65</v>
          </cell>
          <cell r="AS236">
            <v>1.65</v>
          </cell>
          <cell r="AT236">
            <v>2</v>
          </cell>
          <cell r="AU236">
            <v>47</v>
          </cell>
          <cell r="AV236">
            <v>0</v>
          </cell>
          <cell r="AW236">
            <v>1.65</v>
          </cell>
          <cell r="AX236">
            <v>2.65</v>
          </cell>
          <cell r="AY236">
            <v>2.33</v>
          </cell>
          <cell r="AZ236">
            <v>0</v>
          </cell>
          <cell r="BA236">
            <v>0</v>
          </cell>
          <cell r="BB236">
            <v>0</v>
          </cell>
          <cell r="BC236">
            <v>3</v>
          </cell>
          <cell r="BD236">
            <v>0</v>
          </cell>
          <cell r="BE236">
            <v>0</v>
          </cell>
          <cell r="BF236">
            <v>0</v>
          </cell>
          <cell r="BG236">
            <v>1.65</v>
          </cell>
          <cell r="BH236">
            <v>5</v>
          </cell>
          <cell r="BI236">
            <v>0</v>
          </cell>
          <cell r="BJ236">
            <v>2.33</v>
          </cell>
          <cell r="BK236">
            <v>4</v>
          </cell>
          <cell r="BL236">
            <v>2.65</v>
          </cell>
          <cell r="BM236">
            <v>4</v>
          </cell>
          <cell r="BN236">
            <v>2.33</v>
          </cell>
          <cell r="BO236">
            <v>1.65</v>
          </cell>
          <cell r="BP236">
            <v>3.33</v>
          </cell>
          <cell r="BQ236">
            <v>2</v>
          </cell>
          <cell r="BR236">
            <v>3</v>
          </cell>
          <cell r="BS236">
            <v>2</v>
          </cell>
          <cell r="BT236">
            <v>1.65</v>
          </cell>
          <cell r="BU236">
            <v>3.65</v>
          </cell>
          <cell r="BV236">
            <v>3.65</v>
          </cell>
          <cell r="BW236">
            <v>2</v>
          </cell>
          <cell r="BX236">
            <v>4</v>
          </cell>
          <cell r="BY236">
            <v>2.33</v>
          </cell>
          <cell r="BZ236">
            <v>0</v>
          </cell>
          <cell r="CA236">
            <v>2.33</v>
          </cell>
          <cell r="CB236">
            <v>2.33</v>
          </cell>
          <cell r="CC236">
            <v>1.65</v>
          </cell>
          <cell r="CD236">
            <v>4</v>
          </cell>
          <cell r="CE236">
            <v>2</v>
          </cell>
          <cell r="CF236">
            <v>2.33</v>
          </cell>
          <cell r="CH236">
            <v>56</v>
          </cell>
          <cell r="CI236">
            <v>0</v>
          </cell>
          <cell r="CJ236">
            <v>3</v>
          </cell>
          <cell r="CK236">
            <v>2.65</v>
          </cell>
          <cell r="CL236">
            <v>0</v>
          </cell>
          <cell r="CM236">
            <v>3</v>
          </cell>
          <cell r="CN236">
            <v>3</v>
          </cell>
          <cell r="CO236">
            <v>3.33</v>
          </cell>
          <cell r="CP236">
            <v>1.65</v>
          </cell>
          <cell r="CQ236">
            <v>1</v>
          </cell>
          <cell r="CR236">
            <v>2.33</v>
          </cell>
          <cell r="CS236">
            <v>0</v>
          </cell>
          <cell r="CT236">
            <v>0</v>
          </cell>
          <cell r="CU236">
            <v>0</v>
          </cell>
          <cell r="CV236">
            <v>2.33</v>
          </cell>
          <cell r="CW236">
            <v>3.33</v>
          </cell>
          <cell r="CX236">
            <v>3.33</v>
          </cell>
          <cell r="CY236">
            <v>0</v>
          </cell>
          <cell r="CZ236">
            <v>2.33</v>
          </cell>
          <cell r="DA236">
            <v>2.33</v>
          </cell>
          <cell r="DB236">
            <v>23</v>
          </cell>
          <cell r="DC236">
            <v>0</v>
          </cell>
          <cell r="DD236">
            <v>3.33</v>
          </cell>
          <cell r="DE236">
            <v>0</v>
          </cell>
          <cell r="DF236">
            <v>3.33</v>
          </cell>
          <cell r="DG236">
            <v>5</v>
          </cell>
          <cell r="DH236">
            <v>0</v>
          </cell>
          <cell r="DI236">
            <v>136</v>
          </cell>
          <cell r="DJ236">
            <v>0</v>
          </cell>
          <cell r="DK236">
            <v>135</v>
          </cell>
          <cell r="DL236">
            <v>131</v>
          </cell>
          <cell r="DM236">
            <v>0</v>
          </cell>
          <cell r="DN236">
            <v>130</v>
          </cell>
          <cell r="DO236">
            <v>131</v>
          </cell>
          <cell r="DP236">
            <v>2.63</v>
          </cell>
          <cell r="DR236">
            <v>0</v>
          </cell>
          <cell r="DS236" t="str">
            <v>ĐỦ ĐK thi TN</v>
          </cell>
          <cell r="DU236">
            <v>2.65</v>
          </cell>
          <cell r="DV236">
            <v>136</v>
          </cell>
          <cell r="DW236">
            <v>6.65</v>
          </cell>
          <cell r="DX236">
            <v>2.65</v>
          </cell>
          <cell r="DY236" t="str">
            <v/>
          </cell>
        </row>
        <row r="237">
          <cell r="B237">
            <v>172317888</v>
          </cell>
          <cell r="C237" t="str">
            <v>Nguyễn</v>
          </cell>
          <cell r="D237" t="str">
            <v xml:space="preserve">Thị Minh </v>
          </cell>
          <cell r="E237" t="str">
            <v>Trâm</v>
          </cell>
          <cell r="F237" t="str">
            <v>10/02/1993</v>
          </cell>
          <cell r="G237" t="str">
            <v>Nữ</v>
          </cell>
          <cell r="H237" t="str">
            <v>Đã Đăng Ký (chưa học xong)</v>
          </cell>
          <cell r="I237">
            <v>4</v>
          </cell>
          <cell r="J237">
            <v>4</v>
          </cell>
          <cell r="K237">
            <v>3.65</v>
          </cell>
          <cell r="L237">
            <v>0</v>
          </cell>
          <cell r="M237" t="str">
            <v>P</v>
          </cell>
          <cell r="N237">
            <v>0</v>
          </cell>
          <cell r="O237">
            <v>0</v>
          </cell>
          <cell r="P237" t="str">
            <v>P</v>
          </cell>
          <cell r="Q237">
            <v>0</v>
          </cell>
          <cell r="R237">
            <v>0</v>
          </cell>
          <cell r="S237">
            <v>3.65</v>
          </cell>
          <cell r="T237">
            <v>0</v>
          </cell>
          <cell r="U237">
            <v>0</v>
          </cell>
          <cell r="V237">
            <v>3</v>
          </cell>
          <cell r="W237">
            <v>0</v>
          </cell>
          <cell r="X237">
            <v>0</v>
          </cell>
          <cell r="Y237">
            <v>2.65</v>
          </cell>
          <cell r="Z237">
            <v>0</v>
          </cell>
          <cell r="AA237">
            <v>0</v>
          </cell>
          <cell r="AB237">
            <v>2.65</v>
          </cell>
          <cell r="AC237">
            <v>0</v>
          </cell>
          <cell r="AD237">
            <v>4</v>
          </cell>
          <cell r="AE237">
            <v>4</v>
          </cell>
          <cell r="AF237">
            <v>3</v>
          </cell>
          <cell r="AG237">
            <v>2.65</v>
          </cell>
          <cell r="AH237">
            <v>0</v>
          </cell>
          <cell r="AI237">
            <v>3.33</v>
          </cell>
          <cell r="AJ237">
            <v>3.33</v>
          </cell>
          <cell r="AK237">
            <v>3.65</v>
          </cell>
          <cell r="AL237">
            <v>4</v>
          </cell>
          <cell r="AM237">
            <v>0</v>
          </cell>
          <cell r="AN237">
            <v>4</v>
          </cell>
          <cell r="AO237">
            <v>3.65</v>
          </cell>
          <cell r="AP237">
            <v>3.65</v>
          </cell>
          <cell r="AQ237">
            <v>3.33</v>
          </cell>
          <cell r="AR237">
            <v>3.33</v>
          </cell>
          <cell r="AS237">
            <v>4</v>
          </cell>
          <cell r="AT237">
            <v>4</v>
          </cell>
          <cell r="AU237">
            <v>47</v>
          </cell>
          <cell r="AV237">
            <v>0</v>
          </cell>
          <cell r="AW237">
            <v>3</v>
          </cell>
          <cell r="AX237">
            <v>2.33</v>
          </cell>
          <cell r="AY237">
            <v>0</v>
          </cell>
          <cell r="AZ237">
            <v>0</v>
          </cell>
          <cell r="BA237">
            <v>3.33</v>
          </cell>
          <cell r="BB237">
            <v>0</v>
          </cell>
          <cell r="BC237">
            <v>0</v>
          </cell>
          <cell r="BD237">
            <v>0</v>
          </cell>
          <cell r="BE237">
            <v>3.33</v>
          </cell>
          <cell r="BF237">
            <v>0</v>
          </cell>
          <cell r="BG237">
            <v>4</v>
          </cell>
          <cell r="BH237">
            <v>5</v>
          </cell>
          <cell r="BI237">
            <v>0</v>
          </cell>
          <cell r="BJ237">
            <v>3.33</v>
          </cell>
          <cell r="BK237">
            <v>3.33</v>
          </cell>
          <cell r="BL237">
            <v>4</v>
          </cell>
          <cell r="BM237">
            <v>3.65</v>
          </cell>
          <cell r="BN237">
            <v>3.65</v>
          </cell>
          <cell r="BO237">
            <v>3.65</v>
          </cell>
          <cell r="BP237">
            <v>3.33</v>
          </cell>
          <cell r="BQ237">
            <v>3.33</v>
          </cell>
          <cell r="BR237">
            <v>3.33</v>
          </cell>
          <cell r="BS237">
            <v>3.33</v>
          </cell>
          <cell r="BT237">
            <v>2.65</v>
          </cell>
          <cell r="BU237">
            <v>3.33</v>
          </cell>
          <cell r="BV237">
            <v>2.65</v>
          </cell>
          <cell r="BW237">
            <v>3.65</v>
          </cell>
          <cell r="BX237">
            <v>3.33</v>
          </cell>
          <cell r="BY237">
            <v>2.65</v>
          </cell>
          <cell r="BZ237">
            <v>0</v>
          </cell>
          <cell r="CA237">
            <v>2.65</v>
          </cell>
          <cell r="CB237">
            <v>2.65</v>
          </cell>
          <cell r="CC237">
            <v>3.33</v>
          </cell>
          <cell r="CD237">
            <v>3.33</v>
          </cell>
          <cell r="CE237">
            <v>4</v>
          </cell>
          <cell r="CF237">
            <v>3.33</v>
          </cell>
          <cell r="CH237">
            <v>56</v>
          </cell>
          <cell r="CI237">
            <v>0</v>
          </cell>
          <cell r="CJ237">
            <v>3.65</v>
          </cell>
          <cell r="CK237">
            <v>3.65</v>
          </cell>
          <cell r="CL237">
            <v>0</v>
          </cell>
          <cell r="CM237">
            <v>4</v>
          </cell>
          <cell r="CN237">
            <v>4</v>
          </cell>
          <cell r="CO237">
            <v>4</v>
          </cell>
          <cell r="CP237">
            <v>3.33</v>
          </cell>
          <cell r="CQ237">
            <v>3</v>
          </cell>
          <cell r="CR237">
            <v>0</v>
          </cell>
          <cell r="CS237">
            <v>4</v>
          </cell>
          <cell r="CT237">
            <v>0</v>
          </cell>
          <cell r="CU237">
            <v>0</v>
          </cell>
          <cell r="CV237">
            <v>4</v>
          </cell>
          <cell r="CW237">
            <v>3.65</v>
          </cell>
          <cell r="CX237">
            <v>4</v>
          </cell>
          <cell r="CY237">
            <v>0</v>
          </cell>
          <cell r="CZ237">
            <v>4</v>
          </cell>
          <cell r="DA237">
            <v>4</v>
          </cell>
          <cell r="DB237">
            <v>23</v>
          </cell>
          <cell r="DC237">
            <v>0</v>
          </cell>
          <cell r="DD237">
            <v>0</v>
          </cell>
          <cell r="DE237">
            <v>4</v>
          </cell>
          <cell r="DF237">
            <v>4</v>
          </cell>
          <cell r="DG237">
            <v>5</v>
          </cell>
          <cell r="DH237">
            <v>0</v>
          </cell>
          <cell r="DI237">
            <v>136</v>
          </cell>
          <cell r="DJ237">
            <v>0</v>
          </cell>
          <cell r="DK237">
            <v>135</v>
          </cell>
          <cell r="DL237">
            <v>127</v>
          </cell>
          <cell r="DM237">
            <v>0</v>
          </cell>
          <cell r="DN237">
            <v>126</v>
          </cell>
          <cell r="DO237">
            <v>127</v>
          </cell>
          <cell r="DP237">
            <v>3.46</v>
          </cell>
          <cell r="DR237">
            <v>0</v>
          </cell>
          <cell r="DS237" t="str">
            <v>BVKL</v>
          </cell>
          <cell r="DU237">
            <v>3.48</v>
          </cell>
          <cell r="DV237">
            <v>136</v>
          </cell>
          <cell r="DW237">
            <v>8</v>
          </cell>
          <cell r="DX237">
            <v>3.48</v>
          </cell>
          <cell r="DY237" t="str">
            <v>ENG 401</v>
          </cell>
        </row>
        <row r="238">
          <cell r="B238">
            <v>172317746</v>
          </cell>
          <cell r="C238" t="str">
            <v>Hoàng</v>
          </cell>
          <cell r="D238" t="str">
            <v xml:space="preserve">Thị Mỹ </v>
          </cell>
          <cell r="E238" t="str">
            <v>Trân</v>
          </cell>
          <cell r="F238" t="str">
            <v>20/11/1993</v>
          </cell>
          <cell r="G238" t="str">
            <v>Nữ</v>
          </cell>
          <cell r="H238" t="str">
            <v>Đã Đăng Ký (chưa học xong)</v>
          </cell>
          <cell r="I238">
            <v>3.33</v>
          </cell>
          <cell r="J238">
            <v>3.33</v>
          </cell>
          <cell r="K238">
            <v>3.65</v>
          </cell>
          <cell r="L238">
            <v>0</v>
          </cell>
          <cell r="M238" t="str">
            <v>P</v>
          </cell>
          <cell r="N238">
            <v>0</v>
          </cell>
          <cell r="O238">
            <v>0</v>
          </cell>
          <cell r="P238" t="str">
            <v>P</v>
          </cell>
          <cell r="Q238">
            <v>0</v>
          </cell>
          <cell r="R238">
            <v>0</v>
          </cell>
          <cell r="S238">
            <v>4</v>
          </cell>
          <cell r="T238">
            <v>0</v>
          </cell>
          <cell r="U238">
            <v>0</v>
          </cell>
          <cell r="V238">
            <v>3.65</v>
          </cell>
          <cell r="W238">
            <v>0</v>
          </cell>
          <cell r="X238">
            <v>0</v>
          </cell>
          <cell r="Y238">
            <v>4</v>
          </cell>
          <cell r="Z238">
            <v>0</v>
          </cell>
          <cell r="AA238">
            <v>0</v>
          </cell>
          <cell r="AB238">
            <v>4</v>
          </cell>
          <cell r="AC238">
            <v>0</v>
          </cell>
          <cell r="AD238">
            <v>4</v>
          </cell>
          <cell r="AE238">
            <v>2.33</v>
          </cell>
          <cell r="AF238">
            <v>4</v>
          </cell>
          <cell r="AG238">
            <v>4</v>
          </cell>
          <cell r="AH238">
            <v>0</v>
          </cell>
          <cell r="AI238">
            <v>2.65</v>
          </cell>
          <cell r="AJ238">
            <v>2.65</v>
          </cell>
          <cell r="AK238">
            <v>0</v>
          </cell>
          <cell r="AL238">
            <v>4</v>
          </cell>
          <cell r="AM238">
            <v>3.65</v>
          </cell>
          <cell r="AN238">
            <v>4</v>
          </cell>
          <cell r="AO238">
            <v>3.65</v>
          </cell>
          <cell r="AP238">
            <v>1.65</v>
          </cell>
          <cell r="AQ238">
            <v>2</v>
          </cell>
          <cell r="AR238">
            <v>3.33</v>
          </cell>
          <cell r="AS238">
            <v>2.65</v>
          </cell>
          <cell r="AT238">
            <v>4</v>
          </cell>
          <cell r="AU238">
            <v>47</v>
          </cell>
          <cell r="AV238">
            <v>0</v>
          </cell>
          <cell r="AW238">
            <v>3.33</v>
          </cell>
          <cell r="AX238">
            <v>1</v>
          </cell>
          <cell r="AY238">
            <v>0</v>
          </cell>
          <cell r="AZ238">
            <v>0</v>
          </cell>
          <cell r="BA238">
            <v>2.33</v>
          </cell>
          <cell r="BB238">
            <v>0</v>
          </cell>
          <cell r="BC238">
            <v>0</v>
          </cell>
          <cell r="BD238">
            <v>0</v>
          </cell>
          <cell r="BE238">
            <v>3</v>
          </cell>
          <cell r="BF238">
            <v>0</v>
          </cell>
          <cell r="BG238">
            <v>2.65</v>
          </cell>
          <cell r="BH238">
            <v>5</v>
          </cell>
          <cell r="BI238">
            <v>0</v>
          </cell>
          <cell r="BJ238">
            <v>3.33</v>
          </cell>
          <cell r="BK238">
            <v>3.65</v>
          </cell>
          <cell r="BL238">
            <v>2.65</v>
          </cell>
          <cell r="BM238">
            <v>3.33</v>
          </cell>
          <cell r="BN238">
            <v>3</v>
          </cell>
          <cell r="BO238">
            <v>4</v>
          </cell>
          <cell r="BP238">
            <v>4</v>
          </cell>
          <cell r="BQ238">
            <v>4</v>
          </cell>
          <cell r="BR238">
            <v>2.65</v>
          </cell>
          <cell r="BS238">
            <v>3.33</v>
          </cell>
          <cell r="BT238">
            <v>3.65</v>
          </cell>
          <cell r="BU238">
            <v>3.65</v>
          </cell>
          <cell r="BV238">
            <v>3.33</v>
          </cell>
          <cell r="BW238">
            <v>4</v>
          </cell>
          <cell r="BX238">
            <v>4</v>
          </cell>
          <cell r="BY238">
            <v>3</v>
          </cell>
          <cell r="BZ238">
            <v>0</v>
          </cell>
          <cell r="CA238">
            <v>2.65</v>
          </cell>
          <cell r="CB238">
            <v>2.65</v>
          </cell>
          <cell r="CC238">
            <v>4</v>
          </cell>
          <cell r="CD238">
            <v>4</v>
          </cell>
          <cell r="CE238">
            <v>4</v>
          </cell>
          <cell r="CF238">
            <v>3</v>
          </cell>
          <cell r="CH238">
            <v>56</v>
          </cell>
          <cell r="CI238">
            <v>0</v>
          </cell>
          <cell r="CJ238">
            <v>4</v>
          </cell>
          <cell r="CK238">
            <v>3.65</v>
          </cell>
          <cell r="CL238">
            <v>0</v>
          </cell>
          <cell r="CM238">
            <v>3.33</v>
          </cell>
          <cell r="CN238">
            <v>3.33</v>
          </cell>
          <cell r="CO238">
            <v>3.65</v>
          </cell>
          <cell r="CP238">
            <v>3.65</v>
          </cell>
          <cell r="CQ238">
            <v>3</v>
          </cell>
          <cell r="CR238">
            <v>2.65</v>
          </cell>
          <cell r="CS238">
            <v>0</v>
          </cell>
          <cell r="CT238">
            <v>0</v>
          </cell>
          <cell r="CU238">
            <v>0</v>
          </cell>
          <cell r="CV238">
            <v>2.65</v>
          </cell>
          <cell r="CW238">
            <v>4</v>
          </cell>
          <cell r="CX238">
            <v>4</v>
          </cell>
          <cell r="CY238">
            <v>0</v>
          </cell>
          <cell r="CZ238">
            <v>4</v>
          </cell>
          <cell r="DA238">
            <v>4</v>
          </cell>
          <cell r="DB238">
            <v>23</v>
          </cell>
          <cell r="DC238">
            <v>0</v>
          </cell>
          <cell r="DD238">
            <v>0</v>
          </cell>
          <cell r="DE238">
            <v>4</v>
          </cell>
          <cell r="DF238">
            <v>4</v>
          </cell>
          <cell r="DG238">
            <v>5</v>
          </cell>
          <cell r="DH238">
            <v>0</v>
          </cell>
          <cell r="DI238">
            <v>136</v>
          </cell>
          <cell r="DJ238">
            <v>0</v>
          </cell>
          <cell r="DK238">
            <v>135</v>
          </cell>
          <cell r="DL238">
            <v>127</v>
          </cell>
          <cell r="DM238">
            <v>0</v>
          </cell>
          <cell r="DN238">
            <v>126</v>
          </cell>
          <cell r="DO238">
            <v>127</v>
          </cell>
          <cell r="DP238">
            <v>3.45</v>
          </cell>
          <cell r="DR238">
            <v>0</v>
          </cell>
          <cell r="DS238" t="str">
            <v>BVKL</v>
          </cell>
          <cell r="DU238">
            <v>3.47</v>
          </cell>
          <cell r="DV238">
            <v>136</v>
          </cell>
          <cell r="DW238">
            <v>7.94</v>
          </cell>
          <cell r="DX238">
            <v>3.47</v>
          </cell>
          <cell r="DY238" t="str">
            <v>ENG 401</v>
          </cell>
        </row>
        <row r="239">
          <cell r="B239">
            <v>172317763</v>
          </cell>
          <cell r="C239" t="str">
            <v>Lê</v>
          </cell>
          <cell r="D239" t="str">
            <v xml:space="preserve">Thị Quỳnh </v>
          </cell>
          <cell r="E239" t="str">
            <v>Trân</v>
          </cell>
          <cell r="F239" t="str">
            <v>25/05/1993</v>
          </cell>
          <cell r="G239" t="str">
            <v>Nữ</v>
          </cell>
          <cell r="H239" t="str">
            <v>Đã Đăng Ký (chưa học xong)</v>
          </cell>
          <cell r="I239">
            <v>4</v>
          </cell>
          <cell r="J239">
            <v>4</v>
          </cell>
          <cell r="K239">
            <v>3</v>
          </cell>
          <cell r="L239">
            <v>0</v>
          </cell>
          <cell r="M239" t="str">
            <v>P</v>
          </cell>
          <cell r="N239">
            <v>0</v>
          </cell>
          <cell r="O239">
            <v>0</v>
          </cell>
          <cell r="P239" t="str">
            <v>P</v>
          </cell>
          <cell r="Q239">
            <v>0</v>
          </cell>
          <cell r="R239">
            <v>0</v>
          </cell>
          <cell r="S239">
            <v>4</v>
          </cell>
          <cell r="T239">
            <v>0</v>
          </cell>
          <cell r="U239">
            <v>0</v>
          </cell>
          <cell r="V239">
            <v>2.65</v>
          </cell>
          <cell r="W239">
            <v>0</v>
          </cell>
          <cell r="X239">
            <v>0</v>
          </cell>
          <cell r="Y239">
            <v>3.33</v>
          </cell>
          <cell r="Z239">
            <v>0</v>
          </cell>
          <cell r="AA239">
            <v>0</v>
          </cell>
          <cell r="AB239">
            <v>3</v>
          </cell>
          <cell r="AC239">
            <v>0</v>
          </cell>
          <cell r="AD239">
            <v>4</v>
          </cell>
          <cell r="AE239">
            <v>4</v>
          </cell>
          <cell r="AF239">
            <v>3.65</v>
          </cell>
          <cell r="AG239">
            <v>3.65</v>
          </cell>
          <cell r="AH239">
            <v>0</v>
          </cell>
          <cell r="AI239">
            <v>2.65</v>
          </cell>
          <cell r="AJ239">
            <v>2.65</v>
          </cell>
          <cell r="AK239">
            <v>0</v>
          </cell>
          <cell r="AL239">
            <v>3.33</v>
          </cell>
          <cell r="AM239">
            <v>3.65</v>
          </cell>
          <cell r="AN239">
            <v>3.65</v>
          </cell>
          <cell r="AO239">
            <v>3.33</v>
          </cell>
          <cell r="AP239">
            <v>1.65</v>
          </cell>
          <cell r="AQ239">
            <v>3</v>
          </cell>
          <cell r="AR239">
            <v>3</v>
          </cell>
          <cell r="AS239">
            <v>2.33</v>
          </cell>
          <cell r="AT239">
            <v>4</v>
          </cell>
          <cell r="AU239">
            <v>47</v>
          </cell>
          <cell r="AV239">
            <v>0</v>
          </cell>
          <cell r="AW239">
            <v>2.65</v>
          </cell>
          <cell r="AX239">
            <v>4</v>
          </cell>
          <cell r="AY239">
            <v>0</v>
          </cell>
          <cell r="AZ239">
            <v>1.65</v>
          </cell>
          <cell r="BA239">
            <v>0</v>
          </cell>
          <cell r="BB239">
            <v>0</v>
          </cell>
          <cell r="BC239">
            <v>0</v>
          </cell>
          <cell r="BD239">
            <v>2</v>
          </cell>
          <cell r="BE239">
            <v>0</v>
          </cell>
          <cell r="BF239">
            <v>0</v>
          </cell>
          <cell r="BG239">
            <v>2.65</v>
          </cell>
          <cell r="BH239">
            <v>5</v>
          </cell>
          <cell r="BI239">
            <v>0</v>
          </cell>
          <cell r="BJ239">
            <v>3</v>
          </cell>
          <cell r="BK239">
            <v>3.33</v>
          </cell>
          <cell r="BL239">
            <v>2.65</v>
          </cell>
          <cell r="BM239">
            <v>3.33</v>
          </cell>
          <cell r="BN239">
            <v>2</v>
          </cell>
          <cell r="BO239">
            <v>2.65</v>
          </cell>
          <cell r="BP239">
            <v>3.33</v>
          </cell>
          <cell r="BQ239">
            <v>3</v>
          </cell>
          <cell r="BR239">
            <v>2.65</v>
          </cell>
          <cell r="BS239">
            <v>3</v>
          </cell>
          <cell r="BT239">
            <v>4</v>
          </cell>
          <cell r="BU239">
            <v>3.65</v>
          </cell>
          <cell r="BV239">
            <v>3.65</v>
          </cell>
          <cell r="BW239">
            <v>3.33</v>
          </cell>
          <cell r="BX239">
            <v>3.33</v>
          </cell>
          <cell r="BY239">
            <v>2</v>
          </cell>
          <cell r="BZ239">
            <v>0</v>
          </cell>
          <cell r="CA239">
            <v>3</v>
          </cell>
          <cell r="CB239">
            <v>3</v>
          </cell>
          <cell r="CC239">
            <v>3</v>
          </cell>
          <cell r="CD239">
            <v>2.65</v>
          </cell>
          <cell r="CE239">
            <v>3.33</v>
          </cell>
          <cell r="CF239">
            <v>3.33</v>
          </cell>
          <cell r="CH239">
            <v>56</v>
          </cell>
          <cell r="CI239">
            <v>0</v>
          </cell>
          <cell r="CJ239">
            <v>3.33</v>
          </cell>
          <cell r="CK239">
            <v>2.65</v>
          </cell>
          <cell r="CL239">
            <v>0</v>
          </cell>
          <cell r="CM239">
            <v>3.65</v>
          </cell>
          <cell r="CN239">
            <v>3.65</v>
          </cell>
          <cell r="CO239">
            <v>3</v>
          </cell>
          <cell r="CP239">
            <v>3.33</v>
          </cell>
          <cell r="CQ239">
            <v>1.65</v>
          </cell>
          <cell r="CR239">
            <v>2.65</v>
          </cell>
          <cell r="CS239">
            <v>0</v>
          </cell>
          <cell r="CT239">
            <v>0</v>
          </cell>
          <cell r="CU239">
            <v>0</v>
          </cell>
          <cell r="CV239">
            <v>2.65</v>
          </cell>
          <cell r="CW239">
            <v>3.65</v>
          </cell>
          <cell r="CX239">
            <v>4</v>
          </cell>
          <cell r="CY239">
            <v>0</v>
          </cell>
          <cell r="CZ239">
            <v>4</v>
          </cell>
          <cell r="DA239">
            <v>4</v>
          </cell>
          <cell r="DB239">
            <v>23</v>
          </cell>
          <cell r="DC239">
            <v>0</v>
          </cell>
          <cell r="DD239">
            <v>0</v>
          </cell>
          <cell r="DE239">
            <v>3.33</v>
          </cell>
          <cell r="DF239">
            <v>3.33</v>
          </cell>
          <cell r="DG239">
            <v>5</v>
          </cell>
          <cell r="DH239">
            <v>0</v>
          </cell>
          <cell r="DI239">
            <v>136</v>
          </cell>
          <cell r="DJ239">
            <v>0</v>
          </cell>
          <cell r="DK239">
            <v>135</v>
          </cell>
          <cell r="DL239">
            <v>127</v>
          </cell>
          <cell r="DM239">
            <v>0</v>
          </cell>
          <cell r="DN239">
            <v>126</v>
          </cell>
          <cell r="DO239">
            <v>127</v>
          </cell>
          <cell r="DP239">
            <v>3.14</v>
          </cell>
          <cell r="DR239">
            <v>0</v>
          </cell>
          <cell r="DS239" t="str">
            <v>ĐỦ ĐK thi TN</v>
          </cell>
          <cell r="DU239">
            <v>3.15</v>
          </cell>
          <cell r="DV239">
            <v>136</v>
          </cell>
          <cell r="DW239">
            <v>7.5</v>
          </cell>
          <cell r="DX239">
            <v>3.15</v>
          </cell>
          <cell r="DY239" t="str">
            <v>OB 251; ENG 401</v>
          </cell>
        </row>
        <row r="240">
          <cell r="B240">
            <v>162314737</v>
          </cell>
          <cell r="C240" t="str">
            <v>Nguyễn</v>
          </cell>
          <cell r="D240" t="str">
            <v>Thị Đoan</v>
          </cell>
          <cell r="E240" t="str">
            <v>Trang</v>
          </cell>
          <cell r="F240" t="str">
            <v>28/08/1991</v>
          </cell>
          <cell r="G240" t="str">
            <v>Nữ</v>
          </cell>
          <cell r="H240" t="str">
            <v>Đã Đăng Ký (chưa học xong)</v>
          </cell>
          <cell r="I240">
            <v>3.33</v>
          </cell>
          <cell r="J240">
            <v>3</v>
          </cell>
          <cell r="K240">
            <v>2.65</v>
          </cell>
          <cell r="L240">
            <v>0</v>
          </cell>
          <cell r="M240">
            <v>2.33</v>
          </cell>
          <cell r="N240">
            <v>0</v>
          </cell>
          <cell r="O240">
            <v>0</v>
          </cell>
          <cell r="P240">
            <v>3.33</v>
          </cell>
          <cell r="Q240">
            <v>0</v>
          </cell>
          <cell r="R240">
            <v>0</v>
          </cell>
          <cell r="S240">
            <v>3.33</v>
          </cell>
          <cell r="T240">
            <v>0</v>
          </cell>
          <cell r="U240">
            <v>0</v>
          </cell>
          <cell r="V240">
            <v>2.65</v>
          </cell>
          <cell r="W240">
            <v>0</v>
          </cell>
          <cell r="X240">
            <v>0</v>
          </cell>
          <cell r="Y240">
            <v>3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4</v>
          </cell>
          <cell r="AE240">
            <v>3</v>
          </cell>
          <cell r="AF240">
            <v>1.65</v>
          </cell>
          <cell r="AG240">
            <v>1</v>
          </cell>
          <cell r="AH240">
            <v>0</v>
          </cell>
          <cell r="AI240">
            <v>2.33</v>
          </cell>
          <cell r="AJ240">
            <v>2.33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2</v>
          </cell>
          <cell r="AQ240">
            <v>2.65</v>
          </cell>
          <cell r="AR240">
            <v>2.33</v>
          </cell>
          <cell r="AS240">
            <v>2.65</v>
          </cell>
          <cell r="AT240">
            <v>2.33</v>
          </cell>
          <cell r="AU240">
            <v>41</v>
          </cell>
          <cell r="AV240">
            <v>6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I240">
            <v>5</v>
          </cell>
          <cell r="BJ240">
            <v>3.65</v>
          </cell>
          <cell r="BK240">
            <v>2.33</v>
          </cell>
          <cell r="BL240">
            <v>2.65</v>
          </cell>
          <cell r="BM240">
            <v>0</v>
          </cell>
          <cell r="BN240">
            <v>2</v>
          </cell>
          <cell r="BO240">
            <v>3</v>
          </cell>
          <cell r="BP240">
            <v>3.65</v>
          </cell>
          <cell r="BQ240">
            <v>3</v>
          </cell>
          <cell r="BR240">
            <v>0</v>
          </cell>
          <cell r="BS240">
            <v>1.65</v>
          </cell>
          <cell r="BT240">
            <v>1</v>
          </cell>
          <cell r="BU240">
            <v>4</v>
          </cell>
          <cell r="BV240">
            <v>2.33</v>
          </cell>
          <cell r="BW240">
            <v>3.65</v>
          </cell>
          <cell r="BX240">
            <v>2</v>
          </cell>
          <cell r="BY240">
            <v>2</v>
          </cell>
          <cell r="BZ240">
            <v>0</v>
          </cell>
          <cell r="CA240">
            <v>3.33</v>
          </cell>
          <cell r="CB240">
            <v>3.33</v>
          </cell>
          <cell r="CC240">
            <v>3</v>
          </cell>
          <cell r="CD240">
            <v>2.33</v>
          </cell>
          <cell r="CE240">
            <v>0</v>
          </cell>
          <cell r="CF240">
            <v>3.33</v>
          </cell>
          <cell r="CH240">
            <v>48</v>
          </cell>
          <cell r="CI240">
            <v>8</v>
          </cell>
          <cell r="CJ240">
            <v>2.65</v>
          </cell>
          <cell r="CK240">
            <v>2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0</v>
          </cell>
          <cell r="CR240">
            <v>0</v>
          </cell>
          <cell r="CS240">
            <v>0</v>
          </cell>
          <cell r="CT240">
            <v>0</v>
          </cell>
          <cell r="CU240">
            <v>0</v>
          </cell>
          <cell r="CV240">
            <v>0</v>
          </cell>
          <cell r="CW240">
            <v>0</v>
          </cell>
          <cell r="CX240">
            <v>0</v>
          </cell>
          <cell r="CY240">
            <v>0</v>
          </cell>
          <cell r="CZ240">
            <v>0</v>
          </cell>
          <cell r="DA240">
            <v>0</v>
          </cell>
          <cell r="DB240">
            <v>5</v>
          </cell>
          <cell r="DC240">
            <v>17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5</v>
          </cell>
          <cell r="DI240">
            <v>94</v>
          </cell>
          <cell r="DJ240">
            <v>41</v>
          </cell>
          <cell r="DK240">
            <v>135</v>
          </cell>
          <cell r="DL240">
            <v>94</v>
          </cell>
          <cell r="DM240">
            <v>31</v>
          </cell>
          <cell r="DN240">
            <v>130</v>
          </cell>
          <cell r="DO240">
            <v>125</v>
          </cell>
          <cell r="DP240">
            <v>2.0699999999999998</v>
          </cell>
          <cell r="DR240">
            <v>0.23846153846153847</v>
          </cell>
          <cell r="DS240" t="str">
            <v>KO</v>
          </cell>
          <cell r="DU240">
            <v>1.99</v>
          </cell>
          <cell r="DV240">
            <v>119</v>
          </cell>
          <cell r="DW240">
            <v>5.28</v>
          </cell>
          <cell r="DX240">
            <v>2.09</v>
          </cell>
          <cell r="DY240" t="str">
            <v>MGO 403</v>
          </cell>
        </row>
        <row r="241">
          <cell r="B241">
            <v>172317733</v>
          </cell>
          <cell r="C241" t="str">
            <v>Nguyễn</v>
          </cell>
          <cell r="D241" t="str">
            <v xml:space="preserve">Thị Quỳnh </v>
          </cell>
          <cell r="E241" t="str">
            <v>Trang</v>
          </cell>
          <cell r="F241" t="str">
            <v>29/09/1993</v>
          </cell>
          <cell r="G241" t="str">
            <v>Nữ</v>
          </cell>
          <cell r="H241" t="str">
            <v>Đã Đăng Ký (chưa học xong)</v>
          </cell>
          <cell r="I241">
            <v>3.65</v>
          </cell>
          <cell r="J241">
            <v>4</v>
          </cell>
          <cell r="K241">
            <v>3.33</v>
          </cell>
          <cell r="L241">
            <v>0</v>
          </cell>
          <cell r="M241" t="str">
            <v>P</v>
          </cell>
          <cell r="N241">
            <v>0</v>
          </cell>
          <cell r="O241">
            <v>0</v>
          </cell>
          <cell r="P241" t="str">
            <v>P</v>
          </cell>
          <cell r="Q241">
            <v>0</v>
          </cell>
          <cell r="R241">
            <v>0</v>
          </cell>
          <cell r="S241">
            <v>4</v>
          </cell>
          <cell r="T241">
            <v>0</v>
          </cell>
          <cell r="U241">
            <v>0</v>
          </cell>
          <cell r="V241">
            <v>4</v>
          </cell>
          <cell r="W241">
            <v>0</v>
          </cell>
          <cell r="X241">
            <v>0</v>
          </cell>
          <cell r="Y241">
            <v>3</v>
          </cell>
          <cell r="Z241">
            <v>0</v>
          </cell>
          <cell r="AA241">
            <v>0</v>
          </cell>
          <cell r="AB241">
            <v>3.33</v>
          </cell>
          <cell r="AC241">
            <v>0</v>
          </cell>
          <cell r="AD241">
            <v>4</v>
          </cell>
          <cell r="AE241">
            <v>2.65</v>
          </cell>
          <cell r="AF241">
            <v>3.33</v>
          </cell>
          <cell r="AG241">
            <v>3.65</v>
          </cell>
          <cell r="AH241">
            <v>0</v>
          </cell>
          <cell r="AI241">
            <v>3</v>
          </cell>
          <cell r="AJ241">
            <v>3</v>
          </cell>
          <cell r="AK241">
            <v>0</v>
          </cell>
          <cell r="AL241">
            <v>4</v>
          </cell>
          <cell r="AM241">
            <v>3.65</v>
          </cell>
          <cell r="AN241">
            <v>4</v>
          </cell>
          <cell r="AO241">
            <v>3.65</v>
          </cell>
          <cell r="AP241">
            <v>1.65</v>
          </cell>
          <cell r="AQ241">
            <v>3</v>
          </cell>
          <cell r="AR241">
            <v>2.65</v>
          </cell>
          <cell r="AS241">
            <v>3</v>
          </cell>
          <cell r="AT241">
            <v>3.33</v>
          </cell>
          <cell r="AU241">
            <v>47</v>
          </cell>
          <cell r="AV241">
            <v>0</v>
          </cell>
          <cell r="AW241">
            <v>3.65</v>
          </cell>
          <cell r="AX241">
            <v>2.33</v>
          </cell>
          <cell r="AY241">
            <v>0</v>
          </cell>
          <cell r="AZ241">
            <v>0</v>
          </cell>
          <cell r="BA241">
            <v>2</v>
          </cell>
          <cell r="BB241">
            <v>0</v>
          </cell>
          <cell r="BC241">
            <v>0</v>
          </cell>
          <cell r="BD241">
            <v>0</v>
          </cell>
          <cell r="BE241">
            <v>1.65</v>
          </cell>
          <cell r="BF241">
            <v>0</v>
          </cell>
          <cell r="BG241">
            <v>2.33</v>
          </cell>
          <cell r="BH241">
            <v>5</v>
          </cell>
          <cell r="BI241">
            <v>0</v>
          </cell>
          <cell r="BJ241">
            <v>2.65</v>
          </cell>
          <cell r="BK241">
            <v>4</v>
          </cell>
          <cell r="BL241">
            <v>4</v>
          </cell>
          <cell r="BM241">
            <v>3.33</v>
          </cell>
          <cell r="BN241">
            <v>3</v>
          </cell>
          <cell r="BO241">
            <v>4</v>
          </cell>
          <cell r="BP241">
            <v>4</v>
          </cell>
          <cell r="BQ241">
            <v>3</v>
          </cell>
          <cell r="BR241">
            <v>2.65</v>
          </cell>
          <cell r="BS241">
            <v>2.65</v>
          </cell>
          <cell r="BT241">
            <v>3.65</v>
          </cell>
          <cell r="BU241">
            <v>3.65</v>
          </cell>
          <cell r="BV241">
            <v>2</v>
          </cell>
          <cell r="BW241">
            <v>4</v>
          </cell>
          <cell r="BX241">
            <v>2</v>
          </cell>
          <cell r="BY241">
            <v>3.33</v>
          </cell>
          <cell r="BZ241">
            <v>0</v>
          </cell>
          <cell r="CA241">
            <v>3</v>
          </cell>
          <cell r="CB241">
            <v>3</v>
          </cell>
          <cell r="CC241">
            <v>3.33</v>
          </cell>
          <cell r="CD241">
            <v>4</v>
          </cell>
          <cell r="CE241">
            <v>4</v>
          </cell>
          <cell r="CF241">
            <v>3.65</v>
          </cell>
          <cell r="CH241">
            <v>56</v>
          </cell>
          <cell r="CI241">
            <v>0</v>
          </cell>
          <cell r="CJ241">
            <v>3.65</v>
          </cell>
          <cell r="CK241">
            <v>4</v>
          </cell>
          <cell r="CL241">
            <v>0</v>
          </cell>
          <cell r="CM241">
            <v>4</v>
          </cell>
          <cell r="CN241">
            <v>4</v>
          </cell>
          <cell r="CO241">
            <v>4</v>
          </cell>
          <cell r="CP241">
            <v>3</v>
          </cell>
          <cell r="CQ241">
            <v>3.33</v>
          </cell>
          <cell r="CR241">
            <v>0</v>
          </cell>
          <cell r="CS241">
            <v>4</v>
          </cell>
          <cell r="CT241">
            <v>0</v>
          </cell>
          <cell r="CU241">
            <v>0</v>
          </cell>
          <cell r="CV241">
            <v>4</v>
          </cell>
          <cell r="CW241">
            <v>3.33</v>
          </cell>
          <cell r="CX241">
            <v>4</v>
          </cell>
          <cell r="CY241">
            <v>0</v>
          </cell>
          <cell r="CZ241">
            <v>4</v>
          </cell>
          <cell r="DA241">
            <v>4</v>
          </cell>
          <cell r="DB241">
            <v>23</v>
          </cell>
          <cell r="DC241">
            <v>0</v>
          </cell>
          <cell r="DD241">
            <v>0</v>
          </cell>
          <cell r="DE241">
            <v>3.65</v>
          </cell>
          <cell r="DF241">
            <v>3.65</v>
          </cell>
          <cell r="DG241">
            <v>5</v>
          </cell>
          <cell r="DH241">
            <v>0</v>
          </cell>
          <cell r="DI241">
            <v>136</v>
          </cell>
          <cell r="DJ241">
            <v>0</v>
          </cell>
          <cell r="DK241">
            <v>135</v>
          </cell>
          <cell r="DL241">
            <v>127</v>
          </cell>
          <cell r="DM241">
            <v>0</v>
          </cell>
          <cell r="DN241">
            <v>126</v>
          </cell>
          <cell r="DO241">
            <v>127</v>
          </cell>
          <cell r="DP241">
            <v>3.39</v>
          </cell>
          <cell r="DR241">
            <v>0</v>
          </cell>
          <cell r="DS241" t="str">
            <v>BVKL</v>
          </cell>
          <cell r="DU241">
            <v>3.4</v>
          </cell>
          <cell r="DV241">
            <v>136</v>
          </cell>
          <cell r="DW241">
            <v>7.93</v>
          </cell>
          <cell r="DX241">
            <v>3.4</v>
          </cell>
          <cell r="DY241" t="str">
            <v>ENG 401</v>
          </cell>
        </row>
        <row r="242">
          <cell r="B242">
            <v>172317737</v>
          </cell>
          <cell r="C242" t="str">
            <v>Lê</v>
          </cell>
          <cell r="D242" t="str">
            <v xml:space="preserve">Thị Thùy </v>
          </cell>
          <cell r="E242" t="str">
            <v>Trang</v>
          </cell>
          <cell r="F242" t="str">
            <v>01/10/1993</v>
          </cell>
          <cell r="G242" t="str">
            <v>Nữ</v>
          </cell>
          <cell r="H242" t="str">
            <v>Đã Đăng Ký (chưa học xong)</v>
          </cell>
          <cell r="I242">
            <v>3.33</v>
          </cell>
          <cell r="J242">
            <v>4</v>
          </cell>
          <cell r="K242">
            <v>3.33</v>
          </cell>
          <cell r="L242">
            <v>0</v>
          </cell>
          <cell r="M242" t="str">
            <v>P</v>
          </cell>
          <cell r="N242">
            <v>0</v>
          </cell>
          <cell r="O242">
            <v>0</v>
          </cell>
          <cell r="P242" t="str">
            <v>P</v>
          </cell>
          <cell r="Q242">
            <v>0</v>
          </cell>
          <cell r="R242">
            <v>0</v>
          </cell>
          <cell r="S242">
            <v>3</v>
          </cell>
          <cell r="T242">
            <v>0</v>
          </cell>
          <cell r="U242">
            <v>0</v>
          </cell>
          <cell r="V242">
            <v>2.33</v>
          </cell>
          <cell r="W242">
            <v>0</v>
          </cell>
          <cell r="X242">
            <v>0</v>
          </cell>
          <cell r="Y242">
            <v>3</v>
          </cell>
          <cell r="Z242">
            <v>0</v>
          </cell>
          <cell r="AA242">
            <v>0</v>
          </cell>
          <cell r="AB242">
            <v>2.65</v>
          </cell>
          <cell r="AC242">
            <v>0</v>
          </cell>
          <cell r="AD242">
            <v>3</v>
          </cell>
          <cell r="AE242">
            <v>2.33</v>
          </cell>
          <cell r="AF242">
            <v>3</v>
          </cell>
          <cell r="AG242">
            <v>2.33</v>
          </cell>
          <cell r="AH242">
            <v>0</v>
          </cell>
          <cell r="AI242">
            <v>2</v>
          </cell>
          <cell r="AJ242">
            <v>2</v>
          </cell>
          <cell r="AK242">
            <v>0</v>
          </cell>
          <cell r="AL242">
            <v>3</v>
          </cell>
          <cell r="AM242">
            <v>2.65</v>
          </cell>
          <cell r="AN242">
            <v>3</v>
          </cell>
          <cell r="AO242">
            <v>2.65</v>
          </cell>
          <cell r="AP242">
            <v>3</v>
          </cell>
          <cell r="AQ242">
            <v>3</v>
          </cell>
          <cell r="AR242">
            <v>1.65</v>
          </cell>
          <cell r="AS242">
            <v>2</v>
          </cell>
          <cell r="AT242">
            <v>3.33</v>
          </cell>
          <cell r="AU242">
            <v>47</v>
          </cell>
          <cell r="AV242">
            <v>0</v>
          </cell>
          <cell r="AW242">
            <v>3.33</v>
          </cell>
          <cell r="AX242">
            <v>3.33</v>
          </cell>
          <cell r="AY242">
            <v>4</v>
          </cell>
          <cell r="AZ242">
            <v>0</v>
          </cell>
          <cell r="BA242">
            <v>0</v>
          </cell>
          <cell r="BB242">
            <v>0</v>
          </cell>
          <cell r="BC242">
            <v>1.65</v>
          </cell>
          <cell r="BD242">
            <v>0</v>
          </cell>
          <cell r="BE242">
            <v>0</v>
          </cell>
          <cell r="BF242">
            <v>0</v>
          </cell>
          <cell r="BG242">
            <v>3.33</v>
          </cell>
          <cell r="BH242">
            <v>5</v>
          </cell>
          <cell r="BI242">
            <v>0</v>
          </cell>
          <cell r="BJ242">
            <v>3</v>
          </cell>
          <cell r="BK242">
            <v>3</v>
          </cell>
          <cell r="BL242">
            <v>2.65</v>
          </cell>
          <cell r="BM242">
            <v>3.65</v>
          </cell>
          <cell r="BN242">
            <v>3.65</v>
          </cell>
          <cell r="BO242">
            <v>3</v>
          </cell>
          <cell r="BP242">
            <v>3.65</v>
          </cell>
          <cell r="BQ242">
            <v>3</v>
          </cell>
          <cell r="BR242">
            <v>3</v>
          </cell>
          <cell r="BS242">
            <v>2.65</v>
          </cell>
          <cell r="BT242">
            <v>4</v>
          </cell>
          <cell r="BU242">
            <v>2.33</v>
          </cell>
          <cell r="BV242">
            <v>1.65</v>
          </cell>
          <cell r="BW242">
            <v>3</v>
          </cell>
          <cell r="BX242">
            <v>2</v>
          </cell>
          <cell r="BY242">
            <v>2.33</v>
          </cell>
          <cell r="BZ242">
            <v>0</v>
          </cell>
          <cell r="CA242">
            <v>2.33</v>
          </cell>
          <cell r="CB242">
            <v>2.33</v>
          </cell>
          <cell r="CC242">
            <v>3</v>
          </cell>
          <cell r="CD242">
            <v>3</v>
          </cell>
          <cell r="CE242">
            <v>2.65</v>
          </cell>
          <cell r="CF242">
            <v>2.33</v>
          </cell>
          <cell r="CH242">
            <v>56</v>
          </cell>
          <cell r="CI242">
            <v>0</v>
          </cell>
          <cell r="CJ242">
            <v>3</v>
          </cell>
          <cell r="CK242">
            <v>2</v>
          </cell>
          <cell r="CL242">
            <v>0</v>
          </cell>
          <cell r="CM242">
            <v>2.65</v>
          </cell>
          <cell r="CN242">
            <v>2.65</v>
          </cell>
          <cell r="CO242">
            <v>2</v>
          </cell>
          <cell r="CP242">
            <v>2.65</v>
          </cell>
          <cell r="CQ242">
            <v>2.33</v>
          </cell>
          <cell r="CR242">
            <v>2.33</v>
          </cell>
          <cell r="CS242">
            <v>0</v>
          </cell>
          <cell r="CT242">
            <v>0</v>
          </cell>
          <cell r="CU242">
            <v>0</v>
          </cell>
          <cell r="CV242">
            <v>2.33</v>
          </cell>
          <cell r="CW242">
            <v>4</v>
          </cell>
          <cell r="CX242">
            <v>4</v>
          </cell>
          <cell r="CY242">
            <v>0</v>
          </cell>
          <cell r="CZ242">
            <v>2.65</v>
          </cell>
          <cell r="DA242">
            <v>2.65</v>
          </cell>
          <cell r="DB242">
            <v>23</v>
          </cell>
          <cell r="DC242">
            <v>0</v>
          </cell>
          <cell r="DD242">
            <v>3.33</v>
          </cell>
          <cell r="DE242">
            <v>0</v>
          </cell>
          <cell r="DF242">
            <v>3.33</v>
          </cell>
          <cell r="DG242">
            <v>5</v>
          </cell>
          <cell r="DH242">
            <v>0</v>
          </cell>
          <cell r="DI242">
            <v>136</v>
          </cell>
          <cell r="DJ242">
            <v>0</v>
          </cell>
          <cell r="DK242">
            <v>135</v>
          </cell>
          <cell r="DL242">
            <v>127</v>
          </cell>
          <cell r="DM242">
            <v>0</v>
          </cell>
          <cell r="DN242">
            <v>126</v>
          </cell>
          <cell r="DO242">
            <v>127</v>
          </cell>
          <cell r="DP242">
            <v>2.78</v>
          </cell>
          <cell r="DR242">
            <v>0</v>
          </cell>
          <cell r="DS242" t="str">
            <v>ĐỦ ĐK thi TN</v>
          </cell>
          <cell r="DU242">
            <v>2.8</v>
          </cell>
          <cell r="DV242">
            <v>136</v>
          </cell>
          <cell r="DW242">
            <v>6.92</v>
          </cell>
          <cell r="DX242">
            <v>2.8</v>
          </cell>
          <cell r="DY242" t="str">
            <v>ENG 401</v>
          </cell>
        </row>
        <row r="243">
          <cell r="B243">
            <v>172317799</v>
          </cell>
          <cell r="C243" t="str">
            <v>Trần</v>
          </cell>
          <cell r="D243" t="str">
            <v xml:space="preserve">Thị Huyền </v>
          </cell>
          <cell r="E243" t="str">
            <v>Trang</v>
          </cell>
          <cell r="F243" t="str">
            <v>16/07/1993</v>
          </cell>
          <cell r="G243" t="str">
            <v>Nữ</v>
          </cell>
          <cell r="H243" t="str">
            <v>Đã Đăng Ký (chưa học xong)</v>
          </cell>
          <cell r="I243">
            <v>2.65</v>
          </cell>
          <cell r="J243">
            <v>3.65</v>
          </cell>
          <cell r="K243">
            <v>3</v>
          </cell>
          <cell r="L243">
            <v>0</v>
          </cell>
          <cell r="M243" t="str">
            <v>P</v>
          </cell>
          <cell r="N243">
            <v>0</v>
          </cell>
          <cell r="O243">
            <v>0</v>
          </cell>
          <cell r="P243" t="str">
            <v>P</v>
          </cell>
          <cell r="Q243">
            <v>0</v>
          </cell>
          <cell r="R243">
            <v>0</v>
          </cell>
          <cell r="S243">
            <v>3.33</v>
          </cell>
          <cell r="T243">
            <v>0</v>
          </cell>
          <cell r="U243">
            <v>0</v>
          </cell>
          <cell r="V243">
            <v>3.65</v>
          </cell>
          <cell r="W243">
            <v>0</v>
          </cell>
          <cell r="X243">
            <v>0</v>
          </cell>
          <cell r="Y243">
            <v>2.65</v>
          </cell>
          <cell r="Z243">
            <v>0</v>
          </cell>
          <cell r="AA243">
            <v>0</v>
          </cell>
          <cell r="AB243">
            <v>3</v>
          </cell>
          <cell r="AC243">
            <v>0</v>
          </cell>
          <cell r="AD243">
            <v>4</v>
          </cell>
          <cell r="AE243">
            <v>3.33</v>
          </cell>
          <cell r="AF243">
            <v>3.65</v>
          </cell>
          <cell r="AG243">
            <v>4</v>
          </cell>
          <cell r="AH243">
            <v>0</v>
          </cell>
          <cell r="AI243">
            <v>3</v>
          </cell>
          <cell r="AJ243">
            <v>3</v>
          </cell>
          <cell r="AK243">
            <v>0</v>
          </cell>
          <cell r="AL243">
            <v>3.65</v>
          </cell>
          <cell r="AM243">
            <v>4</v>
          </cell>
          <cell r="AN243">
            <v>4</v>
          </cell>
          <cell r="AO243">
            <v>3.65</v>
          </cell>
          <cell r="AP243">
            <v>3</v>
          </cell>
          <cell r="AQ243">
            <v>3</v>
          </cell>
          <cell r="AR243">
            <v>2</v>
          </cell>
          <cell r="AS243">
            <v>3.33</v>
          </cell>
          <cell r="AT243">
            <v>4</v>
          </cell>
          <cell r="AU243">
            <v>47</v>
          </cell>
          <cell r="AV243">
            <v>0</v>
          </cell>
          <cell r="AW243">
            <v>2.65</v>
          </cell>
          <cell r="AX243">
            <v>2.33</v>
          </cell>
          <cell r="AY243">
            <v>0</v>
          </cell>
          <cell r="AZ243">
            <v>0</v>
          </cell>
          <cell r="BA243">
            <v>3.65</v>
          </cell>
          <cell r="BB243">
            <v>0</v>
          </cell>
          <cell r="BC243">
            <v>0</v>
          </cell>
          <cell r="BD243">
            <v>0</v>
          </cell>
          <cell r="BE243">
            <v>4</v>
          </cell>
          <cell r="BF243">
            <v>0</v>
          </cell>
          <cell r="BG243">
            <v>1.65</v>
          </cell>
          <cell r="BH243">
            <v>5</v>
          </cell>
          <cell r="BI243">
            <v>0</v>
          </cell>
          <cell r="BJ243">
            <v>3</v>
          </cell>
          <cell r="BK243">
            <v>4</v>
          </cell>
          <cell r="BL243">
            <v>3.33</v>
          </cell>
          <cell r="BM243">
            <v>3</v>
          </cell>
          <cell r="BN243">
            <v>2.65</v>
          </cell>
          <cell r="BO243">
            <v>3.65</v>
          </cell>
          <cell r="BP243">
            <v>3.33</v>
          </cell>
          <cell r="BQ243">
            <v>3.65</v>
          </cell>
          <cell r="BR243">
            <v>3.33</v>
          </cell>
          <cell r="BS243">
            <v>3</v>
          </cell>
          <cell r="BT243">
            <v>4</v>
          </cell>
          <cell r="BU243">
            <v>3.65</v>
          </cell>
          <cell r="BV243">
            <v>2.65</v>
          </cell>
          <cell r="BW243">
            <v>4</v>
          </cell>
          <cell r="BX243">
            <v>3</v>
          </cell>
          <cell r="BY243">
            <v>2.33</v>
          </cell>
          <cell r="BZ243">
            <v>0</v>
          </cell>
          <cell r="CA243">
            <v>3.33</v>
          </cell>
          <cell r="CB243">
            <v>3.33</v>
          </cell>
          <cell r="CC243">
            <v>3.33</v>
          </cell>
          <cell r="CD243">
            <v>4</v>
          </cell>
          <cell r="CE243">
            <v>4</v>
          </cell>
          <cell r="CF243">
            <v>2.65</v>
          </cell>
          <cell r="CH243">
            <v>56</v>
          </cell>
          <cell r="CI243">
            <v>0</v>
          </cell>
          <cell r="CJ243">
            <v>3.65</v>
          </cell>
          <cell r="CK243">
            <v>4</v>
          </cell>
          <cell r="CL243">
            <v>0</v>
          </cell>
          <cell r="CM243">
            <v>4</v>
          </cell>
          <cell r="CN243">
            <v>4</v>
          </cell>
          <cell r="CO243">
            <v>4</v>
          </cell>
          <cell r="CP243">
            <v>3.33</v>
          </cell>
          <cell r="CQ243">
            <v>3.65</v>
          </cell>
          <cell r="CR243">
            <v>0</v>
          </cell>
          <cell r="CS243">
            <v>4</v>
          </cell>
          <cell r="CT243">
            <v>0</v>
          </cell>
          <cell r="CU243">
            <v>0</v>
          </cell>
          <cell r="CV243">
            <v>4</v>
          </cell>
          <cell r="CW243">
            <v>3.65</v>
          </cell>
          <cell r="CX243">
            <v>3.33</v>
          </cell>
          <cell r="CY243">
            <v>0</v>
          </cell>
          <cell r="CZ243">
            <v>4</v>
          </cell>
          <cell r="DA243">
            <v>4</v>
          </cell>
          <cell r="DB243">
            <v>23</v>
          </cell>
          <cell r="DC243">
            <v>0</v>
          </cell>
          <cell r="DD243">
            <v>0</v>
          </cell>
          <cell r="DE243">
            <v>3.65</v>
          </cell>
          <cell r="DF243">
            <v>3.65</v>
          </cell>
          <cell r="DG243">
            <v>5</v>
          </cell>
          <cell r="DH243">
            <v>0</v>
          </cell>
          <cell r="DI243">
            <v>136</v>
          </cell>
          <cell r="DJ243">
            <v>0</v>
          </cell>
          <cell r="DK243">
            <v>135</v>
          </cell>
          <cell r="DL243">
            <v>127</v>
          </cell>
          <cell r="DM243">
            <v>0</v>
          </cell>
          <cell r="DN243">
            <v>126</v>
          </cell>
          <cell r="DO243">
            <v>127</v>
          </cell>
          <cell r="DP243">
            <v>3.42</v>
          </cell>
          <cell r="DR243">
            <v>0</v>
          </cell>
          <cell r="DS243" t="str">
            <v>BVKL</v>
          </cell>
          <cell r="DU243">
            <v>3.43</v>
          </cell>
          <cell r="DV243">
            <v>136</v>
          </cell>
          <cell r="DW243">
            <v>7.91</v>
          </cell>
          <cell r="DX243">
            <v>3.43</v>
          </cell>
          <cell r="DY243" t="str">
            <v>ENG 401</v>
          </cell>
        </row>
        <row r="244">
          <cell r="B244">
            <v>172317809</v>
          </cell>
          <cell r="C244" t="str">
            <v>Ngô</v>
          </cell>
          <cell r="D244" t="str">
            <v>Thuỳ</v>
          </cell>
          <cell r="E244" t="str">
            <v>Trang</v>
          </cell>
          <cell r="F244" t="str">
            <v>11/05/1993</v>
          </cell>
          <cell r="G244" t="str">
            <v>Nữ</v>
          </cell>
          <cell r="H244" t="str">
            <v>Đã Đăng Ký (chưa học xong)</v>
          </cell>
          <cell r="I244">
            <v>4</v>
          </cell>
          <cell r="J244">
            <v>4</v>
          </cell>
          <cell r="K244">
            <v>2.65</v>
          </cell>
          <cell r="L244">
            <v>0</v>
          </cell>
          <cell r="M244" t="str">
            <v>P</v>
          </cell>
          <cell r="N244">
            <v>0</v>
          </cell>
          <cell r="O244">
            <v>0</v>
          </cell>
          <cell r="P244" t="str">
            <v>P</v>
          </cell>
          <cell r="Q244">
            <v>0</v>
          </cell>
          <cell r="R244">
            <v>0</v>
          </cell>
          <cell r="S244">
            <v>3.65</v>
          </cell>
          <cell r="T244">
            <v>0</v>
          </cell>
          <cell r="U244">
            <v>0</v>
          </cell>
          <cell r="V244">
            <v>3.33</v>
          </cell>
          <cell r="W244">
            <v>0</v>
          </cell>
          <cell r="X244">
            <v>0</v>
          </cell>
          <cell r="Y244">
            <v>3.33</v>
          </cell>
          <cell r="Z244">
            <v>0</v>
          </cell>
          <cell r="AA244">
            <v>0</v>
          </cell>
          <cell r="AB244">
            <v>3.65</v>
          </cell>
          <cell r="AC244">
            <v>0</v>
          </cell>
          <cell r="AD244">
            <v>4</v>
          </cell>
          <cell r="AE244">
            <v>4</v>
          </cell>
          <cell r="AF244">
            <v>3.33</v>
          </cell>
          <cell r="AG244">
            <v>3.65</v>
          </cell>
          <cell r="AH244">
            <v>0</v>
          </cell>
          <cell r="AI244">
            <v>3.33</v>
          </cell>
          <cell r="AJ244">
            <v>3.33</v>
          </cell>
          <cell r="AK244">
            <v>3.65</v>
          </cell>
          <cell r="AL244">
            <v>3.65</v>
          </cell>
          <cell r="AM244">
            <v>0</v>
          </cell>
          <cell r="AN244">
            <v>3.65</v>
          </cell>
          <cell r="AO244">
            <v>3.65</v>
          </cell>
          <cell r="AP244">
            <v>3.33</v>
          </cell>
          <cell r="AQ244">
            <v>2.65</v>
          </cell>
          <cell r="AR244">
            <v>3.33</v>
          </cell>
          <cell r="AS244">
            <v>3.65</v>
          </cell>
          <cell r="AT244">
            <v>4</v>
          </cell>
          <cell r="AU244">
            <v>47</v>
          </cell>
          <cell r="AV244">
            <v>0</v>
          </cell>
          <cell r="AW244">
            <v>3.33</v>
          </cell>
          <cell r="AX244">
            <v>4</v>
          </cell>
          <cell r="AY244">
            <v>0</v>
          </cell>
          <cell r="AZ244">
            <v>2.65</v>
          </cell>
          <cell r="BA244">
            <v>0</v>
          </cell>
          <cell r="BB244">
            <v>0</v>
          </cell>
          <cell r="BC244">
            <v>0</v>
          </cell>
          <cell r="BD244">
            <v>2.65</v>
          </cell>
          <cell r="BE244">
            <v>0</v>
          </cell>
          <cell r="BF244">
            <v>0</v>
          </cell>
          <cell r="BG244">
            <v>3.33</v>
          </cell>
          <cell r="BH244">
            <v>5</v>
          </cell>
          <cell r="BI244">
            <v>0</v>
          </cell>
          <cell r="BJ244">
            <v>2.65</v>
          </cell>
          <cell r="BK244">
            <v>3.33</v>
          </cell>
          <cell r="BL244">
            <v>2.65</v>
          </cell>
          <cell r="BM244">
            <v>2.33</v>
          </cell>
          <cell r="BN244">
            <v>3</v>
          </cell>
          <cell r="BO244">
            <v>3.65</v>
          </cell>
          <cell r="BP244">
            <v>3.65</v>
          </cell>
          <cell r="BQ244">
            <v>3.33</v>
          </cell>
          <cell r="BR244">
            <v>3</v>
          </cell>
          <cell r="BS244">
            <v>3</v>
          </cell>
          <cell r="BT244">
            <v>3.33</v>
          </cell>
          <cell r="BU244">
            <v>3.65</v>
          </cell>
          <cell r="BV244">
            <v>2</v>
          </cell>
          <cell r="BW244">
            <v>4</v>
          </cell>
          <cell r="BX244">
            <v>3</v>
          </cell>
          <cell r="BY244">
            <v>2.33</v>
          </cell>
          <cell r="BZ244">
            <v>0</v>
          </cell>
          <cell r="CA244">
            <v>3.65</v>
          </cell>
          <cell r="CB244">
            <v>3.65</v>
          </cell>
          <cell r="CC244">
            <v>4</v>
          </cell>
          <cell r="CD244">
            <v>3.65</v>
          </cell>
          <cell r="CE244">
            <v>3</v>
          </cell>
          <cell r="CF244">
            <v>3.33</v>
          </cell>
          <cell r="CH244">
            <v>56</v>
          </cell>
          <cell r="CI244">
            <v>0</v>
          </cell>
          <cell r="CJ244">
            <v>3.65</v>
          </cell>
          <cell r="CK244">
            <v>3.33</v>
          </cell>
          <cell r="CL244">
            <v>0</v>
          </cell>
          <cell r="CM244">
            <v>4</v>
          </cell>
          <cell r="CN244">
            <v>4</v>
          </cell>
          <cell r="CO244">
            <v>2.65</v>
          </cell>
          <cell r="CP244">
            <v>3</v>
          </cell>
          <cell r="CQ244">
            <v>2.65</v>
          </cell>
          <cell r="CR244">
            <v>0</v>
          </cell>
          <cell r="CS244">
            <v>4</v>
          </cell>
          <cell r="CT244">
            <v>0</v>
          </cell>
          <cell r="CU244">
            <v>0</v>
          </cell>
          <cell r="CV244">
            <v>4</v>
          </cell>
          <cell r="CW244">
            <v>4</v>
          </cell>
          <cell r="CX244">
            <v>4</v>
          </cell>
          <cell r="CY244">
            <v>0</v>
          </cell>
          <cell r="CZ244">
            <v>4</v>
          </cell>
          <cell r="DA244">
            <v>4</v>
          </cell>
          <cell r="DB244">
            <v>23</v>
          </cell>
          <cell r="DC244">
            <v>0</v>
          </cell>
          <cell r="DD244">
            <v>0</v>
          </cell>
          <cell r="DE244">
            <v>3.65</v>
          </cell>
          <cell r="DF244">
            <v>3.65</v>
          </cell>
          <cell r="DG244">
            <v>5</v>
          </cell>
          <cell r="DH244">
            <v>0</v>
          </cell>
          <cell r="DI244">
            <v>136</v>
          </cell>
          <cell r="DJ244">
            <v>0</v>
          </cell>
          <cell r="DK244">
            <v>135</v>
          </cell>
          <cell r="DL244">
            <v>127</v>
          </cell>
          <cell r="DM244">
            <v>0</v>
          </cell>
          <cell r="DN244">
            <v>126</v>
          </cell>
          <cell r="DO244">
            <v>127</v>
          </cell>
          <cell r="DP244">
            <v>3.35</v>
          </cell>
          <cell r="DR244">
            <v>0</v>
          </cell>
          <cell r="DS244" t="str">
            <v>BVKL</v>
          </cell>
          <cell r="DU244">
            <v>3.37</v>
          </cell>
          <cell r="DV244">
            <v>136</v>
          </cell>
          <cell r="DW244">
            <v>7.86</v>
          </cell>
          <cell r="DX244">
            <v>3.37</v>
          </cell>
          <cell r="DY244" t="str">
            <v>OB 251; ENG 401</v>
          </cell>
        </row>
        <row r="245">
          <cell r="B245">
            <v>172317930</v>
          </cell>
          <cell r="C245" t="str">
            <v>Nguyễn</v>
          </cell>
          <cell r="D245" t="str">
            <v xml:space="preserve">Thị </v>
          </cell>
          <cell r="E245" t="str">
            <v>Trang</v>
          </cell>
          <cell r="F245" t="str">
            <v>01/03/1993</v>
          </cell>
          <cell r="G245" t="str">
            <v>Nữ</v>
          </cell>
          <cell r="H245" t="str">
            <v>Đã Đăng Ký (chưa học xong)</v>
          </cell>
          <cell r="I245">
            <v>3.33</v>
          </cell>
          <cell r="J245">
            <v>4</v>
          </cell>
          <cell r="K245">
            <v>3.33</v>
          </cell>
          <cell r="L245">
            <v>0</v>
          </cell>
          <cell r="M245" t="str">
            <v>P</v>
          </cell>
          <cell r="N245">
            <v>0</v>
          </cell>
          <cell r="O245">
            <v>0</v>
          </cell>
          <cell r="P245" t="str">
            <v>P</v>
          </cell>
          <cell r="Q245">
            <v>0</v>
          </cell>
          <cell r="R245">
            <v>0</v>
          </cell>
          <cell r="S245">
            <v>3</v>
          </cell>
          <cell r="T245">
            <v>0</v>
          </cell>
          <cell r="U245">
            <v>0</v>
          </cell>
          <cell r="V245">
            <v>3</v>
          </cell>
          <cell r="W245">
            <v>0</v>
          </cell>
          <cell r="X245">
            <v>0</v>
          </cell>
          <cell r="Y245">
            <v>3</v>
          </cell>
          <cell r="Z245">
            <v>0</v>
          </cell>
          <cell r="AA245">
            <v>0</v>
          </cell>
          <cell r="AB245">
            <v>2.65</v>
          </cell>
          <cell r="AC245">
            <v>0</v>
          </cell>
          <cell r="AD245">
            <v>4</v>
          </cell>
          <cell r="AE245">
            <v>2.65</v>
          </cell>
          <cell r="AF245">
            <v>1.65</v>
          </cell>
          <cell r="AG245">
            <v>2.65</v>
          </cell>
          <cell r="AH245">
            <v>0</v>
          </cell>
          <cell r="AI245">
            <v>2.65</v>
          </cell>
          <cell r="AJ245">
            <v>2.65</v>
          </cell>
          <cell r="AK245">
            <v>0</v>
          </cell>
          <cell r="AL245">
            <v>3.65</v>
          </cell>
          <cell r="AM245">
            <v>4</v>
          </cell>
          <cell r="AN245">
            <v>4</v>
          </cell>
          <cell r="AO245">
            <v>3.65</v>
          </cell>
          <cell r="AP245">
            <v>4</v>
          </cell>
          <cell r="AQ245">
            <v>3</v>
          </cell>
          <cell r="AR245">
            <v>3</v>
          </cell>
          <cell r="AS245">
            <v>3.65</v>
          </cell>
          <cell r="AT245">
            <v>4</v>
          </cell>
          <cell r="AU245">
            <v>47</v>
          </cell>
          <cell r="AV245">
            <v>0</v>
          </cell>
          <cell r="AW245">
            <v>3.65</v>
          </cell>
          <cell r="AX245">
            <v>3</v>
          </cell>
          <cell r="AY245">
            <v>0</v>
          </cell>
          <cell r="AZ245">
            <v>4</v>
          </cell>
          <cell r="BA245">
            <v>0</v>
          </cell>
          <cell r="BB245">
            <v>0</v>
          </cell>
          <cell r="BC245">
            <v>0</v>
          </cell>
          <cell r="BD245">
            <v>4</v>
          </cell>
          <cell r="BE245">
            <v>0</v>
          </cell>
          <cell r="BF245">
            <v>0</v>
          </cell>
          <cell r="BG245">
            <v>4</v>
          </cell>
          <cell r="BH245">
            <v>5</v>
          </cell>
          <cell r="BI245">
            <v>0</v>
          </cell>
          <cell r="BJ245">
            <v>3</v>
          </cell>
          <cell r="BK245">
            <v>3.65</v>
          </cell>
          <cell r="BL245">
            <v>3</v>
          </cell>
          <cell r="BM245">
            <v>2.65</v>
          </cell>
          <cell r="BN245">
            <v>3.65</v>
          </cell>
          <cell r="BO245">
            <v>3</v>
          </cell>
          <cell r="BP245">
            <v>2.33</v>
          </cell>
          <cell r="BQ245">
            <v>2.65</v>
          </cell>
          <cell r="BR245">
            <v>3.33</v>
          </cell>
          <cell r="BS245">
            <v>2.65</v>
          </cell>
          <cell r="BT245">
            <v>4</v>
          </cell>
          <cell r="BU245">
            <v>3</v>
          </cell>
          <cell r="BV245">
            <v>2</v>
          </cell>
          <cell r="BW245">
            <v>3.65</v>
          </cell>
          <cell r="BX245">
            <v>2.33</v>
          </cell>
          <cell r="BY245">
            <v>2.33</v>
          </cell>
          <cell r="BZ245">
            <v>0</v>
          </cell>
          <cell r="CA245">
            <v>3.33</v>
          </cell>
          <cell r="CB245">
            <v>3.33</v>
          </cell>
          <cell r="CC245">
            <v>4</v>
          </cell>
          <cell r="CD245">
            <v>2</v>
          </cell>
          <cell r="CE245">
            <v>3.65</v>
          </cell>
          <cell r="CF245">
            <v>3.33</v>
          </cell>
          <cell r="CH245">
            <v>56</v>
          </cell>
          <cell r="CI245">
            <v>0</v>
          </cell>
          <cell r="CJ245">
            <v>3.33</v>
          </cell>
          <cell r="CK245">
            <v>3</v>
          </cell>
          <cell r="CL245">
            <v>0</v>
          </cell>
          <cell r="CM245">
            <v>4</v>
          </cell>
          <cell r="CN245">
            <v>4</v>
          </cell>
          <cell r="CO245">
            <v>3.33</v>
          </cell>
          <cell r="CP245">
            <v>1.65</v>
          </cell>
          <cell r="CQ245">
            <v>2.65</v>
          </cell>
          <cell r="CR245">
            <v>0</v>
          </cell>
          <cell r="CS245">
            <v>4</v>
          </cell>
          <cell r="CT245">
            <v>0</v>
          </cell>
          <cell r="CU245">
            <v>0</v>
          </cell>
          <cell r="CV245">
            <v>4</v>
          </cell>
          <cell r="CW245">
            <v>4</v>
          </cell>
          <cell r="CX245">
            <v>4</v>
          </cell>
          <cell r="CY245">
            <v>0</v>
          </cell>
          <cell r="CZ245">
            <v>4</v>
          </cell>
          <cell r="DA245">
            <v>4</v>
          </cell>
          <cell r="DB245">
            <v>23</v>
          </cell>
          <cell r="DC245">
            <v>0</v>
          </cell>
          <cell r="DD245">
            <v>0</v>
          </cell>
          <cell r="DE245">
            <v>3.65</v>
          </cell>
          <cell r="DF245">
            <v>3.65</v>
          </cell>
          <cell r="DG245">
            <v>5</v>
          </cell>
          <cell r="DH245">
            <v>0</v>
          </cell>
          <cell r="DI245">
            <v>136</v>
          </cell>
          <cell r="DJ245">
            <v>0</v>
          </cell>
          <cell r="DK245">
            <v>135</v>
          </cell>
          <cell r="DL245">
            <v>127</v>
          </cell>
          <cell r="DM245">
            <v>0</v>
          </cell>
          <cell r="DN245">
            <v>126</v>
          </cell>
          <cell r="DO245">
            <v>127</v>
          </cell>
          <cell r="DP245">
            <v>3.15</v>
          </cell>
          <cell r="DR245">
            <v>0</v>
          </cell>
          <cell r="DS245" t="str">
            <v>ĐỦ ĐK thi TN</v>
          </cell>
          <cell r="DU245">
            <v>3.17</v>
          </cell>
          <cell r="DV245">
            <v>136</v>
          </cell>
          <cell r="DW245">
            <v>7.52</v>
          </cell>
          <cell r="DX245">
            <v>3.17</v>
          </cell>
          <cell r="DY245" t="str">
            <v>ACC 403; ENG 401</v>
          </cell>
        </row>
        <row r="246">
          <cell r="B246">
            <v>172317941</v>
          </cell>
          <cell r="C246" t="str">
            <v>Trần</v>
          </cell>
          <cell r="D246" t="str">
            <v>Thị Thanh</v>
          </cell>
          <cell r="E246" t="str">
            <v>Trang</v>
          </cell>
          <cell r="F246" t="str">
            <v>20/09/1993</v>
          </cell>
          <cell r="G246" t="str">
            <v>Nữ</v>
          </cell>
          <cell r="H246" t="str">
            <v>Đã Đăng Ký (chưa học xong)</v>
          </cell>
          <cell r="I246">
            <v>3.33</v>
          </cell>
          <cell r="J246">
            <v>4</v>
          </cell>
          <cell r="K246">
            <v>3.33</v>
          </cell>
          <cell r="L246">
            <v>0</v>
          </cell>
          <cell r="M246" t="str">
            <v>P</v>
          </cell>
          <cell r="N246">
            <v>0</v>
          </cell>
          <cell r="O246">
            <v>0</v>
          </cell>
          <cell r="P246" t="str">
            <v>P</v>
          </cell>
          <cell r="Q246">
            <v>0</v>
          </cell>
          <cell r="R246">
            <v>0</v>
          </cell>
          <cell r="S246">
            <v>3</v>
          </cell>
          <cell r="T246">
            <v>0</v>
          </cell>
          <cell r="U246">
            <v>0</v>
          </cell>
          <cell r="V246">
            <v>2.33</v>
          </cell>
          <cell r="W246">
            <v>0</v>
          </cell>
          <cell r="X246">
            <v>0</v>
          </cell>
          <cell r="Y246">
            <v>2.65</v>
          </cell>
          <cell r="Z246">
            <v>0</v>
          </cell>
          <cell r="AA246">
            <v>0</v>
          </cell>
          <cell r="AB246">
            <v>3</v>
          </cell>
          <cell r="AC246">
            <v>0</v>
          </cell>
          <cell r="AD246">
            <v>4</v>
          </cell>
          <cell r="AE246">
            <v>3.33</v>
          </cell>
          <cell r="AF246">
            <v>3.65</v>
          </cell>
          <cell r="AG246">
            <v>4</v>
          </cell>
          <cell r="AH246">
            <v>0</v>
          </cell>
          <cell r="AI246">
            <v>2.33</v>
          </cell>
          <cell r="AJ246">
            <v>2.33</v>
          </cell>
          <cell r="AK246">
            <v>0</v>
          </cell>
          <cell r="AL246">
            <v>3.65</v>
          </cell>
          <cell r="AM246">
            <v>3.65</v>
          </cell>
          <cell r="AN246">
            <v>3.65</v>
          </cell>
          <cell r="AO246">
            <v>3.65</v>
          </cell>
          <cell r="AP246">
            <v>3.33</v>
          </cell>
          <cell r="AQ246">
            <v>3.33</v>
          </cell>
          <cell r="AR246">
            <v>3</v>
          </cell>
          <cell r="AS246">
            <v>2.33</v>
          </cell>
          <cell r="AT246">
            <v>3.65</v>
          </cell>
          <cell r="AU246">
            <v>47</v>
          </cell>
          <cell r="AV246">
            <v>0</v>
          </cell>
          <cell r="AW246">
            <v>3</v>
          </cell>
          <cell r="AX246">
            <v>4</v>
          </cell>
          <cell r="AY246">
            <v>0</v>
          </cell>
          <cell r="AZ246">
            <v>0</v>
          </cell>
          <cell r="BA246">
            <v>2.33</v>
          </cell>
          <cell r="BB246">
            <v>0</v>
          </cell>
          <cell r="BC246">
            <v>0</v>
          </cell>
          <cell r="BD246">
            <v>0</v>
          </cell>
          <cell r="BE246">
            <v>4</v>
          </cell>
          <cell r="BF246">
            <v>0</v>
          </cell>
          <cell r="BG246">
            <v>3</v>
          </cell>
          <cell r="BH246">
            <v>5</v>
          </cell>
          <cell r="BI246">
            <v>0</v>
          </cell>
          <cell r="BJ246">
            <v>3.65</v>
          </cell>
          <cell r="BK246">
            <v>2.65</v>
          </cell>
          <cell r="BL246">
            <v>4</v>
          </cell>
          <cell r="BM246">
            <v>2.33</v>
          </cell>
          <cell r="BN246">
            <v>3</v>
          </cell>
          <cell r="BO246">
            <v>3.65</v>
          </cell>
          <cell r="BP246">
            <v>3.65</v>
          </cell>
          <cell r="BQ246">
            <v>3.33</v>
          </cell>
          <cell r="BR246">
            <v>2.65</v>
          </cell>
          <cell r="BS246">
            <v>2.65</v>
          </cell>
          <cell r="BT246">
            <v>4</v>
          </cell>
          <cell r="BU246">
            <v>4</v>
          </cell>
          <cell r="BV246">
            <v>3</v>
          </cell>
          <cell r="BW246">
            <v>3.65</v>
          </cell>
          <cell r="BX246">
            <v>2.65</v>
          </cell>
          <cell r="BY246">
            <v>3</v>
          </cell>
          <cell r="BZ246">
            <v>0</v>
          </cell>
          <cell r="CA246">
            <v>3.33</v>
          </cell>
          <cell r="CB246">
            <v>3.33</v>
          </cell>
          <cell r="CC246">
            <v>3.33</v>
          </cell>
          <cell r="CD246">
            <v>2.33</v>
          </cell>
          <cell r="CE246">
            <v>4</v>
          </cell>
          <cell r="CF246">
            <v>3.33</v>
          </cell>
          <cell r="CH246">
            <v>56</v>
          </cell>
          <cell r="CI246">
            <v>0</v>
          </cell>
          <cell r="CJ246">
            <v>4</v>
          </cell>
          <cell r="CK246">
            <v>3.33</v>
          </cell>
          <cell r="CL246">
            <v>0</v>
          </cell>
          <cell r="CM246">
            <v>4</v>
          </cell>
          <cell r="CN246">
            <v>4</v>
          </cell>
          <cell r="CO246">
            <v>4</v>
          </cell>
          <cell r="CP246">
            <v>3.33</v>
          </cell>
          <cell r="CQ246">
            <v>3.65</v>
          </cell>
          <cell r="CR246">
            <v>0</v>
          </cell>
          <cell r="CS246">
            <v>3.65</v>
          </cell>
          <cell r="CT246">
            <v>0</v>
          </cell>
          <cell r="CU246">
            <v>0</v>
          </cell>
          <cell r="CV246">
            <v>3.65</v>
          </cell>
          <cell r="CW246">
            <v>3.33</v>
          </cell>
          <cell r="CX246">
            <v>3.65</v>
          </cell>
          <cell r="CY246">
            <v>0</v>
          </cell>
          <cell r="CZ246">
            <v>3.65</v>
          </cell>
          <cell r="DA246">
            <v>3.65</v>
          </cell>
          <cell r="DB246">
            <v>23</v>
          </cell>
          <cell r="DC246">
            <v>0</v>
          </cell>
          <cell r="DD246">
            <v>0</v>
          </cell>
          <cell r="DE246">
            <v>3.65</v>
          </cell>
          <cell r="DF246">
            <v>3.65</v>
          </cell>
          <cell r="DG246">
            <v>5</v>
          </cell>
          <cell r="DH246">
            <v>0</v>
          </cell>
          <cell r="DI246">
            <v>136</v>
          </cell>
          <cell r="DJ246">
            <v>0</v>
          </cell>
          <cell r="DK246">
            <v>135</v>
          </cell>
          <cell r="DL246">
            <v>127</v>
          </cell>
          <cell r="DM246">
            <v>0</v>
          </cell>
          <cell r="DN246">
            <v>126</v>
          </cell>
          <cell r="DO246">
            <v>127</v>
          </cell>
          <cell r="DP246">
            <v>3.33</v>
          </cell>
          <cell r="DR246">
            <v>0</v>
          </cell>
          <cell r="DS246" t="str">
            <v>BVKL</v>
          </cell>
          <cell r="DU246">
            <v>3.34</v>
          </cell>
          <cell r="DV246">
            <v>136</v>
          </cell>
          <cell r="DW246">
            <v>7.81</v>
          </cell>
          <cell r="DX246">
            <v>3.34</v>
          </cell>
          <cell r="DY246" t="str">
            <v>OB 251; ENG 401</v>
          </cell>
        </row>
        <row r="247">
          <cell r="B247">
            <v>172528665</v>
          </cell>
          <cell r="C247" t="str">
            <v>Nguyễn</v>
          </cell>
          <cell r="D247" t="str">
            <v>Thị</v>
          </cell>
          <cell r="E247" t="str">
            <v>Trang</v>
          </cell>
          <cell r="F247" t="str">
            <v>13/06/1993</v>
          </cell>
          <cell r="G247" t="str">
            <v>Nữ</v>
          </cell>
          <cell r="H247" t="str">
            <v>Đã Đăng Ký (chưa học xong)</v>
          </cell>
          <cell r="I247">
            <v>3.65</v>
          </cell>
          <cell r="J247">
            <v>3.33</v>
          </cell>
          <cell r="K247">
            <v>3.33</v>
          </cell>
          <cell r="L247">
            <v>0</v>
          </cell>
          <cell r="M247" t="str">
            <v>P</v>
          </cell>
          <cell r="N247">
            <v>0</v>
          </cell>
          <cell r="O247">
            <v>0</v>
          </cell>
          <cell r="P247" t="str">
            <v>P</v>
          </cell>
          <cell r="Q247">
            <v>0</v>
          </cell>
          <cell r="R247">
            <v>0</v>
          </cell>
          <cell r="S247">
            <v>3.65</v>
          </cell>
          <cell r="T247">
            <v>0</v>
          </cell>
          <cell r="U247">
            <v>0</v>
          </cell>
          <cell r="V247">
            <v>2.65</v>
          </cell>
          <cell r="W247">
            <v>0</v>
          </cell>
          <cell r="X247">
            <v>0</v>
          </cell>
          <cell r="Y247">
            <v>3</v>
          </cell>
          <cell r="Z247">
            <v>0</v>
          </cell>
          <cell r="AA247">
            <v>0</v>
          </cell>
          <cell r="AB247">
            <v>3</v>
          </cell>
          <cell r="AC247">
            <v>0</v>
          </cell>
          <cell r="AD247">
            <v>4</v>
          </cell>
          <cell r="AE247">
            <v>2.33</v>
          </cell>
          <cell r="AF247">
            <v>3.33</v>
          </cell>
          <cell r="AG247">
            <v>3.33</v>
          </cell>
          <cell r="AH247">
            <v>0</v>
          </cell>
          <cell r="AI247">
            <v>3.65</v>
          </cell>
          <cell r="AJ247">
            <v>3.65</v>
          </cell>
          <cell r="AK247">
            <v>0</v>
          </cell>
          <cell r="AL247">
            <v>4</v>
          </cell>
          <cell r="AM247">
            <v>4</v>
          </cell>
          <cell r="AN247">
            <v>4</v>
          </cell>
          <cell r="AO247">
            <v>4</v>
          </cell>
          <cell r="AP247">
            <v>3.33</v>
          </cell>
          <cell r="AQ247">
            <v>3.33</v>
          </cell>
          <cell r="AR247">
            <v>4</v>
          </cell>
          <cell r="AS247">
            <v>3.65</v>
          </cell>
          <cell r="AT247">
            <v>4</v>
          </cell>
          <cell r="AU247">
            <v>47</v>
          </cell>
          <cell r="AV247">
            <v>0</v>
          </cell>
          <cell r="AW247">
            <v>4</v>
          </cell>
          <cell r="AX247">
            <v>2</v>
          </cell>
          <cell r="AY247">
            <v>4</v>
          </cell>
          <cell r="AZ247">
            <v>0</v>
          </cell>
          <cell r="BA247">
            <v>0</v>
          </cell>
          <cell r="BB247">
            <v>0</v>
          </cell>
          <cell r="BC247">
            <v>3</v>
          </cell>
          <cell r="BD247">
            <v>0</v>
          </cell>
          <cell r="BE247">
            <v>0</v>
          </cell>
          <cell r="BF247">
            <v>0</v>
          </cell>
          <cell r="BG247">
            <v>2.33</v>
          </cell>
          <cell r="BH247">
            <v>5</v>
          </cell>
          <cell r="BI247">
            <v>0</v>
          </cell>
          <cell r="BJ247">
            <v>3.65</v>
          </cell>
          <cell r="BK247">
            <v>4</v>
          </cell>
          <cell r="BL247">
            <v>3</v>
          </cell>
          <cell r="BM247">
            <v>4</v>
          </cell>
          <cell r="BN247">
            <v>2.33</v>
          </cell>
          <cell r="BO247">
            <v>3.33</v>
          </cell>
          <cell r="BP247">
            <v>3</v>
          </cell>
          <cell r="BQ247">
            <v>4</v>
          </cell>
          <cell r="BR247">
            <v>3.33</v>
          </cell>
          <cell r="BS247">
            <v>3.65</v>
          </cell>
          <cell r="BT247">
            <v>3</v>
          </cell>
          <cell r="BU247">
            <v>3.65</v>
          </cell>
          <cell r="BV247">
            <v>3.65</v>
          </cell>
          <cell r="BW247">
            <v>3.65</v>
          </cell>
          <cell r="BX247">
            <v>2.33</v>
          </cell>
          <cell r="BY247">
            <v>2.65</v>
          </cell>
          <cell r="BZ247">
            <v>0</v>
          </cell>
          <cell r="CA247">
            <v>3.65</v>
          </cell>
          <cell r="CB247">
            <v>3.65</v>
          </cell>
          <cell r="CC247">
            <v>3.65</v>
          </cell>
          <cell r="CD247">
            <v>3</v>
          </cell>
          <cell r="CE247">
            <v>4</v>
          </cell>
          <cell r="CF247">
            <v>2.33</v>
          </cell>
          <cell r="CH247">
            <v>56</v>
          </cell>
          <cell r="CI247">
            <v>0</v>
          </cell>
          <cell r="CJ247">
            <v>4</v>
          </cell>
          <cell r="CK247">
            <v>3.65</v>
          </cell>
          <cell r="CL247">
            <v>0</v>
          </cell>
          <cell r="CM247">
            <v>4</v>
          </cell>
          <cell r="CN247">
            <v>4</v>
          </cell>
          <cell r="CO247">
            <v>3.65</v>
          </cell>
          <cell r="CP247">
            <v>3</v>
          </cell>
          <cell r="CQ247">
            <v>2.33</v>
          </cell>
          <cell r="CR247">
            <v>0</v>
          </cell>
          <cell r="CS247">
            <v>4</v>
          </cell>
          <cell r="CT247">
            <v>0</v>
          </cell>
          <cell r="CU247">
            <v>0</v>
          </cell>
          <cell r="CV247">
            <v>4</v>
          </cell>
          <cell r="CW247">
            <v>4</v>
          </cell>
          <cell r="CX247">
            <v>3.65</v>
          </cell>
          <cell r="CY247">
            <v>0</v>
          </cell>
          <cell r="CZ247">
            <v>4</v>
          </cell>
          <cell r="DA247">
            <v>4</v>
          </cell>
          <cell r="DB247">
            <v>23</v>
          </cell>
          <cell r="DC247">
            <v>0</v>
          </cell>
          <cell r="DD247">
            <v>0</v>
          </cell>
          <cell r="DE247">
            <v>3.65</v>
          </cell>
          <cell r="DF247">
            <v>3.65</v>
          </cell>
          <cell r="DG247">
            <v>5</v>
          </cell>
          <cell r="DH247">
            <v>0</v>
          </cell>
          <cell r="DI247">
            <v>136</v>
          </cell>
          <cell r="DJ247">
            <v>0</v>
          </cell>
          <cell r="DK247">
            <v>135</v>
          </cell>
          <cell r="DL247">
            <v>127</v>
          </cell>
          <cell r="DM247">
            <v>0</v>
          </cell>
          <cell r="DN247">
            <v>126</v>
          </cell>
          <cell r="DO247">
            <v>127</v>
          </cell>
          <cell r="DP247">
            <v>3.41</v>
          </cell>
          <cell r="DR247">
            <v>0</v>
          </cell>
          <cell r="DS247" t="str">
            <v>BVKL</v>
          </cell>
          <cell r="DU247">
            <v>3.42</v>
          </cell>
          <cell r="DV247">
            <v>136</v>
          </cell>
          <cell r="DW247">
            <v>7.85</v>
          </cell>
          <cell r="DX247">
            <v>3.42</v>
          </cell>
          <cell r="DY247" t="str">
            <v>OB 251; LAW 362; ENG 401</v>
          </cell>
        </row>
        <row r="248">
          <cell r="B248">
            <v>172317749</v>
          </cell>
          <cell r="C248" t="str">
            <v>Lê</v>
          </cell>
          <cell r="D248" t="str">
            <v xml:space="preserve">Thị Tố </v>
          </cell>
          <cell r="E248" t="str">
            <v>Trinh</v>
          </cell>
          <cell r="F248" t="str">
            <v>30/06/1993</v>
          </cell>
          <cell r="G248" t="str">
            <v>Nữ</v>
          </cell>
          <cell r="H248" t="str">
            <v>Đã Đăng Ký (chưa học xong)</v>
          </cell>
          <cell r="I248">
            <v>3.65</v>
          </cell>
          <cell r="J248">
            <v>4</v>
          </cell>
          <cell r="K248">
            <v>3</v>
          </cell>
          <cell r="L248">
            <v>0</v>
          </cell>
          <cell r="M248" t="str">
            <v>P</v>
          </cell>
          <cell r="N248">
            <v>0</v>
          </cell>
          <cell r="O248">
            <v>0</v>
          </cell>
          <cell r="P248" t="str">
            <v>P</v>
          </cell>
          <cell r="Q248">
            <v>0</v>
          </cell>
          <cell r="R248">
            <v>0</v>
          </cell>
          <cell r="S248">
            <v>4</v>
          </cell>
          <cell r="T248">
            <v>0</v>
          </cell>
          <cell r="U248">
            <v>0</v>
          </cell>
          <cell r="V248">
            <v>3</v>
          </cell>
          <cell r="W248">
            <v>0</v>
          </cell>
          <cell r="X248">
            <v>0</v>
          </cell>
          <cell r="Y248">
            <v>4</v>
          </cell>
          <cell r="Z248">
            <v>0</v>
          </cell>
          <cell r="AA248">
            <v>0</v>
          </cell>
          <cell r="AB248">
            <v>3.65</v>
          </cell>
          <cell r="AC248">
            <v>0</v>
          </cell>
          <cell r="AD248">
            <v>4</v>
          </cell>
          <cell r="AE248">
            <v>3.33</v>
          </cell>
          <cell r="AF248">
            <v>4</v>
          </cell>
          <cell r="AG248">
            <v>3.65</v>
          </cell>
          <cell r="AH248">
            <v>0</v>
          </cell>
          <cell r="AI248">
            <v>3</v>
          </cell>
          <cell r="AJ248">
            <v>3</v>
          </cell>
          <cell r="AK248">
            <v>0</v>
          </cell>
          <cell r="AL248">
            <v>3.65</v>
          </cell>
          <cell r="AM248">
            <v>4</v>
          </cell>
          <cell r="AN248">
            <v>4</v>
          </cell>
          <cell r="AO248">
            <v>3.65</v>
          </cell>
          <cell r="AP248">
            <v>4</v>
          </cell>
          <cell r="AQ248">
            <v>3.65</v>
          </cell>
          <cell r="AR248">
            <v>3</v>
          </cell>
          <cell r="AS248">
            <v>3</v>
          </cell>
          <cell r="AT248">
            <v>3.65</v>
          </cell>
          <cell r="AU248">
            <v>47</v>
          </cell>
          <cell r="AV248">
            <v>0</v>
          </cell>
          <cell r="AW248">
            <v>4</v>
          </cell>
          <cell r="AX248">
            <v>4</v>
          </cell>
          <cell r="AY248">
            <v>0</v>
          </cell>
          <cell r="AZ248">
            <v>2.33</v>
          </cell>
          <cell r="BA248">
            <v>0</v>
          </cell>
          <cell r="BB248">
            <v>0</v>
          </cell>
          <cell r="BC248">
            <v>0</v>
          </cell>
          <cell r="BD248">
            <v>2.65</v>
          </cell>
          <cell r="BE248">
            <v>0</v>
          </cell>
          <cell r="BF248">
            <v>0</v>
          </cell>
          <cell r="BG248">
            <v>3.65</v>
          </cell>
          <cell r="BH248">
            <v>5</v>
          </cell>
          <cell r="BI248">
            <v>0</v>
          </cell>
          <cell r="BJ248">
            <v>3</v>
          </cell>
          <cell r="BK248">
            <v>3.33</v>
          </cell>
          <cell r="BL248">
            <v>3.33</v>
          </cell>
          <cell r="BM248">
            <v>2.33</v>
          </cell>
          <cell r="BN248">
            <v>4</v>
          </cell>
          <cell r="BO248">
            <v>2.33</v>
          </cell>
          <cell r="BP248">
            <v>4</v>
          </cell>
          <cell r="BQ248">
            <v>3.65</v>
          </cell>
          <cell r="BR248">
            <v>2.65</v>
          </cell>
          <cell r="BS248">
            <v>3.33</v>
          </cell>
          <cell r="BT248">
            <v>4</v>
          </cell>
          <cell r="BU248">
            <v>3.33</v>
          </cell>
          <cell r="BV248">
            <v>2.33</v>
          </cell>
          <cell r="BW248">
            <v>3.65</v>
          </cell>
          <cell r="BX248">
            <v>3</v>
          </cell>
          <cell r="BY248">
            <v>2.33</v>
          </cell>
          <cell r="BZ248">
            <v>0</v>
          </cell>
          <cell r="CA248">
            <v>2.33</v>
          </cell>
          <cell r="CB248">
            <v>2.33</v>
          </cell>
          <cell r="CC248">
            <v>3.33</v>
          </cell>
          <cell r="CD248">
            <v>4</v>
          </cell>
          <cell r="CE248">
            <v>4</v>
          </cell>
          <cell r="CF248">
            <v>2.65</v>
          </cell>
          <cell r="CH248">
            <v>56</v>
          </cell>
          <cell r="CI248">
            <v>0</v>
          </cell>
          <cell r="CJ248">
            <v>3.65</v>
          </cell>
          <cell r="CK248">
            <v>3.33</v>
          </cell>
          <cell r="CL248">
            <v>0</v>
          </cell>
          <cell r="CM248">
            <v>4</v>
          </cell>
          <cell r="CN248">
            <v>4</v>
          </cell>
          <cell r="CO248">
            <v>4</v>
          </cell>
          <cell r="CP248">
            <v>3.33</v>
          </cell>
          <cell r="CQ248">
            <v>2.65</v>
          </cell>
          <cell r="CR248">
            <v>0</v>
          </cell>
          <cell r="CS248">
            <v>3.65</v>
          </cell>
          <cell r="CT248">
            <v>0</v>
          </cell>
          <cell r="CU248">
            <v>0</v>
          </cell>
          <cell r="CV248">
            <v>3.65</v>
          </cell>
          <cell r="CW248">
            <v>3.65</v>
          </cell>
          <cell r="CX248">
            <v>4</v>
          </cell>
          <cell r="CY248">
            <v>0</v>
          </cell>
          <cell r="CZ248">
            <v>3.65</v>
          </cell>
          <cell r="DA248">
            <v>3.65</v>
          </cell>
          <cell r="DB248">
            <v>23</v>
          </cell>
          <cell r="DC248">
            <v>0</v>
          </cell>
          <cell r="DD248">
            <v>0</v>
          </cell>
          <cell r="DE248">
            <v>4</v>
          </cell>
          <cell r="DF248">
            <v>4</v>
          </cell>
          <cell r="DG248">
            <v>5</v>
          </cell>
          <cell r="DH248">
            <v>0</v>
          </cell>
          <cell r="DI248">
            <v>136</v>
          </cell>
          <cell r="DJ248">
            <v>0</v>
          </cell>
          <cell r="DK248">
            <v>135</v>
          </cell>
          <cell r="DL248">
            <v>127</v>
          </cell>
          <cell r="DM248">
            <v>0</v>
          </cell>
          <cell r="DN248">
            <v>126</v>
          </cell>
          <cell r="DO248">
            <v>127</v>
          </cell>
          <cell r="DP248">
            <v>3.4</v>
          </cell>
          <cell r="DR248">
            <v>0</v>
          </cell>
          <cell r="DS248" t="str">
            <v>BVKL</v>
          </cell>
          <cell r="DU248">
            <v>3.43</v>
          </cell>
          <cell r="DV248">
            <v>136</v>
          </cell>
          <cell r="DW248">
            <v>7.93</v>
          </cell>
          <cell r="DX248">
            <v>3.43</v>
          </cell>
          <cell r="DY248" t="str">
            <v>ENG 401</v>
          </cell>
        </row>
        <row r="249">
          <cell r="B249">
            <v>172317787</v>
          </cell>
          <cell r="C249" t="str">
            <v>Lê</v>
          </cell>
          <cell r="D249" t="str">
            <v>Thị Hồng</v>
          </cell>
          <cell r="E249" t="str">
            <v>Trinh</v>
          </cell>
          <cell r="F249" t="str">
            <v>12/09/1993</v>
          </cell>
          <cell r="G249" t="str">
            <v>Nữ</v>
          </cell>
          <cell r="H249" t="str">
            <v>Đã Đăng Ký (chưa học xong)</v>
          </cell>
          <cell r="I249">
            <v>4</v>
          </cell>
          <cell r="J249">
            <v>4</v>
          </cell>
          <cell r="K249">
            <v>3.33</v>
          </cell>
          <cell r="L249">
            <v>0</v>
          </cell>
          <cell r="M249" t="str">
            <v>P</v>
          </cell>
          <cell r="N249">
            <v>0</v>
          </cell>
          <cell r="O249">
            <v>0</v>
          </cell>
          <cell r="P249" t="str">
            <v>P</v>
          </cell>
          <cell r="Q249">
            <v>0</v>
          </cell>
          <cell r="R249">
            <v>0</v>
          </cell>
          <cell r="S249">
            <v>3</v>
          </cell>
          <cell r="T249">
            <v>0</v>
          </cell>
          <cell r="U249">
            <v>0</v>
          </cell>
          <cell r="V249">
            <v>3.33</v>
          </cell>
          <cell r="W249">
            <v>0</v>
          </cell>
          <cell r="X249">
            <v>0</v>
          </cell>
          <cell r="Y249">
            <v>2.33</v>
          </cell>
          <cell r="Z249">
            <v>0</v>
          </cell>
          <cell r="AA249">
            <v>0</v>
          </cell>
          <cell r="AB249">
            <v>2.65</v>
          </cell>
          <cell r="AC249">
            <v>0</v>
          </cell>
          <cell r="AD249">
            <v>4</v>
          </cell>
          <cell r="AE249">
            <v>3.33</v>
          </cell>
          <cell r="AF249">
            <v>4</v>
          </cell>
          <cell r="AG249">
            <v>4</v>
          </cell>
          <cell r="AH249">
            <v>0</v>
          </cell>
          <cell r="AI249">
            <v>4</v>
          </cell>
          <cell r="AJ249">
            <v>4</v>
          </cell>
          <cell r="AK249">
            <v>0</v>
          </cell>
          <cell r="AL249">
            <v>4</v>
          </cell>
          <cell r="AM249">
            <v>3.65</v>
          </cell>
          <cell r="AN249">
            <v>4</v>
          </cell>
          <cell r="AO249">
            <v>3.65</v>
          </cell>
          <cell r="AP249">
            <v>3.65</v>
          </cell>
          <cell r="AQ249">
            <v>2.33</v>
          </cell>
          <cell r="AR249">
            <v>2.65</v>
          </cell>
          <cell r="AS249">
            <v>4</v>
          </cell>
          <cell r="AT249">
            <v>3.65</v>
          </cell>
          <cell r="AU249">
            <v>47</v>
          </cell>
          <cell r="AV249">
            <v>0</v>
          </cell>
          <cell r="AW249">
            <v>3</v>
          </cell>
          <cell r="AX249">
            <v>3</v>
          </cell>
          <cell r="AY249">
            <v>0</v>
          </cell>
          <cell r="AZ249">
            <v>0</v>
          </cell>
          <cell r="BA249">
            <v>2.65</v>
          </cell>
          <cell r="BB249">
            <v>0</v>
          </cell>
          <cell r="BC249">
            <v>0</v>
          </cell>
          <cell r="BD249">
            <v>0</v>
          </cell>
          <cell r="BE249">
            <v>2.65</v>
          </cell>
          <cell r="BF249">
            <v>0</v>
          </cell>
          <cell r="BG249">
            <v>3.33</v>
          </cell>
          <cell r="BH249">
            <v>5</v>
          </cell>
          <cell r="BI249">
            <v>0</v>
          </cell>
          <cell r="BJ249">
            <v>3.33</v>
          </cell>
          <cell r="BK249">
            <v>4</v>
          </cell>
          <cell r="BL249">
            <v>4</v>
          </cell>
          <cell r="BM249">
            <v>3.33</v>
          </cell>
          <cell r="BN249">
            <v>3.65</v>
          </cell>
          <cell r="BO249">
            <v>4</v>
          </cell>
          <cell r="BP249">
            <v>4</v>
          </cell>
          <cell r="BQ249">
            <v>3.65</v>
          </cell>
          <cell r="BR249">
            <v>3.33</v>
          </cell>
          <cell r="BS249">
            <v>4</v>
          </cell>
          <cell r="BT249">
            <v>4</v>
          </cell>
          <cell r="BU249">
            <v>3.33</v>
          </cell>
          <cell r="BV249">
            <v>2.33</v>
          </cell>
          <cell r="BW249">
            <v>4</v>
          </cell>
          <cell r="BX249">
            <v>2.65</v>
          </cell>
          <cell r="BY249">
            <v>3.65</v>
          </cell>
          <cell r="BZ249">
            <v>0</v>
          </cell>
          <cell r="CA249">
            <v>3.33</v>
          </cell>
          <cell r="CB249">
            <v>3.33</v>
          </cell>
          <cell r="CC249">
            <v>4</v>
          </cell>
          <cell r="CD249">
            <v>3.65</v>
          </cell>
          <cell r="CE249">
            <v>4</v>
          </cell>
          <cell r="CF249">
            <v>3.65</v>
          </cell>
          <cell r="CH249">
            <v>56</v>
          </cell>
          <cell r="CI249">
            <v>0</v>
          </cell>
          <cell r="CJ249">
            <v>3.65</v>
          </cell>
          <cell r="CK249">
            <v>3</v>
          </cell>
          <cell r="CL249">
            <v>0</v>
          </cell>
          <cell r="CM249">
            <v>4</v>
          </cell>
          <cell r="CN249">
            <v>4</v>
          </cell>
          <cell r="CO249">
            <v>4</v>
          </cell>
          <cell r="CP249">
            <v>4</v>
          </cell>
          <cell r="CQ249">
            <v>3.65</v>
          </cell>
          <cell r="CR249">
            <v>0</v>
          </cell>
          <cell r="CS249">
            <v>4</v>
          </cell>
          <cell r="CT249">
            <v>0</v>
          </cell>
          <cell r="CU249">
            <v>0</v>
          </cell>
          <cell r="CV249">
            <v>4</v>
          </cell>
          <cell r="CW249">
            <v>4</v>
          </cell>
          <cell r="CX249">
            <v>4</v>
          </cell>
          <cell r="CY249">
            <v>0</v>
          </cell>
          <cell r="CZ249">
            <v>4</v>
          </cell>
          <cell r="DA249">
            <v>4</v>
          </cell>
          <cell r="DB249">
            <v>23</v>
          </cell>
          <cell r="DC249">
            <v>0</v>
          </cell>
          <cell r="DD249">
            <v>0</v>
          </cell>
          <cell r="DE249">
            <v>3.65</v>
          </cell>
          <cell r="DF249">
            <v>3.65</v>
          </cell>
          <cell r="DG249">
            <v>5</v>
          </cell>
          <cell r="DH249">
            <v>0</v>
          </cell>
          <cell r="DI249">
            <v>136</v>
          </cell>
          <cell r="DJ249">
            <v>0</v>
          </cell>
          <cell r="DK249">
            <v>135</v>
          </cell>
          <cell r="DL249">
            <v>127</v>
          </cell>
          <cell r="DM249">
            <v>0</v>
          </cell>
          <cell r="DN249">
            <v>126</v>
          </cell>
          <cell r="DO249">
            <v>127</v>
          </cell>
          <cell r="DP249">
            <v>3.61</v>
          </cell>
          <cell r="DR249">
            <v>0</v>
          </cell>
          <cell r="DS249" t="str">
            <v>BVKL</v>
          </cell>
          <cell r="DU249">
            <v>3.61</v>
          </cell>
          <cell r="DV249">
            <v>136</v>
          </cell>
          <cell r="DW249">
            <v>8.24</v>
          </cell>
          <cell r="DX249">
            <v>3.61</v>
          </cell>
          <cell r="DY249" t="str">
            <v>ENG 401</v>
          </cell>
        </row>
        <row r="250">
          <cell r="B250">
            <v>172317833</v>
          </cell>
          <cell r="C250" t="str">
            <v>Nguyễn</v>
          </cell>
          <cell r="D250" t="str">
            <v>Phương</v>
          </cell>
          <cell r="E250" t="str">
            <v>Trinh</v>
          </cell>
          <cell r="F250" t="str">
            <v>02/04/1993</v>
          </cell>
          <cell r="G250" t="str">
            <v>Nữ</v>
          </cell>
          <cell r="H250" t="str">
            <v>Đã Đăng Ký (chưa học xong)</v>
          </cell>
          <cell r="I250">
            <v>3.65</v>
          </cell>
          <cell r="J250">
            <v>3.65</v>
          </cell>
          <cell r="K250">
            <v>3.65</v>
          </cell>
          <cell r="L250">
            <v>0</v>
          </cell>
          <cell r="M250">
            <v>3.33</v>
          </cell>
          <cell r="N250">
            <v>0</v>
          </cell>
          <cell r="O250">
            <v>0</v>
          </cell>
          <cell r="P250">
            <v>2.33</v>
          </cell>
          <cell r="Q250">
            <v>0</v>
          </cell>
          <cell r="R250">
            <v>0</v>
          </cell>
          <cell r="S250">
            <v>2.33</v>
          </cell>
          <cell r="T250">
            <v>0</v>
          </cell>
          <cell r="U250">
            <v>0</v>
          </cell>
          <cell r="V250">
            <v>2.33</v>
          </cell>
          <cell r="W250">
            <v>0</v>
          </cell>
          <cell r="X250">
            <v>0</v>
          </cell>
          <cell r="Y250">
            <v>2.33</v>
          </cell>
          <cell r="Z250">
            <v>0</v>
          </cell>
          <cell r="AA250">
            <v>0</v>
          </cell>
          <cell r="AB250">
            <v>2.33</v>
          </cell>
          <cell r="AC250">
            <v>0</v>
          </cell>
          <cell r="AD250">
            <v>3.33</v>
          </cell>
          <cell r="AE250">
            <v>2.65</v>
          </cell>
          <cell r="AF250">
            <v>3</v>
          </cell>
          <cell r="AG250">
            <v>2.65</v>
          </cell>
          <cell r="AH250">
            <v>0</v>
          </cell>
          <cell r="AI250">
            <v>1.65</v>
          </cell>
          <cell r="AJ250">
            <v>1.65</v>
          </cell>
          <cell r="AK250">
            <v>0</v>
          </cell>
          <cell r="AL250">
            <v>2.33</v>
          </cell>
          <cell r="AM250">
            <v>3.33</v>
          </cell>
          <cell r="AN250">
            <v>3.33</v>
          </cell>
          <cell r="AO250">
            <v>2.33</v>
          </cell>
          <cell r="AP250">
            <v>1.65</v>
          </cell>
          <cell r="AQ250">
            <v>2.65</v>
          </cell>
          <cell r="AR250">
            <v>2</v>
          </cell>
          <cell r="AS250">
            <v>2.33</v>
          </cell>
          <cell r="AT250">
            <v>3.65</v>
          </cell>
          <cell r="AU250">
            <v>47</v>
          </cell>
          <cell r="AV250">
            <v>0</v>
          </cell>
          <cell r="AW250">
            <v>3.65</v>
          </cell>
          <cell r="AX250">
            <v>2.65</v>
          </cell>
          <cell r="AY250">
            <v>0</v>
          </cell>
          <cell r="AZ250">
            <v>0</v>
          </cell>
          <cell r="BA250">
            <v>3.33</v>
          </cell>
          <cell r="BB250">
            <v>0</v>
          </cell>
          <cell r="BC250">
            <v>0</v>
          </cell>
          <cell r="BD250">
            <v>0</v>
          </cell>
          <cell r="BE250">
            <v>2</v>
          </cell>
          <cell r="BF250">
            <v>0</v>
          </cell>
          <cell r="BG250">
            <v>2.33</v>
          </cell>
          <cell r="BH250">
            <v>5</v>
          </cell>
          <cell r="BI250">
            <v>0</v>
          </cell>
          <cell r="BJ250">
            <v>3.33</v>
          </cell>
          <cell r="BK250">
            <v>1.65</v>
          </cell>
          <cell r="BL250">
            <v>2</v>
          </cell>
          <cell r="BM250">
            <v>2</v>
          </cell>
          <cell r="BN250">
            <v>1.65</v>
          </cell>
          <cell r="BO250">
            <v>2.33</v>
          </cell>
          <cell r="BP250">
            <v>3.33</v>
          </cell>
          <cell r="BQ250">
            <v>2.65</v>
          </cell>
          <cell r="BR250">
            <v>1.65</v>
          </cell>
          <cell r="BS250">
            <v>2</v>
          </cell>
          <cell r="BT250">
            <v>3.33</v>
          </cell>
          <cell r="BU250">
            <v>1.65</v>
          </cell>
          <cell r="BV250">
            <v>1.65</v>
          </cell>
          <cell r="BW250">
            <v>3</v>
          </cell>
          <cell r="BX250">
            <v>1.65</v>
          </cell>
          <cell r="BY250">
            <v>2</v>
          </cell>
          <cell r="BZ250">
            <v>0</v>
          </cell>
          <cell r="CA250">
            <v>2.65</v>
          </cell>
          <cell r="CB250">
            <v>2.65</v>
          </cell>
          <cell r="CC250">
            <v>2.65</v>
          </cell>
          <cell r="CD250">
            <v>2</v>
          </cell>
          <cell r="CE250">
            <v>3</v>
          </cell>
          <cell r="CF250">
            <v>3</v>
          </cell>
          <cell r="CH250">
            <v>56</v>
          </cell>
          <cell r="CI250">
            <v>0</v>
          </cell>
          <cell r="CJ250">
            <v>2</v>
          </cell>
          <cell r="CK250">
            <v>2</v>
          </cell>
          <cell r="CL250">
            <v>0</v>
          </cell>
          <cell r="CM250">
            <v>2.33</v>
          </cell>
          <cell r="CN250">
            <v>2.33</v>
          </cell>
          <cell r="CO250">
            <v>1.65</v>
          </cell>
          <cell r="CP250" t="str">
            <v>X</v>
          </cell>
          <cell r="CQ250">
            <v>0</v>
          </cell>
          <cell r="CR250">
            <v>0</v>
          </cell>
          <cell r="CS250">
            <v>1.65</v>
          </cell>
          <cell r="CT250">
            <v>0</v>
          </cell>
          <cell r="CU250">
            <v>0</v>
          </cell>
          <cell r="CV250">
            <v>1.65</v>
          </cell>
          <cell r="CW250">
            <v>4</v>
          </cell>
          <cell r="CX250">
            <v>3.33</v>
          </cell>
          <cell r="CY250">
            <v>0</v>
          </cell>
          <cell r="CZ250" t="str">
            <v>X</v>
          </cell>
          <cell r="DA250">
            <v>0</v>
          </cell>
          <cell r="DB250">
            <v>15</v>
          </cell>
          <cell r="DC250">
            <v>8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5</v>
          </cell>
          <cell r="DI250">
            <v>123</v>
          </cell>
          <cell r="DJ250">
            <v>13</v>
          </cell>
          <cell r="DK250">
            <v>135</v>
          </cell>
          <cell r="DL250">
            <v>118</v>
          </cell>
          <cell r="DM250">
            <v>8</v>
          </cell>
          <cell r="DN250">
            <v>130</v>
          </cell>
          <cell r="DO250">
            <v>126</v>
          </cell>
          <cell r="DP250">
            <v>2.41</v>
          </cell>
          <cell r="DR250">
            <v>6.1538461538461542E-2</v>
          </cell>
          <cell r="DS250" t="str">
            <v>xet vot</v>
          </cell>
          <cell r="DU250">
            <v>2.3199999999999998</v>
          </cell>
          <cell r="DV250">
            <v>133</v>
          </cell>
          <cell r="DW250">
            <v>5.93</v>
          </cell>
          <cell r="DX250">
            <v>2.2799999999999998</v>
          </cell>
          <cell r="DY250" t="str">
            <v/>
          </cell>
        </row>
        <row r="251">
          <cell r="B251">
            <v>172317897</v>
          </cell>
          <cell r="C251" t="str">
            <v>Lê</v>
          </cell>
          <cell r="D251" t="str">
            <v xml:space="preserve">Như </v>
          </cell>
          <cell r="E251" t="str">
            <v>Trinh</v>
          </cell>
          <cell r="F251" t="str">
            <v>26/10/1993</v>
          </cell>
          <cell r="G251" t="str">
            <v>Nữ</v>
          </cell>
          <cell r="H251" t="str">
            <v>Đã Đăng Ký (chưa học xong)</v>
          </cell>
          <cell r="I251">
            <v>3.33</v>
          </cell>
          <cell r="J251">
            <v>3.65</v>
          </cell>
          <cell r="K251">
            <v>3.33</v>
          </cell>
          <cell r="L251">
            <v>0</v>
          </cell>
          <cell r="M251" t="str">
            <v>P</v>
          </cell>
          <cell r="N251">
            <v>0</v>
          </cell>
          <cell r="O251">
            <v>0</v>
          </cell>
          <cell r="P251" t="str">
            <v>P</v>
          </cell>
          <cell r="Q251">
            <v>0</v>
          </cell>
          <cell r="R251">
            <v>0</v>
          </cell>
          <cell r="S251">
            <v>3.65</v>
          </cell>
          <cell r="T251">
            <v>0</v>
          </cell>
          <cell r="U251">
            <v>0</v>
          </cell>
          <cell r="V251">
            <v>3.65</v>
          </cell>
          <cell r="W251">
            <v>0</v>
          </cell>
          <cell r="X251">
            <v>0</v>
          </cell>
          <cell r="Y251">
            <v>2.65</v>
          </cell>
          <cell r="Z251">
            <v>0</v>
          </cell>
          <cell r="AA251">
            <v>0</v>
          </cell>
          <cell r="AB251">
            <v>2.65</v>
          </cell>
          <cell r="AC251">
            <v>0</v>
          </cell>
          <cell r="AD251">
            <v>4</v>
          </cell>
          <cell r="AE251">
            <v>3</v>
          </cell>
          <cell r="AF251">
            <v>2.33</v>
          </cell>
          <cell r="AG251">
            <v>4</v>
          </cell>
          <cell r="AH251">
            <v>0</v>
          </cell>
          <cell r="AI251">
            <v>3.33</v>
          </cell>
          <cell r="AJ251">
            <v>3.33</v>
          </cell>
          <cell r="AK251">
            <v>3.65</v>
          </cell>
          <cell r="AL251">
            <v>4</v>
          </cell>
          <cell r="AM251">
            <v>0</v>
          </cell>
          <cell r="AN251">
            <v>4</v>
          </cell>
          <cell r="AO251">
            <v>3.65</v>
          </cell>
          <cell r="AP251">
            <v>3</v>
          </cell>
          <cell r="AQ251">
            <v>3.33</v>
          </cell>
          <cell r="AR251">
            <v>2.33</v>
          </cell>
          <cell r="AS251">
            <v>3.33</v>
          </cell>
          <cell r="AT251">
            <v>3.65</v>
          </cell>
          <cell r="AU251">
            <v>47</v>
          </cell>
          <cell r="AV251">
            <v>0</v>
          </cell>
          <cell r="AW251">
            <v>3.33</v>
          </cell>
          <cell r="AX251">
            <v>3.65</v>
          </cell>
          <cell r="AY251">
            <v>0</v>
          </cell>
          <cell r="AZ251">
            <v>0</v>
          </cell>
          <cell r="BA251">
            <v>3.65</v>
          </cell>
          <cell r="BB251">
            <v>0</v>
          </cell>
          <cell r="BC251">
            <v>0</v>
          </cell>
          <cell r="BD251">
            <v>0</v>
          </cell>
          <cell r="BE251">
            <v>3.33</v>
          </cell>
          <cell r="BF251">
            <v>0</v>
          </cell>
          <cell r="BG251">
            <v>2.33</v>
          </cell>
          <cell r="BH251">
            <v>5</v>
          </cell>
          <cell r="BI251">
            <v>0</v>
          </cell>
          <cell r="BJ251">
            <v>2.33</v>
          </cell>
          <cell r="BK251">
            <v>4</v>
          </cell>
          <cell r="BL251">
            <v>2.65</v>
          </cell>
          <cell r="BM251">
            <v>3.33</v>
          </cell>
          <cell r="BN251">
            <v>2.33</v>
          </cell>
          <cell r="BO251">
            <v>4</v>
          </cell>
          <cell r="BP251">
            <v>3.65</v>
          </cell>
          <cell r="BQ251">
            <v>3</v>
          </cell>
          <cell r="BR251">
            <v>3.33</v>
          </cell>
          <cell r="BS251">
            <v>2.33</v>
          </cell>
          <cell r="BT251">
            <v>4</v>
          </cell>
          <cell r="BU251">
            <v>2.65</v>
          </cell>
          <cell r="BV251">
            <v>2</v>
          </cell>
          <cell r="BW251">
            <v>3</v>
          </cell>
          <cell r="BX251">
            <v>3.33</v>
          </cell>
          <cell r="BY251">
            <v>2.65</v>
          </cell>
          <cell r="BZ251">
            <v>0</v>
          </cell>
          <cell r="CA251">
            <v>3.65</v>
          </cell>
          <cell r="CB251">
            <v>3.65</v>
          </cell>
          <cell r="CC251">
            <v>4</v>
          </cell>
          <cell r="CD251">
            <v>4</v>
          </cell>
          <cell r="CE251">
            <v>3.33</v>
          </cell>
          <cell r="CF251">
            <v>3</v>
          </cell>
          <cell r="CH251">
            <v>56</v>
          </cell>
          <cell r="CI251">
            <v>0</v>
          </cell>
          <cell r="CJ251">
            <v>2.65</v>
          </cell>
          <cell r="CK251">
            <v>2.65</v>
          </cell>
          <cell r="CL251">
            <v>0</v>
          </cell>
          <cell r="CM251">
            <v>4</v>
          </cell>
          <cell r="CN251">
            <v>4</v>
          </cell>
          <cell r="CO251">
            <v>3.33</v>
          </cell>
          <cell r="CP251">
            <v>3</v>
          </cell>
          <cell r="CQ251">
            <v>2</v>
          </cell>
          <cell r="CR251">
            <v>0</v>
          </cell>
          <cell r="CS251">
            <v>3.33</v>
          </cell>
          <cell r="CT251">
            <v>0</v>
          </cell>
          <cell r="CU251">
            <v>0</v>
          </cell>
          <cell r="CV251">
            <v>3.33</v>
          </cell>
          <cell r="CW251">
            <v>3.65</v>
          </cell>
          <cell r="CX251">
            <v>3.65</v>
          </cell>
          <cell r="CY251">
            <v>0</v>
          </cell>
          <cell r="CZ251">
            <v>4</v>
          </cell>
          <cell r="DA251">
            <v>4</v>
          </cell>
          <cell r="DB251">
            <v>23</v>
          </cell>
          <cell r="DC251">
            <v>0</v>
          </cell>
          <cell r="DD251">
            <v>0</v>
          </cell>
          <cell r="DE251">
            <v>3.65</v>
          </cell>
          <cell r="DF251">
            <v>3.65</v>
          </cell>
          <cell r="DG251">
            <v>5</v>
          </cell>
          <cell r="DH251">
            <v>0</v>
          </cell>
          <cell r="DI251">
            <v>136</v>
          </cell>
          <cell r="DJ251">
            <v>0</v>
          </cell>
          <cell r="DK251">
            <v>135</v>
          </cell>
          <cell r="DL251">
            <v>127</v>
          </cell>
          <cell r="DM251">
            <v>0</v>
          </cell>
          <cell r="DN251">
            <v>126</v>
          </cell>
          <cell r="DO251">
            <v>127</v>
          </cell>
          <cell r="DP251">
            <v>3.22</v>
          </cell>
          <cell r="DR251">
            <v>0</v>
          </cell>
          <cell r="DS251" t="str">
            <v>BVKL</v>
          </cell>
          <cell r="DU251">
            <v>3.24</v>
          </cell>
          <cell r="DV251">
            <v>136</v>
          </cell>
          <cell r="DW251">
            <v>7.59</v>
          </cell>
          <cell r="DX251">
            <v>3.24</v>
          </cell>
          <cell r="DY251" t="str">
            <v>OB 251; ENG 401</v>
          </cell>
        </row>
        <row r="252">
          <cell r="B252">
            <v>172317967</v>
          </cell>
          <cell r="C252" t="str">
            <v>Phạm</v>
          </cell>
          <cell r="D252" t="str">
            <v xml:space="preserve">Thị Thảo </v>
          </cell>
          <cell r="E252" t="str">
            <v>Trinh</v>
          </cell>
          <cell r="F252" t="str">
            <v>02/09/1993</v>
          </cell>
          <cell r="G252" t="str">
            <v>Nữ</v>
          </cell>
          <cell r="H252" t="str">
            <v>Đã Đăng Ký (chưa học xong)</v>
          </cell>
          <cell r="I252">
            <v>3.65</v>
          </cell>
          <cell r="J252">
            <v>3.65</v>
          </cell>
          <cell r="K252">
            <v>3.33</v>
          </cell>
          <cell r="L252">
            <v>0</v>
          </cell>
          <cell r="M252" t="str">
            <v>P</v>
          </cell>
          <cell r="N252">
            <v>0</v>
          </cell>
          <cell r="O252">
            <v>0</v>
          </cell>
          <cell r="P252" t="str">
            <v>P</v>
          </cell>
          <cell r="Q252">
            <v>0</v>
          </cell>
          <cell r="R252">
            <v>0</v>
          </cell>
          <cell r="S252">
            <v>3.33</v>
          </cell>
          <cell r="T252">
            <v>0</v>
          </cell>
          <cell r="U252">
            <v>0</v>
          </cell>
          <cell r="V252">
            <v>3</v>
          </cell>
          <cell r="W252">
            <v>0</v>
          </cell>
          <cell r="X252">
            <v>0</v>
          </cell>
          <cell r="Y252">
            <v>3.65</v>
          </cell>
          <cell r="Z252">
            <v>0</v>
          </cell>
          <cell r="AA252">
            <v>0</v>
          </cell>
          <cell r="AB252">
            <v>3.33</v>
          </cell>
          <cell r="AC252">
            <v>0</v>
          </cell>
          <cell r="AD252">
            <v>4</v>
          </cell>
          <cell r="AE252">
            <v>2.65</v>
          </cell>
          <cell r="AF252">
            <v>3</v>
          </cell>
          <cell r="AG252">
            <v>3</v>
          </cell>
          <cell r="AH252">
            <v>0</v>
          </cell>
          <cell r="AI252">
            <v>3.65</v>
          </cell>
          <cell r="AJ252">
            <v>3.65</v>
          </cell>
          <cell r="AK252">
            <v>3.33</v>
          </cell>
          <cell r="AL252">
            <v>4</v>
          </cell>
          <cell r="AM252">
            <v>0</v>
          </cell>
          <cell r="AN252">
            <v>4</v>
          </cell>
          <cell r="AO252">
            <v>3.33</v>
          </cell>
          <cell r="AP252">
            <v>3.65</v>
          </cell>
          <cell r="AQ252">
            <v>2.65</v>
          </cell>
          <cell r="AR252">
            <v>2.65</v>
          </cell>
          <cell r="AS252">
            <v>3</v>
          </cell>
          <cell r="AT252">
            <v>2.65</v>
          </cell>
          <cell r="AU252">
            <v>47</v>
          </cell>
          <cell r="AV252">
            <v>0</v>
          </cell>
          <cell r="AW252">
            <v>3</v>
          </cell>
          <cell r="AX252">
            <v>2.65</v>
          </cell>
          <cell r="AY252">
            <v>4</v>
          </cell>
          <cell r="AZ252">
            <v>0</v>
          </cell>
          <cell r="BA252">
            <v>0</v>
          </cell>
          <cell r="BB252">
            <v>0</v>
          </cell>
          <cell r="BC252">
            <v>3</v>
          </cell>
          <cell r="BD252">
            <v>0</v>
          </cell>
          <cell r="BE252">
            <v>0</v>
          </cell>
          <cell r="BF252">
            <v>0</v>
          </cell>
          <cell r="BG252">
            <v>3.65</v>
          </cell>
          <cell r="BH252">
            <v>5</v>
          </cell>
          <cell r="BI252">
            <v>0</v>
          </cell>
          <cell r="BJ252">
            <v>3.65</v>
          </cell>
          <cell r="BK252">
            <v>4</v>
          </cell>
          <cell r="BL252">
            <v>3.33</v>
          </cell>
          <cell r="BM252">
            <v>3.65</v>
          </cell>
          <cell r="BN252">
            <v>3.33</v>
          </cell>
          <cell r="BO252">
            <v>3.65</v>
          </cell>
          <cell r="BP252">
            <v>3.33</v>
          </cell>
          <cell r="BQ252">
            <v>4</v>
          </cell>
          <cell r="BR252">
            <v>2.33</v>
          </cell>
          <cell r="BS252">
            <v>1.65</v>
          </cell>
          <cell r="BT252">
            <v>4</v>
          </cell>
          <cell r="BU252">
            <v>2.33</v>
          </cell>
          <cell r="BV252">
            <v>2</v>
          </cell>
          <cell r="BW252">
            <v>3.33</v>
          </cell>
          <cell r="BX252">
            <v>3.33</v>
          </cell>
          <cell r="BY252">
            <v>3</v>
          </cell>
          <cell r="BZ252">
            <v>3.33</v>
          </cell>
          <cell r="CA252">
            <v>0</v>
          </cell>
          <cell r="CB252">
            <v>3.33</v>
          </cell>
          <cell r="CC252">
            <v>4</v>
          </cell>
          <cell r="CD252">
            <v>2.65</v>
          </cell>
          <cell r="CE252">
            <v>3.65</v>
          </cell>
          <cell r="CF252">
            <v>2.33</v>
          </cell>
          <cell r="CH252">
            <v>56</v>
          </cell>
          <cell r="CI252">
            <v>0</v>
          </cell>
          <cell r="CJ252">
            <v>3.65</v>
          </cell>
          <cell r="CK252">
            <v>3.33</v>
          </cell>
          <cell r="CL252">
            <v>0</v>
          </cell>
          <cell r="CM252">
            <v>4</v>
          </cell>
          <cell r="CN252">
            <v>4</v>
          </cell>
          <cell r="CO252">
            <v>3.33</v>
          </cell>
          <cell r="CP252">
            <v>3.33</v>
          </cell>
          <cell r="CQ252">
            <v>3.33</v>
          </cell>
          <cell r="CR252">
            <v>0</v>
          </cell>
          <cell r="CS252">
            <v>2.33</v>
          </cell>
          <cell r="CT252">
            <v>0</v>
          </cell>
          <cell r="CU252">
            <v>0</v>
          </cell>
          <cell r="CV252">
            <v>2.33</v>
          </cell>
          <cell r="CW252">
            <v>4</v>
          </cell>
          <cell r="CX252">
            <v>4</v>
          </cell>
          <cell r="CY252">
            <v>0</v>
          </cell>
          <cell r="CZ252">
            <v>4</v>
          </cell>
          <cell r="DA252">
            <v>4</v>
          </cell>
          <cell r="DB252">
            <v>23</v>
          </cell>
          <cell r="DC252">
            <v>0</v>
          </cell>
          <cell r="DD252">
            <v>0</v>
          </cell>
          <cell r="DE252">
            <v>3.65</v>
          </cell>
          <cell r="DF252">
            <v>3.65</v>
          </cell>
          <cell r="DG252">
            <v>5</v>
          </cell>
          <cell r="DH252">
            <v>0</v>
          </cell>
          <cell r="DI252">
            <v>136</v>
          </cell>
          <cell r="DJ252">
            <v>0</v>
          </cell>
          <cell r="DK252">
            <v>135</v>
          </cell>
          <cell r="DL252">
            <v>127</v>
          </cell>
          <cell r="DM252">
            <v>0</v>
          </cell>
          <cell r="DN252">
            <v>126</v>
          </cell>
          <cell r="DO252">
            <v>127</v>
          </cell>
          <cell r="DP252">
            <v>3.27</v>
          </cell>
          <cell r="DR252">
            <v>0</v>
          </cell>
          <cell r="DS252" t="str">
            <v>BVKL</v>
          </cell>
          <cell r="DU252">
            <v>3.29</v>
          </cell>
          <cell r="DV252">
            <v>136</v>
          </cell>
          <cell r="DW252">
            <v>7.7</v>
          </cell>
          <cell r="DX252">
            <v>3.29</v>
          </cell>
          <cell r="DY252" t="str">
            <v>OB 251; ENG 401</v>
          </cell>
        </row>
        <row r="253">
          <cell r="B253">
            <v>172528677</v>
          </cell>
          <cell r="C253" t="str">
            <v>Cáp</v>
          </cell>
          <cell r="D253" t="str">
            <v>Lê Hoài</v>
          </cell>
          <cell r="E253" t="str">
            <v>Trinh</v>
          </cell>
          <cell r="F253" t="str">
            <v>13/10/1992</v>
          </cell>
          <cell r="G253" t="str">
            <v>Nữ</v>
          </cell>
          <cell r="H253" t="str">
            <v>Đã Đăng Ký (chưa học xong)</v>
          </cell>
          <cell r="I253">
            <v>3.65</v>
          </cell>
          <cell r="J253">
            <v>3</v>
          </cell>
          <cell r="K253">
            <v>3.65</v>
          </cell>
          <cell r="L253">
            <v>0</v>
          </cell>
          <cell r="M253" t="str">
            <v>P</v>
          </cell>
          <cell r="N253">
            <v>0</v>
          </cell>
          <cell r="O253">
            <v>0</v>
          </cell>
          <cell r="P253" t="str">
            <v>P</v>
          </cell>
          <cell r="Q253">
            <v>0</v>
          </cell>
          <cell r="R253">
            <v>0</v>
          </cell>
          <cell r="S253">
            <v>3</v>
          </cell>
          <cell r="T253">
            <v>0</v>
          </cell>
          <cell r="U253">
            <v>0</v>
          </cell>
          <cell r="V253">
            <v>2.65</v>
          </cell>
          <cell r="W253">
            <v>0</v>
          </cell>
          <cell r="X253">
            <v>0</v>
          </cell>
          <cell r="Y253">
            <v>2.33</v>
          </cell>
          <cell r="Z253">
            <v>0</v>
          </cell>
          <cell r="AA253">
            <v>0</v>
          </cell>
          <cell r="AB253">
            <v>2.65</v>
          </cell>
          <cell r="AC253">
            <v>0</v>
          </cell>
          <cell r="AD253">
            <v>3.65</v>
          </cell>
          <cell r="AE253">
            <v>3.65</v>
          </cell>
          <cell r="AF253">
            <v>3</v>
          </cell>
          <cell r="AG253">
            <v>3.65</v>
          </cell>
          <cell r="AH253">
            <v>0</v>
          </cell>
          <cell r="AI253">
            <v>2.33</v>
          </cell>
          <cell r="AJ253">
            <v>2.33</v>
          </cell>
          <cell r="AK253">
            <v>3.33</v>
          </cell>
          <cell r="AL253">
            <v>3</v>
          </cell>
          <cell r="AM253">
            <v>0</v>
          </cell>
          <cell r="AN253">
            <v>3.33</v>
          </cell>
          <cell r="AO253">
            <v>3</v>
          </cell>
          <cell r="AP253">
            <v>3</v>
          </cell>
          <cell r="AQ253">
            <v>2.65</v>
          </cell>
          <cell r="AR253">
            <v>3.65</v>
          </cell>
          <cell r="AS253">
            <v>3.33</v>
          </cell>
          <cell r="AT253">
            <v>4</v>
          </cell>
          <cell r="AU253">
            <v>47</v>
          </cell>
          <cell r="AV253">
            <v>0</v>
          </cell>
          <cell r="AW253">
            <v>3</v>
          </cell>
          <cell r="AX253">
            <v>4</v>
          </cell>
          <cell r="AY253">
            <v>0</v>
          </cell>
          <cell r="AZ253">
            <v>0</v>
          </cell>
          <cell r="BA253">
            <v>1.65</v>
          </cell>
          <cell r="BB253">
            <v>0</v>
          </cell>
          <cell r="BC253">
            <v>0</v>
          </cell>
          <cell r="BD253">
            <v>0</v>
          </cell>
          <cell r="BE253">
            <v>3.33</v>
          </cell>
          <cell r="BF253">
            <v>0</v>
          </cell>
          <cell r="BG253">
            <v>2.33</v>
          </cell>
          <cell r="BH253">
            <v>5</v>
          </cell>
          <cell r="BI253">
            <v>0</v>
          </cell>
          <cell r="BJ253">
            <v>3.33</v>
          </cell>
          <cell r="BK253">
            <v>3.65</v>
          </cell>
          <cell r="BL253">
            <v>2.65</v>
          </cell>
          <cell r="BM253">
            <v>3</v>
          </cell>
          <cell r="BN253">
            <v>3.33</v>
          </cell>
          <cell r="BO253">
            <v>4</v>
          </cell>
          <cell r="BP253">
            <v>3</v>
          </cell>
          <cell r="BQ253">
            <v>4</v>
          </cell>
          <cell r="BR253">
            <v>3.65</v>
          </cell>
          <cell r="BS253">
            <v>3.33</v>
          </cell>
          <cell r="BT253">
            <v>3.33</v>
          </cell>
          <cell r="BU253">
            <v>4</v>
          </cell>
          <cell r="BV253">
            <v>4</v>
          </cell>
          <cell r="BW253">
            <v>3.65</v>
          </cell>
          <cell r="BX253">
            <v>3</v>
          </cell>
          <cell r="BY253">
            <v>3</v>
          </cell>
          <cell r="BZ253">
            <v>4</v>
          </cell>
          <cell r="CA253">
            <v>0</v>
          </cell>
          <cell r="CB253">
            <v>4</v>
          </cell>
          <cell r="CC253">
            <v>3.33</v>
          </cell>
          <cell r="CD253">
            <v>3.33</v>
          </cell>
          <cell r="CE253">
            <v>4</v>
          </cell>
          <cell r="CF253">
            <v>2.65</v>
          </cell>
          <cell r="CH253">
            <v>56</v>
          </cell>
          <cell r="CI253">
            <v>0</v>
          </cell>
          <cell r="CJ253">
            <v>3.33</v>
          </cell>
          <cell r="CK253">
            <v>3</v>
          </cell>
          <cell r="CL253">
            <v>0</v>
          </cell>
          <cell r="CM253">
            <v>4</v>
          </cell>
          <cell r="CN253">
            <v>4</v>
          </cell>
          <cell r="CO253">
            <v>2</v>
          </cell>
          <cell r="CP253">
            <v>2.65</v>
          </cell>
          <cell r="CQ253">
            <v>2.33</v>
          </cell>
          <cell r="CR253">
            <v>0</v>
          </cell>
          <cell r="CS253">
            <v>4</v>
          </cell>
          <cell r="CT253">
            <v>0</v>
          </cell>
          <cell r="CU253">
            <v>0</v>
          </cell>
          <cell r="CV253">
            <v>4</v>
          </cell>
          <cell r="CW253">
            <v>4</v>
          </cell>
          <cell r="CX253">
            <v>3.65</v>
          </cell>
          <cell r="CY253">
            <v>0</v>
          </cell>
          <cell r="CZ253">
            <v>3.65</v>
          </cell>
          <cell r="DA253">
            <v>3.65</v>
          </cell>
          <cell r="DB253">
            <v>23</v>
          </cell>
          <cell r="DC253">
            <v>0</v>
          </cell>
          <cell r="DD253">
            <v>0</v>
          </cell>
          <cell r="DE253">
            <v>3.65</v>
          </cell>
          <cell r="DF253">
            <v>3.65</v>
          </cell>
          <cell r="DG253">
            <v>5</v>
          </cell>
          <cell r="DH253">
            <v>0</v>
          </cell>
          <cell r="DI253">
            <v>136</v>
          </cell>
          <cell r="DJ253">
            <v>0</v>
          </cell>
          <cell r="DK253">
            <v>135</v>
          </cell>
          <cell r="DL253">
            <v>127</v>
          </cell>
          <cell r="DM253">
            <v>0</v>
          </cell>
          <cell r="DN253">
            <v>126</v>
          </cell>
          <cell r="DO253">
            <v>127</v>
          </cell>
          <cell r="DP253">
            <v>3.29</v>
          </cell>
          <cell r="DR253">
            <v>0</v>
          </cell>
          <cell r="DS253" t="str">
            <v>BVKL</v>
          </cell>
          <cell r="DU253">
            <v>3.31</v>
          </cell>
          <cell r="DV253">
            <v>136</v>
          </cell>
          <cell r="DW253">
            <v>7.66</v>
          </cell>
          <cell r="DX253">
            <v>3.31</v>
          </cell>
          <cell r="DY253" t="str">
            <v>FIN 272; LAW 362</v>
          </cell>
        </row>
        <row r="254">
          <cell r="B254">
            <v>162314752</v>
          </cell>
          <cell r="C254" t="str">
            <v>Nguyễn</v>
          </cell>
          <cell r="D254" t="str">
            <v>Thành</v>
          </cell>
          <cell r="E254" t="str">
            <v>Trung</v>
          </cell>
          <cell r="F254" t="str">
            <v>10/10/1992</v>
          </cell>
          <cell r="G254" t="str">
            <v>Nam</v>
          </cell>
          <cell r="H254" t="str">
            <v>Đã Đăng Ký (chưa học xong)</v>
          </cell>
          <cell r="I254">
            <v>3</v>
          </cell>
          <cell r="J254">
            <v>4</v>
          </cell>
          <cell r="K254">
            <v>3.33</v>
          </cell>
          <cell r="L254">
            <v>0</v>
          </cell>
          <cell r="M254">
            <v>2.33</v>
          </cell>
          <cell r="N254">
            <v>0</v>
          </cell>
          <cell r="O254">
            <v>0</v>
          </cell>
          <cell r="P254">
            <v>2.33</v>
          </cell>
          <cell r="Q254">
            <v>0</v>
          </cell>
          <cell r="R254">
            <v>0</v>
          </cell>
          <cell r="S254">
            <v>2.33</v>
          </cell>
          <cell r="T254">
            <v>0</v>
          </cell>
          <cell r="U254">
            <v>0</v>
          </cell>
          <cell r="V254">
            <v>1.65</v>
          </cell>
          <cell r="W254">
            <v>0</v>
          </cell>
          <cell r="X254">
            <v>0</v>
          </cell>
          <cell r="Y254">
            <v>2.33</v>
          </cell>
          <cell r="Z254">
            <v>0</v>
          </cell>
          <cell r="AA254">
            <v>0</v>
          </cell>
          <cell r="AB254">
            <v>2.33</v>
          </cell>
          <cell r="AC254">
            <v>0</v>
          </cell>
          <cell r="AD254">
            <v>3.33</v>
          </cell>
          <cell r="AE254">
            <v>4</v>
          </cell>
          <cell r="AF254">
            <v>2.33</v>
          </cell>
          <cell r="AG254">
            <v>1.65</v>
          </cell>
          <cell r="AH254">
            <v>0</v>
          </cell>
          <cell r="AI254">
            <v>2.33</v>
          </cell>
          <cell r="AJ254">
            <v>2.33</v>
          </cell>
          <cell r="AK254">
            <v>3</v>
          </cell>
          <cell r="AL254">
            <v>3</v>
          </cell>
          <cell r="AM254">
            <v>0</v>
          </cell>
          <cell r="AN254">
            <v>3</v>
          </cell>
          <cell r="AO254">
            <v>3</v>
          </cell>
          <cell r="AP254">
            <v>2.65</v>
          </cell>
          <cell r="AQ254">
            <v>1.65</v>
          </cell>
          <cell r="AR254">
            <v>1.65</v>
          </cell>
          <cell r="AS254">
            <v>2</v>
          </cell>
          <cell r="AT254">
            <v>4</v>
          </cell>
          <cell r="AU254">
            <v>47</v>
          </cell>
          <cell r="AV254">
            <v>0</v>
          </cell>
          <cell r="AW254">
            <v>3.65</v>
          </cell>
          <cell r="AX254">
            <v>3</v>
          </cell>
          <cell r="AY254">
            <v>2.33</v>
          </cell>
          <cell r="AZ254">
            <v>0</v>
          </cell>
          <cell r="BA254">
            <v>0</v>
          </cell>
          <cell r="BB254">
            <v>0</v>
          </cell>
          <cell r="BC254">
            <v>2.65</v>
          </cell>
          <cell r="BD254">
            <v>0</v>
          </cell>
          <cell r="BE254">
            <v>0</v>
          </cell>
          <cell r="BF254">
            <v>0</v>
          </cell>
          <cell r="BG254">
            <v>2</v>
          </cell>
          <cell r="BH254">
            <v>5</v>
          </cell>
          <cell r="BI254">
            <v>0</v>
          </cell>
          <cell r="BJ254">
            <v>2</v>
          </cell>
          <cell r="BK254">
            <v>2.65</v>
          </cell>
          <cell r="BL254">
            <v>1.65</v>
          </cell>
          <cell r="BM254">
            <v>3.65</v>
          </cell>
          <cell r="BN254">
            <v>2.33</v>
          </cell>
          <cell r="BO254">
            <v>2.33</v>
          </cell>
          <cell r="BP254">
            <v>3.33</v>
          </cell>
          <cell r="BQ254">
            <v>2.33</v>
          </cell>
          <cell r="BR254">
            <v>2.33</v>
          </cell>
          <cell r="BS254">
            <v>1</v>
          </cell>
          <cell r="BT254">
            <v>3</v>
          </cell>
          <cell r="BU254">
            <v>2.65</v>
          </cell>
          <cell r="BV254">
            <v>2.65</v>
          </cell>
          <cell r="BW254">
            <v>2.65</v>
          </cell>
          <cell r="BX254">
            <v>1.65</v>
          </cell>
          <cell r="BY254">
            <v>2</v>
          </cell>
          <cell r="BZ254">
            <v>0</v>
          </cell>
          <cell r="CA254">
            <v>2.33</v>
          </cell>
          <cell r="CB254">
            <v>2.33</v>
          </cell>
          <cell r="CC254">
            <v>3.33</v>
          </cell>
          <cell r="CD254">
            <v>2.33</v>
          </cell>
          <cell r="CE254">
            <v>3</v>
          </cell>
          <cell r="CF254">
            <v>2</v>
          </cell>
          <cell r="CH254">
            <v>56</v>
          </cell>
          <cell r="CI254">
            <v>0</v>
          </cell>
          <cell r="CJ254">
            <v>2.33</v>
          </cell>
          <cell r="CK254">
            <v>1.65</v>
          </cell>
          <cell r="CL254">
            <v>0</v>
          </cell>
          <cell r="CM254">
            <v>2.33</v>
          </cell>
          <cell r="CN254">
            <v>2.33</v>
          </cell>
          <cell r="CO254">
            <v>2.65</v>
          </cell>
          <cell r="CP254">
            <v>2.33</v>
          </cell>
          <cell r="CQ254">
            <v>2.65</v>
          </cell>
          <cell r="CR254">
            <v>1.65</v>
          </cell>
          <cell r="CS254">
            <v>0</v>
          </cell>
          <cell r="CT254">
            <v>0</v>
          </cell>
          <cell r="CU254">
            <v>0</v>
          </cell>
          <cell r="CV254">
            <v>1.65</v>
          </cell>
          <cell r="CW254">
            <v>3.33</v>
          </cell>
          <cell r="CX254">
            <v>3.33</v>
          </cell>
          <cell r="CY254">
            <v>0</v>
          </cell>
          <cell r="CZ254">
            <v>3</v>
          </cell>
          <cell r="DA254">
            <v>3</v>
          </cell>
          <cell r="DB254">
            <v>23</v>
          </cell>
          <cell r="DC254">
            <v>0</v>
          </cell>
          <cell r="DD254">
            <v>2.65</v>
          </cell>
          <cell r="DE254">
            <v>0</v>
          </cell>
          <cell r="DF254">
            <v>2.65</v>
          </cell>
          <cell r="DG254">
            <v>5</v>
          </cell>
          <cell r="DH254">
            <v>0</v>
          </cell>
          <cell r="DI254">
            <v>136</v>
          </cell>
          <cell r="DJ254">
            <v>0</v>
          </cell>
          <cell r="DK254">
            <v>135</v>
          </cell>
          <cell r="DL254">
            <v>131</v>
          </cell>
          <cell r="DM254">
            <v>0</v>
          </cell>
          <cell r="DN254">
            <v>130</v>
          </cell>
          <cell r="DO254">
            <v>131</v>
          </cell>
          <cell r="DP254">
            <v>2.5</v>
          </cell>
          <cell r="DR254">
            <v>0</v>
          </cell>
          <cell r="DS254" t="str">
            <v>ĐỦ ĐK thi TN</v>
          </cell>
          <cell r="DU254">
            <v>2.5099999999999998</v>
          </cell>
          <cell r="DV254">
            <v>136</v>
          </cell>
          <cell r="DW254">
            <v>6.46</v>
          </cell>
          <cell r="DX254">
            <v>2.5099999999999998</v>
          </cell>
          <cell r="DY254" t="str">
            <v/>
          </cell>
        </row>
        <row r="255">
          <cell r="B255">
            <v>172317822</v>
          </cell>
          <cell r="C255" t="str">
            <v>Dương</v>
          </cell>
          <cell r="D255" t="str">
            <v xml:space="preserve">Thanh </v>
          </cell>
          <cell r="E255" t="str">
            <v>Trung</v>
          </cell>
          <cell r="F255" t="str">
            <v>20/01/1992</v>
          </cell>
          <cell r="G255" t="str">
            <v>Nam</v>
          </cell>
          <cell r="H255" t="str">
            <v>Đã Đăng Ký (chưa học xong)</v>
          </cell>
          <cell r="I255">
            <v>3.33</v>
          </cell>
          <cell r="J255">
            <v>3</v>
          </cell>
          <cell r="K255">
            <v>3.65</v>
          </cell>
          <cell r="L255">
            <v>0</v>
          </cell>
          <cell r="M255">
            <v>3.33</v>
          </cell>
          <cell r="N255">
            <v>0</v>
          </cell>
          <cell r="O255">
            <v>0</v>
          </cell>
          <cell r="P255">
            <v>3</v>
          </cell>
          <cell r="Q255">
            <v>0</v>
          </cell>
          <cell r="R255">
            <v>0</v>
          </cell>
          <cell r="S255">
            <v>2.33</v>
          </cell>
          <cell r="T255">
            <v>0</v>
          </cell>
          <cell r="U255">
            <v>0</v>
          </cell>
          <cell r="V255">
            <v>2.65</v>
          </cell>
          <cell r="W255">
            <v>0</v>
          </cell>
          <cell r="X255">
            <v>0</v>
          </cell>
          <cell r="Y255">
            <v>2.65</v>
          </cell>
          <cell r="Z255">
            <v>0</v>
          </cell>
          <cell r="AA255">
            <v>0</v>
          </cell>
          <cell r="AB255">
            <v>3.33</v>
          </cell>
          <cell r="AC255">
            <v>0</v>
          </cell>
          <cell r="AD255">
            <v>4</v>
          </cell>
          <cell r="AE255">
            <v>3.33</v>
          </cell>
          <cell r="AF255">
            <v>4</v>
          </cell>
          <cell r="AG255">
            <v>3</v>
          </cell>
          <cell r="AH255">
            <v>0</v>
          </cell>
          <cell r="AI255">
            <v>2.33</v>
          </cell>
          <cell r="AJ255">
            <v>2.33</v>
          </cell>
          <cell r="AK255">
            <v>3.65</v>
          </cell>
          <cell r="AL255">
            <v>3.33</v>
          </cell>
          <cell r="AM255">
            <v>0</v>
          </cell>
          <cell r="AN255">
            <v>3.65</v>
          </cell>
          <cell r="AO255">
            <v>3.33</v>
          </cell>
          <cell r="AP255">
            <v>3</v>
          </cell>
          <cell r="AQ255">
            <v>2.65</v>
          </cell>
          <cell r="AR255">
            <v>2.65</v>
          </cell>
          <cell r="AS255">
            <v>2.33</v>
          </cell>
          <cell r="AT255">
            <v>4</v>
          </cell>
          <cell r="AU255">
            <v>47</v>
          </cell>
          <cell r="AV255">
            <v>0</v>
          </cell>
          <cell r="AW255">
            <v>4</v>
          </cell>
          <cell r="AX255">
            <v>4</v>
          </cell>
          <cell r="AY255">
            <v>0</v>
          </cell>
          <cell r="AZ255">
            <v>0</v>
          </cell>
          <cell r="BA255">
            <v>4</v>
          </cell>
          <cell r="BB255">
            <v>0</v>
          </cell>
          <cell r="BC255">
            <v>0</v>
          </cell>
          <cell r="BD255">
            <v>0</v>
          </cell>
          <cell r="BE255">
            <v>4</v>
          </cell>
          <cell r="BF255">
            <v>0</v>
          </cell>
          <cell r="BG255">
            <v>4</v>
          </cell>
          <cell r="BH255">
            <v>5</v>
          </cell>
          <cell r="BI255">
            <v>0</v>
          </cell>
          <cell r="BJ255">
            <v>3.33</v>
          </cell>
          <cell r="BK255">
            <v>4</v>
          </cell>
          <cell r="BL255">
            <v>3.65</v>
          </cell>
          <cell r="BM255">
            <v>3.33</v>
          </cell>
          <cell r="BN255">
            <v>2.65</v>
          </cell>
          <cell r="BO255">
            <v>4</v>
          </cell>
          <cell r="BP255">
            <v>4</v>
          </cell>
          <cell r="BQ255">
            <v>3.65</v>
          </cell>
          <cell r="BR255">
            <v>3</v>
          </cell>
          <cell r="BS255">
            <v>3</v>
          </cell>
          <cell r="BT255">
            <v>4</v>
          </cell>
          <cell r="BU255">
            <v>3.33</v>
          </cell>
          <cell r="BV255">
            <v>4</v>
          </cell>
          <cell r="BW255">
            <v>3.33</v>
          </cell>
          <cell r="BX255">
            <v>2.33</v>
          </cell>
          <cell r="BY255">
            <v>3.33</v>
          </cell>
          <cell r="BZ255">
            <v>0</v>
          </cell>
          <cell r="CA255">
            <v>2.65</v>
          </cell>
          <cell r="CB255">
            <v>2.65</v>
          </cell>
          <cell r="CC255">
            <v>4</v>
          </cell>
          <cell r="CD255">
            <v>2</v>
          </cell>
          <cell r="CE255">
            <v>3.65</v>
          </cell>
          <cell r="CF255">
            <v>3</v>
          </cell>
          <cell r="CH255">
            <v>56</v>
          </cell>
          <cell r="CI255">
            <v>0</v>
          </cell>
          <cell r="CJ255">
            <v>3</v>
          </cell>
          <cell r="CK255">
            <v>4</v>
          </cell>
          <cell r="CL255">
            <v>0</v>
          </cell>
          <cell r="CM255">
            <v>3.65</v>
          </cell>
          <cell r="CN255">
            <v>3.65</v>
          </cell>
          <cell r="CO255">
            <v>4</v>
          </cell>
          <cell r="CP255">
            <v>2.65</v>
          </cell>
          <cell r="CQ255">
            <v>3</v>
          </cell>
          <cell r="CR255">
            <v>0</v>
          </cell>
          <cell r="CS255">
            <v>4</v>
          </cell>
          <cell r="CT255">
            <v>0</v>
          </cell>
          <cell r="CU255">
            <v>0</v>
          </cell>
          <cell r="CV255">
            <v>4</v>
          </cell>
          <cell r="CW255">
            <v>2.65</v>
          </cell>
          <cell r="CX255">
            <v>4</v>
          </cell>
          <cell r="CY255">
            <v>0</v>
          </cell>
          <cell r="CZ255">
            <v>3.33</v>
          </cell>
          <cell r="DA255">
            <v>3.33</v>
          </cell>
          <cell r="DB255">
            <v>23</v>
          </cell>
          <cell r="DC255">
            <v>0</v>
          </cell>
          <cell r="DD255">
            <v>4</v>
          </cell>
          <cell r="DE255">
            <v>0</v>
          </cell>
          <cell r="DF255">
            <v>4</v>
          </cell>
          <cell r="DG255">
            <v>5</v>
          </cell>
          <cell r="DH255">
            <v>0</v>
          </cell>
          <cell r="DI255">
            <v>136</v>
          </cell>
          <cell r="DJ255">
            <v>0</v>
          </cell>
          <cell r="DK255">
            <v>135</v>
          </cell>
          <cell r="DL255">
            <v>131</v>
          </cell>
          <cell r="DM255">
            <v>0</v>
          </cell>
          <cell r="DN255">
            <v>130</v>
          </cell>
          <cell r="DO255">
            <v>131</v>
          </cell>
          <cell r="DP255">
            <v>3.26</v>
          </cell>
          <cell r="DR255">
            <v>0</v>
          </cell>
          <cell r="DS255" t="str">
            <v>BVKL</v>
          </cell>
          <cell r="DU255">
            <v>3.29</v>
          </cell>
          <cell r="DV255">
            <v>136</v>
          </cell>
          <cell r="DW255">
            <v>7.66</v>
          </cell>
          <cell r="DX255">
            <v>3.29</v>
          </cell>
          <cell r="DY255" t="str">
            <v/>
          </cell>
        </row>
        <row r="256">
          <cell r="B256">
            <v>172317750</v>
          </cell>
          <cell r="C256" t="str">
            <v>Nguyễn</v>
          </cell>
          <cell r="D256" t="str">
            <v xml:space="preserve">Văn </v>
          </cell>
          <cell r="E256" t="str">
            <v>Trường</v>
          </cell>
          <cell r="F256" t="str">
            <v>25/03/1993</v>
          </cell>
          <cell r="G256" t="str">
            <v>Nam</v>
          </cell>
          <cell r="H256" t="str">
            <v>Đã Đăng Ký (chưa học xong)</v>
          </cell>
          <cell r="I256">
            <v>3.65</v>
          </cell>
          <cell r="J256">
            <v>3.65</v>
          </cell>
          <cell r="K256">
            <v>2</v>
          </cell>
          <cell r="L256">
            <v>0</v>
          </cell>
          <cell r="M256" t="str">
            <v>P</v>
          </cell>
          <cell r="N256">
            <v>0</v>
          </cell>
          <cell r="O256">
            <v>0</v>
          </cell>
          <cell r="P256" t="str">
            <v>P</v>
          </cell>
          <cell r="Q256">
            <v>0</v>
          </cell>
          <cell r="R256">
            <v>0</v>
          </cell>
          <cell r="S256">
            <v>2.65</v>
          </cell>
          <cell r="T256">
            <v>0</v>
          </cell>
          <cell r="U256">
            <v>0</v>
          </cell>
          <cell r="V256">
            <v>3</v>
          </cell>
          <cell r="W256">
            <v>0</v>
          </cell>
          <cell r="X256">
            <v>0</v>
          </cell>
          <cell r="Y256">
            <v>3.33</v>
          </cell>
          <cell r="Z256">
            <v>0</v>
          </cell>
          <cell r="AA256">
            <v>0</v>
          </cell>
          <cell r="AB256">
            <v>2</v>
          </cell>
          <cell r="AC256">
            <v>0</v>
          </cell>
          <cell r="AD256">
            <v>3.65</v>
          </cell>
          <cell r="AE256">
            <v>3.65</v>
          </cell>
          <cell r="AF256">
            <v>3</v>
          </cell>
          <cell r="AG256">
            <v>3</v>
          </cell>
          <cell r="AH256">
            <v>0</v>
          </cell>
          <cell r="AI256">
            <v>2.33</v>
          </cell>
          <cell r="AJ256">
            <v>2.33</v>
          </cell>
          <cell r="AK256">
            <v>3.65</v>
          </cell>
          <cell r="AL256">
            <v>2.65</v>
          </cell>
          <cell r="AM256">
            <v>0</v>
          </cell>
          <cell r="AN256">
            <v>3.65</v>
          </cell>
          <cell r="AO256">
            <v>2.65</v>
          </cell>
          <cell r="AP256">
            <v>3</v>
          </cell>
          <cell r="AQ256">
            <v>2.33</v>
          </cell>
          <cell r="AR256">
            <v>2.65</v>
          </cell>
          <cell r="AS256">
            <v>2.65</v>
          </cell>
          <cell r="AT256">
            <v>4</v>
          </cell>
          <cell r="AU256">
            <v>47</v>
          </cell>
          <cell r="AV256">
            <v>0</v>
          </cell>
          <cell r="AW256">
            <v>4</v>
          </cell>
          <cell r="AX256">
            <v>4</v>
          </cell>
          <cell r="AY256">
            <v>0</v>
          </cell>
          <cell r="AZ256">
            <v>0</v>
          </cell>
          <cell r="BA256">
            <v>1.65</v>
          </cell>
          <cell r="BB256">
            <v>0</v>
          </cell>
          <cell r="BC256">
            <v>0</v>
          </cell>
          <cell r="BD256">
            <v>0</v>
          </cell>
          <cell r="BE256">
            <v>3</v>
          </cell>
          <cell r="BF256">
            <v>0</v>
          </cell>
          <cell r="BG256">
            <v>3.65</v>
          </cell>
          <cell r="BH256">
            <v>5</v>
          </cell>
          <cell r="BI256">
            <v>0</v>
          </cell>
          <cell r="BJ256">
            <v>1.65</v>
          </cell>
          <cell r="BK256">
            <v>3.33</v>
          </cell>
          <cell r="BL256">
            <v>3.33</v>
          </cell>
          <cell r="BM256">
            <v>2.65</v>
          </cell>
          <cell r="BN256">
            <v>2.33</v>
          </cell>
          <cell r="BO256">
            <v>3.65</v>
          </cell>
          <cell r="BP256">
            <v>3.65</v>
          </cell>
          <cell r="BQ256">
            <v>2.33</v>
          </cell>
          <cell r="BR256">
            <v>2</v>
          </cell>
          <cell r="BS256">
            <v>2</v>
          </cell>
          <cell r="BT256">
            <v>4</v>
          </cell>
          <cell r="BU256">
            <v>2.65</v>
          </cell>
          <cell r="BV256">
            <v>2.33</v>
          </cell>
          <cell r="BW256">
            <v>3</v>
          </cell>
          <cell r="BX256">
            <v>2</v>
          </cell>
          <cell r="BY256">
            <v>3.33</v>
          </cell>
          <cell r="BZ256">
            <v>0</v>
          </cell>
          <cell r="CA256">
            <v>2.65</v>
          </cell>
          <cell r="CB256">
            <v>2.65</v>
          </cell>
          <cell r="CC256">
            <v>3</v>
          </cell>
          <cell r="CD256">
            <v>2</v>
          </cell>
          <cell r="CE256">
            <v>3.65</v>
          </cell>
          <cell r="CF256">
            <v>3.33</v>
          </cell>
          <cell r="CH256">
            <v>56</v>
          </cell>
          <cell r="CI256">
            <v>0</v>
          </cell>
          <cell r="CJ256">
            <v>3.65</v>
          </cell>
          <cell r="CK256">
            <v>3</v>
          </cell>
          <cell r="CL256">
            <v>0</v>
          </cell>
          <cell r="CM256">
            <v>2.65</v>
          </cell>
          <cell r="CN256">
            <v>2.65</v>
          </cell>
          <cell r="CO256">
            <v>2</v>
          </cell>
          <cell r="CP256">
            <v>3</v>
          </cell>
          <cell r="CQ256">
            <v>2</v>
          </cell>
          <cell r="CR256">
            <v>2</v>
          </cell>
          <cell r="CS256">
            <v>0</v>
          </cell>
          <cell r="CT256">
            <v>0</v>
          </cell>
          <cell r="CU256">
            <v>0</v>
          </cell>
          <cell r="CV256">
            <v>2</v>
          </cell>
          <cell r="CW256">
            <v>4</v>
          </cell>
          <cell r="CX256">
            <v>3.33</v>
          </cell>
          <cell r="CY256">
            <v>0</v>
          </cell>
          <cell r="CZ256">
            <v>3.65</v>
          </cell>
          <cell r="DA256">
            <v>3.65</v>
          </cell>
          <cell r="DB256">
            <v>23</v>
          </cell>
          <cell r="DC256">
            <v>0</v>
          </cell>
          <cell r="DD256">
            <v>3.33</v>
          </cell>
          <cell r="DE256">
            <v>0</v>
          </cell>
          <cell r="DF256">
            <v>3.33</v>
          </cell>
          <cell r="DG256">
            <v>5</v>
          </cell>
          <cell r="DH256">
            <v>0</v>
          </cell>
          <cell r="DI256">
            <v>136</v>
          </cell>
          <cell r="DJ256">
            <v>0</v>
          </cell>
          <cell r="DK256">
            <v>135</v>
          </cell>
          <cell r="DL256">
            <v>127</v>
          </cell>
          <cell r="DM256">
            <v>0</v>
          </cell>
          <cell r="DN256">
            <v>126</v>
          </cell>
          <cell r="DO256">
            <v>127</v>
          </cell>
          <cell r="DP256">
            <v>2.87</v>
          </cell>
          <cell r="DR256">
            <v>0</v>
          </cell>
          <cell r="DS256" t="str">
            <v>ĐỦ ĐK thi TN</v>
          </cell>
          <cell r="DU256">
            <v>2.89</v>
          </cell>
          <cell r="DV256">
            <v>136</v>
          </cell>
          <cell r="DW256">
            <v>7.01</v>
          </cell>
          <cell r="DX256">
            <v>2.89</v>
          </cell>
          <cell r="DY256" t="str">
            <v>OB 251; ENG 401</v>
          </cell>
        </row>
        <row r="257">
          <cell r="B257">
            <v>172317893</v>
          </cell>
          <cell r="C257" t="str">
            <v>Trần</v>
          </cell>
          <cell r="D257" t="str">
            <v xml:space="preserve">Thị Ngọc </v>
          </cell>
          <cell r="E257" t="str">
            <v>Tú</v>
          </cell>
          <cell r="F257" t="str">
            <v>02/01/1993</v>
          </cell>
          <cell r="G257" t="str">
            <v>Nữ</v>
          </cell>
          <cell r="H257" t="str">
            <v>Đã Đăng Ký (chưa học xong)</v>
          </cell>
          <cell r="I257">
            <v>3.65</v>
          </cell>
          <cell r="J257">
            <v>4</v>
          </cell>
          <cell r="K257">
            <v>3.33</v>
          </cell>
          <cell r="L257">
            <v>0</v>
          </cell>
          <cell r="M257" t="str">
            <v>P</v>
          </cell>
          <cell r="N257">
            <v>0</v>
          </cell>
          <cell r="O257">
            <v>0</v>
          </cell>
          <cell r="P257" t="str">
            <v>P</v>
          </cell>
          <cell r="Q257">
            <v>0</v>
          </cell>
          <cell r="R257">
            <v>0</v>
          </cell>
          <cell r="S257">
            <v>3.33</v>
          </cell>
          <cell r="T257">
            <v>0</v>
          </cell>
          <cell r="U257">
            <v>0</v>
          </cell>
          <cell r="V257">
            <v>3.33</v>
          </cell>
          <cell r="W257">
            <v>0</v>
          </cell>
          <cell r="X257">
            <v>0</v>
          </cell>
          <cell r="Y257">
            <v>3.33</v>
          </cell>
          <cell r="Z257">
            <v>0</v>
          </cell>
          <cell r="AA257">
            <v>0</v>
          </cell>
          <cell r="AB257">
            <v>3.33</v>
          </cell>
          <cell r="AC257">
            <v>0</v>
          </cell>
          <cell r="AD257">
            <v>4</v>
          </cell>
          <cell r="AE257">
            <v>4</v>
          </cell>
          <cell r="AF257">
            <v>3.33</v>
          </cell>
          <cell r="AG257">
            <v>3</v>
          </cell>
          <cell r="AH257">
            <v>0</v>
          </cell>
          <cell r="AI257">
            <v>3.65</v>
          </cell>
          <cell r="AJ257">
            <v>3.65</v>
          </cell>
          <cell r="AK257">
            <v>0</v>
          </cell>
          <cell r="AL257">
            <v>3.33</v>
          </cell>
          <cell r="AM257">
            <v>3.33</v>
          </cell>
          <cell r="AN257">
            <v>3.33</v>
          </cell>
          <cell r="AO257">
            <v>3.33</v>
          </cell>
          <cell r="AP257">
            <v>3.33</v>
          </cell>
          <cell r="AQ257">
            <v>2.33</v>
          </cell>
          <cell r="AR257">
            <v>2.65</v>
          </cell>
          <cell r="AS257">
            <v>3.33</v>
          </cell>
          <cell r="AT257">
            <v>3.65</v>
          </cell>
          <cell r="AU257">
            <v>47</v>
          </cell>
          <cell r="AV257">
            <v>0</v>
          </cell>
          <cell r="AW257">
            <v>3.33</v>
          </cell>
          <cell r="AX257">
            <v>4</v>
          </cell>
          <cell r="AY257">
            <v>0</v>
          </cell>
          <cell r="AZ257">
            <v>0</v>
          </cell>
          <cell r="BA257">
            <v>4</v>
          </cell>
          <cell r="BB257">
            <v>0</v>
          </cell>
          <cell r="BC257">
            <v>0</v>
          </cell>
          <cell r="BD257">
            <v>0</v>
          </cell>
          <cell r="BE257">
            <v>2.33</v>
          </cell>
          <cell r="BF257">
            <v>0</v>
          </cell>
          <cell r="BG257">
            <v>2.33</v>
          </cell>
          <cell r="BH257">
            <v>5</v>
          </cell>
          <cell r="BI257">
            <v>0</v>
          </cell>
          <cell r="BJ257">
            <v>2.33</v>
          </cell>
          <cell r="BK257">
            <v>3.65</v>
          </cell>
          <cell r="BL257">
            <v>3.65</v>
          </cell>
          <cell r="BM257">
            <v>3.33</v>
          </cell>
          <cell r="BN257">
            <v>4</v>
          </cell>
          <cell r="BO257">
            <v>4</v>
          </cell>
          <cell r="BP257">
            <v>4</v>
          </cell>
          <cell r="BQ257">
            <v>3</v>
          </cell>
          <cell r="BR257">
            <v>3</v>
          </cell>
          <cell r="BS257">
            <v>3</v>
          </cell>
          <cell r="BT257">
            <v>4</v>
          </cell>
          <cell r="BU257">
            <v>3.65</v>
          </cell>
          <cell r="BV257">
            <v>4</v>
          </cell>
          <cell r="BW257">
            <v>3.65</v>
          </cell>
          <cell r="BX257">
            <v>4</v>
          </cell>
          <cell r="BY257">
            <v>3.65</v>
          </cell>
          <cell r="BZ257">
            <v>0</v>
          </cell>
          <cell r="CA257">
            <v>3</v>
          </cell>
          <cell r="CB257">
            <v>3</v>
          </cell>
          <cell r="CC257">
            <v>4</v>
          </cell>
          <cell r="CD257">
            <v>4</v>
          </cell>
          <cell r="CE257">
            <v>4</v>
          </cell>
          <cell r="CF257">
            <v>2.33</v>
          </cell>
          <cell r="CH257">
            <v>56</v>
          </cell>
          <cell r="CI257">
            <v>0</v>
          </cell>
          <cell r="CJ257">
            <v>4</v>
          </cell>
          <cell r="CK257">
            <v>3.65</v>
          </cell>
          <cell r="CL257">
            <v>0</v>
          </cell>
          <cell r="CM257">
            <v>4</v>
          </cell>
          <cell r="CN257">
            <v>4</v>
          </cell>
          <cell r="CO257">
            <v>3.65</v>
          </cell>
          <cell r="CP257">
            <v>3.33</v>
          </cell>
          <cell r="CQ257">
            <v>2.65</v>
          </cell>
          <cell r="CR257">
            <v>0</v>
          </cell>
          <cell r="CS257">
            <v>2.65</v>
          </cell>
          <cell r="CT257">
            <v>0</v>
          </cell>
          <cell r="CU257">
            <v>0</v>
          </cell>
          <cell r="CV257">
            <v>2.65</v>
          </cell>
          <cell r="CW257">
            <v>3</v>
          </cell>
          <cell r="CX257">
            <v>3.65</v>
          </cell>
          <cell r="CY257">
            <v>0</v>
          </cell>
          <cell r="CZ257">
            <v>4</v>
          </cell>
          <cell r="DA257">
            <v>4</v>
          </cell>
          <cell r="DB257">
            <v>23</v>
          </cell>
          <cell r="DC257">
            <v>0</v>
          </cell>
          <cell r="DD257">
            <v>0</v>
          </cell>
          <cell r="DE257">
            <v>3.65</v>
          </cell>
          <cell r="DF257">
            <v>3.65</v>
          </cell>
          <cell r="DG257">
            <v>5</v>
          </cell>
          <cell r="DH257">
            <v>0</v>
          </cell>
          <cell r="DI257">
            <v>136</v>
          </cell>
          <cell r="DJ257">
            <v>0</v>
          </cell>
          <cell r="DK257">
            <v>135</v>
          </cell>
          <cell r="DL257">
            <v>127</v>
          </cell>
          <cell r="DM257">
            <v>0</v>
          </cell>
          <cell r="DN257">
            <v>126</v>
          </cell>
          <cell r="DO257">
            <v>127</v>
          </cell>
          <cell r="DP257">
            <v>3.48</v>
          </cell>
          <cell r="DR257">
            <v>0</v>
          </cell>
          <cell r="DS257" t="str">
            <v>BVKL</v>
          </cell>
          <cell r="DU257">
            <v>3.49</v>
          </cell>
          <cell r="DV257">
            <v>136</v>
          </cell>
          <cell r="DW257">
            <v>8.01</v>
          </cell>
          <cell r="DX257">
            <v>3.49</v>
          </cell>
          <cell r="DY257" t="str">
            <v>OB 251; ENG 401</v>
          </cell>
        </row>
        <row r="258">
          <cell r="B258">
            <v>172319029</v>
          </cell>
          <cell r="C258" t="str">
            <v>Lê</v>
          </cell>
          <cell r="D258" t="str">
            <v xml:space="preserve">Cẩm </v>
          </cell>
          <cell r="E258" t="str">
            <v>Tú</v>
          </cell>
          <cell r="F258" t="str">
            <v>14/07/1993</v>
          </cell>
          <cell r="G258" t="str">
            <v>Nữ</v>
          </cell>
          <cell r="H258" t="str">
            <v>Tạm Ngưng Học / Bảo Lưu</v>
          </cell>
          <cell r="I258">
            <v>3.33</v>
          </cell>
          <cell r="J258">
            <v>0</v>
          </cell>
          <cell r="K258">
            <v>3.65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4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7</v>
          </cell>
          <cell r="AV258">
            <v>40</v>
          </cell>
          <cell r="AW258">
            <v>1.65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1</v>
          </cell>
          <cell r="BI258">
            <v>4</v>
          </cell>
          <cell r="BJ258">
            <v>0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2.33</v>
          </cell>
          <cell r="BP258">
            <v>0</v>
          </cell>
          <cell r="BQ258">
            <v>0</v>
          </cell>
          <cell r="BR258">
            <v>0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0</v>
          </cell>
          <cell r="CB258">
            <v>0</v>
          </cell>
          <cell r="CC258">
            <v>0</v>
          </cell>
          <cell r="CD258">
            <v>0</v>
          </cell>
          <cell r="CE258">
            <v>0</v>
          </cell>
          <cell r="CF258">
            <v>0</v>
          </cell>
          <cell r="CH258">
            <v>3</v>
          </cell>
          <cell r="CI258">
            <v>53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</v>
          </cell>
          <cell r="CR258">
            <v>0</v>
          </cell>
          <cell r="CS258">
            <v>0</v>
          </cell>
          <cell r="CT258">
            <v>0</v>
          </cell>
          <cell r="CU258">
            <v>0</v>
          </cell>
          <cell r="CV258">
            <v>0</v>
          </cell>
          <cell r="CW258">
            <v>0</v>
          </cell>
          <cell r="CX258">
            <v>0</v>
          </cell>
          <cell r="CY258">
            <v>0</v>
          </cell>
          <cell r="CZ258">
            <v>0</v>
          </cell>
          <cell r="DA258">
            <v>0</v>
          </cell>
          <cell r="DB258">
            <v>0</v>
          </cell>
          <cell r="DC258">
            <v>22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5</v>
          </cell>
          <cell r="DI258">
            <v>11</v>
          </cell>
          <cell r="DJ258">
            <v>124</v>
          </cell>
          <cell r="DK258">
            <v>135</v>
          </cell>
          <cell r="DL258">
            <v>10</v>
          </cell>
          <cell r="DM258">
            <v>115</v>
          </cell>
          <cell r="DN258">
            <v>130</v>
          </cell>
          <cell r="DO258">
            <v>125</v>
          </cell>
          <cell r="DP258">
            <v>0.27</v>
          </cell>
          <cell r="DR258">
            <v>0.88461538461538458</v>
          </cell>
          <cell r="DS258" t="str">
            <v>KO</v>
          </cell>
          <cell r="DU258">
            <v>0.26</v>
          </cell>
          <cell r="DV258">
            <v>15</v>
          </cell>
          <cell r="DW258">
            <v>5.55</v>
          </cell>
          <cell r="DX258">
            <v>2.35</v>
          </cell>
          <cell r="DY258" t="str">
            <v/>
          </cell>
        </row>
        <row r="259">
          <cell r="B259">
            <v>172317926</v>
          </cell>
          <cell r="C259" t="str">
            <v>Lê</v>
          </cell>
          <cell r="D259" t="str">
            <v>Văn</v>
          </cell>
          <cell r="E259" t="str">
            <v>Tuấn</v>
          </cell>
          <cell r="F259" t="str">
            <v>15/04/1993</v>
          </cell>
          <cell r="G259" t="str">
            <v>Nam</v>
          </cell>
          <cell r="H259" t="str">
            <v>Đã Đăng Ký (chưa học xong)</v>
          </cell>
          <cell r="I259">
            <v>4</v>
          </cell>
          <cell r="J259">
            <v>4</v>
          </cell>
          <cell r="K259">
            <v>3.65</v>
          </cell>
          <cell r="L259">
            <v>0</v>
          </cell>
          <cell r="M259">
            <v>3.65</v>
          </cell>
          <cell r="N259">
            <v>0</v>
          </cell>
          <cell r="O259">
            <v>0</v>
          </cell>
          <cell r="P259">
            <v>3.33</v>
          </cell>
          <cell r="Q259">
            <v>0</v>
          </cell>
          <cell r="R259">
            <v>0</v>
          </cell>
          <cell r="S259">
            <v>1.65</v>
          </cell>
          <cell r="T259">
            <v>0</v>
          </cell>
          <cell r="U259">
            <v>0</v>
          </cell>
          <cell r="V259">
            <v>1.65</v>
          </cell>
          <cell r="W259">
            <v>0</v>
          </cell>
          <cell r="X259">
            <v>0</v>
          </cell>
          <cell r="Y259">
            <v>2</v>
          </cell>
          <cell r="Z259">
            <v>0</v>
          </cell>
          <cell r="AA259">
            <v>0</v>
          </cell>
          <cell r="AB259">
            <v>2.33</v>
          </cell>
          <cell r="AC259">
            <v>0</v>
          </cell>
          <cell r="AD259">
            <v>4</v>
          </cell>
          <cell r="AE259">
            <v>3.33</v>
          </cell>
          <cell r="AF259">
            <v>3</v>
          </cell>
          <cell r="AG259">
            <v>3</v>
          </cell>
          <cell r="AH259">
            <v>0</v>
          </cell>
          <cell r="AI259">
            <v>3</v>
          </cell>
          <cell r="AJ259">
            <v>3</v>
          </cell>
          <cell r="AK259">
            <v>3.65</v>
          </cell>
          <cell r="AL259">
            <v>3</v>
          </cell>
          <cell r="AM259">
            <v>0</v>
          </cell>
          <cell r="AN259">
            <v>3.65</v>
          </cell>
          <cell r="AO259">
            <v>3</v>
          </cell>
          <cell r="AP259">
            <v>2</v>
          </cell>
          <cell r="AQ259">
            <v>2.65</v>
          </cell>
          <cell r="AR259">
            <v>3.33</v>
          </cell>
          <cell r="AS259">
            <v>3.33</v>
          </cell>
          <cell r="AT259">
            <v>3.65</v>
          </cell>
          <cell r="AU259">
            <v>47</v>
          </cell>
          <cell r="AV259">
            <v>0</v>
          </cell>
          <cell r="AW259">
            <v>4</v>
          </cell>
          <cell r="AX259">
            <v>2</v>
          </cell>
          <cell r="AY259">
            <v>0</v>
          </cell>
          <cell r="AZ259">
            <v>1.65</v>
          </cell>
          <cell r="BA259">
            <v>0</v>
          </cell>
          <cell r="BB259">
            <v>0</v>
          </cell>
          <cell r="BC259">
            <v>0</v>
          </cell>
          <cell r="BD259">
            <v>1.65</v>
          </cell>
          <cell r="BE259">
            <v>0</v>
          </cell>
          <cell r="BF259">
            <v>0</v>
          </cell>
          <cell r="BG259">
            <v>3.65</v>
          </cell>
          <cell r="BH259">
            <v>5</v>
          </cell>
          <cell r="BI259">
            <v>0</v>
          </cell>
          <cell r="BJ259">
            <v>2.33</v>
          </cell>
          <cell r="BK259">
            <v>3</v>
          </cell>
          <cell r="BL259">
            <v>4</v>
          </cell>
          <cell r="BM259">
            <v>2.65</v>
          </cell>
          <cell r="BN259">
            <v>3.33</v>
          </cell>
          <cell r="BO259">
            <v>4</v>
          </cell>
          <cell r="BP259">
            <v>3.33</v>
          </cell>
          <cell r="BQ259">
            <v>3.33</v>
          </cell>
          <cell r="BR259">
            <v>1.65</v>
          </cell>
          <cell r="BS259">
            <v>2</v>
          </cell>
          <cell r="BT259">
            <v>3.65</v>
          </cell>
          <cell r="BU259">
            <v>3.33</v>
          </cell>
          <cell r="BV259">
            <v>1.65</v>
          </cell>
          <cell r="BW259">
            <v>3.33</v>
          </cell>
          <cell r="BX259">
            <v>1.65</v>
          </cell>
          <cell r="BY259">
            <v>2</v>
          </cell>
          <cell r="BZ259">
            <v>0</v>
          </cell>
          <cell r="CA259">
            <v>2.33</v>
          </cell>
          <cell r="CB259">
            <v>2.33</v>
          </cell>
          <cell r="CC259">
            <v>3.33</v>
          </cell>
          <cell r="CD259">
            <v>1.65</v>
          </cell>
          <cell r="CE259">
            <v>3.33</v>
          </cell>
          <cell r="CF259">
            <v>3.33</v>
          </cell>
          <cell r="CH259">
            <v>56</v>
          </cell>
          <cell r="CI259">
            <v>0</v>
          </cell>
          <cell r="CJ259">
            <v>3.33</v>
          </cell>
          <cell r="CK259">
            <v>2.33</v>
          </cell>
          <cell r="CL259">
            <v>0</v>
          </cell>
          <cell r="CM259">
            <v>1.65</v>
          </cell>
          <cell r="CN259">
            <v>1.65</v>
          </cell>
          <cell r="CO259">
            <v>1.65</v>
          </cell>
          <cell r="CP259">
            <v>4</v>
          </cell>
          <cell r="CQ259">
            <v>1.65</v>
          </cell>
          <cell r="CR259">
            <v>0</v>
          </cell>
          <cell r="CS259">
            <v>2</v>
          </cell>
          <cell r="CT259">
            <v>0</v>
          </cell>
          <cell r="CU259">
            <v>0</v>
          </cell>
          <cell r="CV259">
            <v>2</v>
          </cell>
          <cell r="CW259">
            <v>2.65</v>
          </cell>
          <cell r="CX259">
            <v>3.33</v>
          </cell>
          <cell r="CY259">
            <v>0</v>
          </cell>
          <cell r="CZ259">
            <v>2.65</v>
          </cell>
          <cell r="DA259">
            <v>2.65</v>
          </cell>
          <cell r="DB259">
            <v>23</v>
          </cell>
          <cell r="DC259">
            <v>0</v>
          </cell>
          <cell r="DD259">
            <v>2</v>
          </cell>
          <cell r="DE259">
            <v>0</v>
          </cell>
          <cell r="DF259">
            <v>2</v>
          </cell>
          <cell r="DG259">
            <v>5</v>
          </cell>
          <cell r="DH259">
            <v>0</v>
          </cell>
          <cell r="DI259">
            <v>136</v>
          </cell>
          <cell r="DJ259">
            <v>0</v>
          </cell>
          <cell r="DK259">
            <v>135</v>
          </cell>
          <cell r="DL259">
            <v>131</v>
          </cell>
          <cell r="DM259">
            <v>0</v>
          </cell>
          <cell r="DN259">
            <v>130</v>
          </cell>
          <cell r="DO259">
            <v>131</v>
          </cell>
          <cell r="DP259">
            <v>2.84</v>
          </cell>
          <cell r="DR259">
            <v>0</v>
          </cell>
          <cell r="DS259" t="str">
            <v>ĐỦ ĐK thi TN</v>
          </cell>
          <cell r="DU259">
            <v>2.81</v>
          </cell>
          <cell r="DV259">
            <v>136</v>
          </cell>
          <cell r="DW259">
            <v>6.89</v>
          </cell>
          <cell r="DX259">
            <v>2.81</v>
          </cell>
          <cell r="DY259" t="str">
            <v/>
          </cell>
        </row>
        <row r="260">
          <cell r="B260">
            <v>172528955</v>
          </cell>
          <cell r="C260" t="str">
            <v>Lê</v>
          </cell>
          <cell r="D260" t="str">
            <v>Anh</v>
          </cell>
          <cell r="E260" t="str">
            <v>Tuấn</v>
          </cell>
          <cell r="F260" t="str">
            <v>10/03/1993</v>
          </cell>
          <cell r="G260" t="str">
            <v>Nam</v>
          </cell>
          <cell r="H260" t="str">
            <v>Đã Đăng Ký (chưa học xong)</v>
          </cell>
          <cell r="I260">
            <v>3.33</v>
          </cell>
          <cell r="J260">
            <v>3</v>
          </cell>
          <cell r="K260">
            <v>2.65</v>
          </cell>
          <cell r="L260">
            <v>0</v>
          </cell>
          <cell r="M260">
            <v>3.33</v>
          </cell>
          <cell r="N260">
            <v>0</v>
          </cell>
          <cell r="O260">
            <v>0</v>
          </cell>
          <cell r="P260">
            <v>3.33</v>
          </cell>
          <cell r="Q260">
            <v>0</v>
          </cell>
          <cell r="R260">
            <v>0</v>
          </cell>
          <cell r="S260">
            <v>2.65</v>
          </cell>
          <cell r="T260">
            <v>0</v>
          </cell>
          <cell r="U260">
            <v>0</v>
          </cell>
          <cell r="V260">
            <v>2.33</v>
          </cell>
          <cell r="W260">
            <v>0</v>
          </cell>
          <cell r="X260">
            <v>0</v>
          </cell>
          <cell r="Y260">
            <v>2.33</v>
          </cell>
          <cell r="Z260">
            <v>0</v>
          </cell>
          <cell r="AA260">
            <v>0</v>
          </cell>
          <cell r="AB260">
            <v>2</v>
          </cell>
          <cell r="AC260">
            <v>0</v>
          </cell>
          <cell r="AD260">
            <v>3.65</v>
          </cell>
          <cell r="AE260">
            <v>3</v>
          </cell>
          <cell r="AF260">
            <v>3.33</v>
          </cell>
          <cell r="AG260">
            <v>1.65</v>
          </cell>
          <cell r="AH260">
            <v>0</v>
          </cell>
          <cell r="AI260">
            <v>2.33</v>
          </cell>
          <cell r="AJ260">
            <v>2.33</v>
          </cell>
          <cell r="AK260">
            <v>0</v>
          </cell>
          <cell r="AL260">
            <v>2.65</v>
          </cell>
          <cell r="AM260">
            <v>2.65</v>
          </cell>
          <cell r="AN260">
            <v>2.65</v>
          </cell>
          <cell r="AO260">
            <v>2.65</v>
          </cell>
          <cell r="AP260">
            <v>3.33</v>
          </cell>
          <cell r="AQ260">
            <v>1.65</v>
          </cell>
          <cell r="AR260">
            <v>3.65</v>
          </cell>
          <cell r="AS260">
            <v>3</v>
          </cell>
          <cell r="AT260">
            <v>2.65</v>
          </cell>
          <cell r="AU260">
            <v>47</v>
          </cell>
          <cell r="AV260">
            <v>0</v>
          </cell>
          <cell r="AW260">
            <v>2.65</v>
          </cell>
          <cell r="AX260">
            <v>2.65</v>
          </cell>
          <cell r="AY260">
            <v>0</v>
          </cell>
          <cell r="AZ260">
            <v>2.33</v>
          </cell>
          <cell r="BA260">
            <v>0</v>
          </cell>
          <cell r="BB260">
            <v>0</v>
          </cell>
          <cell r="BC260">
            <v>0</v>
          </cell>
          <cell r="BD260">
            <v>1.65</v>
          </cell>
          <cell r="BE260">
            <v>0</v>
          </cell>
          <cell r="BF260">
            <v>0</v>
          </cell>
          <cell r="BG260">
            <v>1.65</v>
          </cell>
          <cell r="BH260">
            <v>5</v>
          </cell>
          <cell r="BI260">
            <v>0</v>
          </cell>
          <cell r="BJ260">
            <v>3</v>
          </cell>
          <cell r="BK260">
            <v>1.65</v>
          </cell>
          <cell r="BL260">
            <v>2.65</v>
          </cell>
          <cell r="BM260">
            <v>2.65</v>
          </cell>
          <cell r="BN260">
            <v>3.65</v>
          </cell>
          <cell r="BO260">
            <v>4</v>
          </cell>
          <cell r="BP260">
            <v>2.65</v>
          </cell>
          <cell r="BQ260">
            <v>3</v>
          </cell>
          <cell r="BR260">
            <v>2</v>
          </cell>
          <cell r="BS260">
            <v>3.65</v>
          </cell>
          <cell r="BT260">
            <v>1.65</v>
          </cell>
          <cell r="BU260">
            <v>3</v>
          </cell>
          <cell r="BV260">
            <v>1.65</v>
          </cell>
          <cell r="BW260">
            <v>2.65</v>
          </cell>
          <cell r="BX260">
            <v>3.33</v>
          </cell>
          <cell r="BY260">
            <v>1.65</v>
          </cell>
          <cell r="BZ260">
            <v>0</v>
          </cell>
          <cell r="CA260">
            <v>2.33</v>
          </cell>
          <cell r="CB260">
            <v>2.33</v>
          </cell>
          <cell r="CC260">
            <v>2.33</v>
          </cell>
          <cell r="CD260">
            <v>2.65</v>
          </cell>
          <cell r="CE260">
            <v>2.65</v>
          </cell>
          <cell r="CF260">
            <v>2.65</v>
          </cell>
          <cell r="CH260">
            <v>56</v>
          </cell>
          <cell r="CI260">
            <v>0</v>
          </cell>
          <cell r="CJ260">
            <v>3.33</v>
          </cell>
          <cell r="CK260">
            <v>2</v>
          </cell>
          <cell r="CL260">
            <v>0</v>
          </cell>
          <cell r="CM260">
            <v>2.65</v>
          </cell>
          <cell r="CN260">
            <v>2.65</v>
          </cell>
          <cell r="CO260">
            <v>1.65</v>
          </cell>
          <cell r="CP260">
            <v>3.65</v>
          </cell>
          <cell r="CQ260">
            <v>2.33</v>
          </cell>
          <cell r="CR260">
            <v>0</v>
          </cell>
          <cell r="CS260">
            <v>3.33</v>
          </cell>
          <cell r="CT260">
            <v>0</v>
          </cell>
          <cell r="CU260">
            <v>0</v>
          </cell>
          <cell r="CV260">
            <v>3.33</v>
          </cell>
          <cell r="CW260">
            <v>3.65</v>
          </cell>
          <cell r="CX260">
            <v>2.65</v>
          </cell>
          <cell r="CY260">
            <v>0</v>
          </cell>
          <cell r="CZ260">
            <v>3.65</v>
          </cell>
          <cell r="DA260">
            <v>3.65</v>
          </cell>
          <cell r="DB260">
            <v>23</v>
          </cell>
          <cell r="DC260">
            <v>0</v>
          </cell>
          <cell r="DD260">
            <v>2.33</v>
          </cell>
          <cell r="DE260">
            <v>0</v>
          </cell>
          <cell r="DF260">
            <v>2.33</v>
          </cell>
          <cell r="DG260">
            <v>5</v>
          </cell>
          <cell r="DH260">
            <v>0</v>
          </cell>
          <cell r="DI260">
            <v>136</v>
          </cell>
          <cell r="DJ260">
            <v>0</v>
          </cell>
          <cell r="DK260">
            <v>135</v>
          </cell>
          <cell r="DL260">
            <v>131</v>
          </cell>
          <cell r="DM260">
            <v>0</v>
          </cell>
          <cell r="DN260">
            <v>130</v>
          </cell>
          <cell r="DO260">
            <v>131</v>
          </cell>
          <cell r="DP260">
            <v>2.74</v>
          </cell>
          <cell r="DR260">
            <v>0</v>
          </cell>
          <cell r="DS260" t="str">
            <v>ĐỦ ĐK thi TN</v>
          </cell>
          <cell r="DU260">
            <v>2.72</v>
          </cell>
          <cell r="DV260">
            <v>136</v>
          </cell>
          <cell r="DW260">
            <v>6.73</v>
          </cell>
          <cell r="DX260">
            <v>2.72</v>
          </cell>
          <cell r="DY260" t="str">
            <v>LAW 362; OB 251</v>
          </cell>
        </row>
        <row r="261">
          <cell r="B261">
            <v>172317863</v>
          </cell>
          <cell r="C261" t="str">
            <v>Nguyễn</v>
          </cell>
          <cell r="D261" t="str">
            <v xml:space="preserve">Viết </v>
          </cell>
          <cell r="E261" t="str">
            <v>Tùng</v>
          </cell>
          <cell r="F261" t="str">
            <v>10/11/1993</v>
          </cell>
          <cell r="G261" t="str">
            <v>Nam</v>
          </cell>
          <cell r="H261" t="str">
            <v>Đã Đăng Ký (chưa học xong)</v>
          </cell>
          <cell r="I261">
            <v>3.65</v>
          </cell>
          <cell r="J261">
            <v>4</v>
          </cell>
          <cell r="K261">
            <v>2.65</v>
          </cell>
          <cell r="L261">
            <v>0</v>
          </cell>
          <cell r="M261">
            <v>3</v>
          </cell>
          <cell r="N261">
            <v>0</v>
          </cell>
          <cell r="O261">
            <v>0</v>
          </cell>
          <cell r="P261">
            <v>2.65</v>
          </cell>
          <cell r="Q261">
            <v>0</v>
          </cell>
          <cell r="R261">
            <v>0</v>
          </cell>
          <cell r="S261">
            <v>2.33</v>
          </cell>
          <cell r="T261">
            <v>0</v>
          </cell>
          <cell r="U261">
            <v>0</v>
          </cell>
          <cell r="V261">
            <v>2</v>
          </cell>
          <cell r="W261">
            <v>0</v>
          </cell>
          <cell r="X261">
            <v>0</v>
          </cell>
          <cell r="Y261">
            <v>2</v>
          </cell>
          <cell r="Z261">
            <v>0</v>
          </cell>
          <cell r="AA261">
            <v>0</v>
          </cell>
          <cell r="AB261">
            <v>2.33</v>
          </cell>
          <cell r="AC261">
            <v>0</v>
          </cell>
          <cell r="AD261">
            <v>4</v>
          </cell>
          <cell r="AE261">
            <v>4</v>
          </cell>
          <cell r="AF261">
            <v>3.33</v>
          </cell>
          <cell r="AG261">
            <v>2.33</v>
          </cell>
          <cell r="AH261">
            <v>0</v>
          </cell>
          <cell r="AI261">
            <v>2</v>
          </cell>
          <cell r="AJ261">
            <v>2</v>
          </cell>
          <cell r="AK261">
            <v>3</v>
          </cell>
          <cell r="AL261">
            <v>3.33</v>
          </cell>
          <cell r="AM261">
            <v>0</v>
          </cell>
          <cell r="AN261">
            <v>3.33</v>
          </cell>
          <cell r="AO261">
            <v>3</v>
          </cell>
          <cell r="AP261">
            <v>2.65</v>
          </cell>
          <cell r="AQ261">
            <v>2</v>
          </cell>
          <cell r="AR261">
            <v>2.65</v>
          </cell>
          <cell r="AS261">
            <v>2</v>
          </cell>
          <cell r="AT261">
            <v>3</v>
          </cell>
          <cell r="AU261">
            <v>47</v>
          </cell>
          <cell r="AV261">
            <v>0</v>
          </cell>
          <cell r="AW261">
            <v>3.65</v>
          </cell>
          <cell r="AX261">
            <v>2.65</v>
          </cell>
          <cell r="AY261">
            <v>2</v>
          </cell>
          <cell r="AZ261">
            <v>0</v>
          </cell>
          <cell r="BA261">
            <v>0</v>
          </cell>
          <cell r="BB261">
            <v>0</v>
          </cell>
          <cell r="BC261">
            <v>2</v>
          </cell>
          <cell r="BD261">
            <v>0</v>
          </cell>
          <cell r="BE261">
            <v>0</v>
          </cell>
          <cell r="BF261">
            <v>0</v>
          </cell>
          <cell r="BG261">
            <v>1.65</v>
          </cell>
          <cell r="BH261">
            <v>5</v>
          </cell>
          <cell r="BI261">
            <v>0</v>
          </cell>
          <cell r="BJ261">
            <v>2.33</v>
          </cell>
          <cell r="BK261">
            <v>3.65</v>
          </cell>
          <cell r="BL261">
            <v>4</v>
          </cell>
          <cell r="BM261">
            <v>4</v>
          </cell>
          <cell r="BN261">
            <v>2.65</v>
          </cell>
          <cell r="BO261">
            <v>1.65</v>
          </cell>
          <cell r="BP261">
            <v>3.33</v>
          </cell>
          <cell r="BQ261">
            <v>3</v>
          </cell>
          <cell r="BR261">
            <v>2.65</v>
          </cell>
          <cell r="BS261">
            <v>2.33</v>
          </cell>
          <cell r="BT261">
            <v>3.65</v>
          </cell>
          <cell r="BU261">
            <v>2.65</v>
          </cell>
          <cell r="BV261">
            <v>1.65</v>
          </cell>
          <cell r="BW261">
            <v>3.33</v>
          </cell>
          <cell r="BX261">
            <v>1.65</v>
          </cell>
          <cell r="BY261">
            <v>2.65</v>
          </cell>
          <cell r="BZ261">
            <v>0</v>
          </cell>
          <cell r="CA261">
            <v>3</v>
          </cell>
          <cell r="CB261">
            <v>3</v>
          </cell>
          <cell r="CC261">
            <v>3</v>
          </cell>
          <cell r="CD261">
            <v>2</v>
          </cell>
          <cell r="CE261">
            <v>3.33</v>
          </cell>
          <cell r="CF261">
            <v>3.33</v>
          </cell>
          <cell r="CH261">
            <v>56</v>
          </cell>
          <cell r="CI261">
            <v>0</v>
          </cell>
          <cell r="CJ261">
            <v>3.33</v>
          </cell>
          <cell r="CK261">
            <v>3</v>
          </cell>
          <cell r="CL261">
            <v>0</v>
          </cell>
          <cell r="CM261">
            <v>2.65</v>
          </cell>
          <cell r="CN261">
            <v>2.65</v>
          </cell>
          <cell r="CO261">
            <v>3.65</v>
          </cell>
          <cell r="CP261">
            <v>3</v>
          </cell>
          <cell r="CQ261">
            <v>2</v>
          </cell>
          <cell r="CR261">
            <v>3</v>
          </cell>
          <cell r="CS261">
            <v>0</v>
          </cell>
          <cell r="CT261">
            <v>0</v>
          </cell>
          <cell r="CU261">
            <v>0</v>
          </cell>
          <cell r="CV261">
            <v>3</v>
          </cell>
          <cell r="CW261">
            <v>3.65</v>
          </cell>
          <cell r="CX261">
            <v>3.65</v>
          </cell>
          <cell r="CY261">
            <v>0</v>
          </cell>
          <cell r="CZ261">
            <v>3.65</v>
          </cell>
          <cell r="DA261">
            <v>3.65</v>
          </cell>
          <cell r="DB261">
            <v>23</v>
          </cell>
          <cell r="DC261">
            <v>0</v>
          </cell>
          <cell r="DD261">
            <v>3.33</v>
          </cell>
          <cell r="DE261">
            <v>0</v>
          </cell>
          <cell r="DF261">
            <v>3.33</v>
          </cell>
          <cell r="DG261">
            <v>5</v>
          </cell>
          <cell r="DH261">
            <v>0</v>
          </cell>
          <cell r="DI261">
            <v>136</v>
          </cell>
          <cell r="DJ261">
            <v>0</v>
          </cell>
          <cell r="DK261">
            <v>135</v>
          </cell>
          <cell r="DL261">
            <v>131</v>
          </cell>
          <cell r="DM261">
            <v>0</v>
          </cell>
          <cell r="DN261">
            <v>130</v>
          </cell>
          <cell r="DO261">
            <v>131</v>
          </cell>
          <cell r="DP261">
            <v>2.87</v>
          </cell>
          <cell r="DR261">
            <v>0</v>
          </cell>
          <cell r="DS261" t="str">
            <v>ĐỦ ĐK thi TN</v>
          </cell>
          <cell r="DU261">
            <v>2.88</v>
          </cell>
          <cell r="DV261">
            <v>136</v>
          </cell>
          <cell r="DW261">
            <v>7.03</v>
          </cell>
          <cell r="DX261">
            <v>2.88</v>
          </cell>
          <cell r="DY261" t="str">
            <v/>
          </cell>
        </row>
        <row r="262">
          <cell r="B262">
            <v>172317934</v>
          </cell>
          <cell r="C262" t="str">
            <v>Đặng</v>
          </cell>
          <cell r="D262" t="str">
            <v xml:space="preserve">Hải </v>
          </cell>
          <cell r="E262" t="str">
            <v>Tùng</v>
          </cell>
          <cell r="F262" t="str">
            <v>17/01/1993</v>
          </cell>
          <cell r="G262" t="str">
            <v>Nam</v>
          </cell>
          <cell r="H262" t="str">
            <v>Đã Đăng Ký (chưa học xong)</v>
          </cell>
          <cell r="I262">
            <v>3.33</v>
          </cell>
          <cell r="J262">
            <v>4</v>
          </cell>
          <cell r="K262">
            <v>3.33</v>
          </cell>
          <cell r="L262">
            <v>0</v>
          </cell>
          <cell r="M262">
            <v>3</v>
          </cell>
          <cell r="N262">
            <v>0</v>
          </cell>
          <cell r="O262">
            <v>0</v>
          </cell>
          <cell r="P262">
            <v>2.33</v>
          </cell>
          <cell r="Q262">
            <v>0</v>
          </cell>
          <cell r="R262">
            <v>0</v>
          </cell>
          <cell r="S262">
            <v>1.65</v>
          </cell>
          <cell r="T262">
            <v>0</v>
          </cell>
          <cell r="U262">
            <v>0</v>
          </cell>
          <cell r="V262">
            <v>2.33</v>
          </cell>
          <cell r="W262">
            <v>0</v>
          </cell>
          <cell r="X262">
            <v>0</v>
          </cell>
          <cell r="Y262">
            <v>2</v>
          </cell>
          <cell r="Z262">
            <v>0</v>
          </cell>
          <cell r="AA262">
            <v>0</v>
          </cell>
          <cell r="AB262">
            <v>2</v>
          </cell>
          <cell r="AC262">
            <v>0</v>
          </cell>
          <cell r="AD262">
            <v>4</v>
          </cell>
          <cell r="AE262">
            <v>3.33</v>
          </cell>
          <cell r="AF262">
            <v>3.65</v>
          </cell>
          <cell r="AG262">
            <v>3.65</v>
          </cell>
          <cell r="AH262">
            <v>0</v>
          </cell>
          <cell r="AI262">
            <v>3</v>
          </cell>
          <cell r="AJ262">
            <v>3</v>
          </cell>
          <cell r="AK262">
            <v>0</v>
          </cell>
          <cell r="AL262">
            <v>4</v>
          </cell>
          <cell r="AM262">
            <v>2.65</v>
          </cell>
          <cell r="AN262">
            <v>4</v>
          </cell>
          <cell r="AO262">
            <v>2.65</v>
          </cell>
          <cell r="AP262">
            <v>3.33</v>
          </cell>
          <cell r="AQ262">
            <v>2</v>
          </cell>
          <cell r="AR262">
            <v>3</v>
          </cell>
          <cell r="AS262">
            <v>2</v>
          </cell>
          <cell r="AT262">
            <v>3.33</v>
          </cell>
          <cell r="AU262">
            <v>47</v>
          </cell>
          <cell r="AV262">
            <v>0</v>
          </cell>
          <cell r="AW262">
            <v>4</v>
          </cell>
          <cell r="AX262">
            <v>3</v>
          </cell>
          <cell r="AY262">
            <v>0</v>
          </cell>
          <cell r="AZ262">
            <v>0</v>
          </cell>
          <cell r="BA262">
            <v>4</v>
          </cell>
          <cell r="BB262">
            <v>0</v>
          </cell>
          <cell r="BC262">
            <v>0</v>
          </cell>
          <cell r="BD262">
            <v>0</v>
          </cell>
          <cell r="BE262">
            <v>2.33</v>
          </cell>
          <cell r="BF262">
            <v>0</v>
          </cell>
          <cell r="BG262">
            <v>3</v>
          </cell>
          <cell r="BH262">
            <v>5</v>
          </cell>
          <cell r="BI262">
            <v>0</v>
          </cell>
          <cell r="BJ262">
            <v>2</v>
          </cell>
          <cell r="BK262">
            <v>3.33</v>
          </cell>
          <cell r="BL262">
            <v>3.33</v>
          </cell>
          <cell r="BM262">
            <v>2.65</v>
          </cell>
          <cell r="BN262">
            <v>2.33</v>
          </cell>
          <cell r="BO262">
            <v>2</v>
          </cell>
          <cell r="BP262">
            <v>3.65</v>
          </cell>
          <cell r="BQ262">
            <v>2.65</v>
          </cell>
          <cell r="BR262">
            <v>3</v>
          </cell>
          <cell r="BS262">
            <v>2</v>
          </cell>
          <cell r="BT262">
            <v>1.65</v>
          </cell>
          <cell r="BU262">
            <v>4</v>
          </cell>
          <cell r="BV262">
            <v>2.33</v>
          </cell>
          <cell r="BW262">
            <v>4</v>
          </cell>
          <cell r="BX262">
            <v>2.33</v>
          </cell>
          <cell r="BY262">
            <v>3</v>
          </cell>
          <cell r="BZ262">
            <v>0</v>
          </cell>
          <cell r="CA262">
            <v>3.33</v>
          </cell>
          <cell r="CB262">
            <v>3.33</v>
          </cell>
          <cell r="CC262">
            <v>2</v>
          </cell>
          <cell r="CD262">
            <v>3</v>
          </cell>
          <cell r="CE262">
            <v>2.65</v>
          </cell>
          <cell r="CF262">
            <v>2.33</v>
          </cell>
          <cell r="CH262">
            <v>56</v>
          </cell>
          <cell r="CI262">
            <v>0</v>
          </cell>
          <cell r="CJ262">
            <v>3.65</v>
          </cell>
          <cell r="CK262">
            <v>2.65</v>
          </cell>
          <cell r="CL262">
            <v>0</v>
          </cell>
          <cell r="CM262">
            <v>2.33</v>
          </cell>
          <cell r="CN262">
            <v>2.33</v>
          </cell>
          <cell r="CO262">
            <v>2.65</v>
          </cell>
          <cell r="CP262">
            <v>2.65</v>
          </cell>
          <cell r="CQ262">
            <v>1.65</v>
          </cell>
          <cell r="CR262">
            <v>0</v>
          </cell>
          <cell r="CS262">
            <v>2.65</v>
          </cell>
          <cell r="CT262">
            <v>0</v>
          </cell>
          <cell r="CU262">
            <v>0</v>
          </cell>
          <cell r="CV262">
            <v>2.65</v>
          </cell>
          <cell r="CW262">
            <v>3</v>
          </cell>
          <cell r="CX262">
            <v>3.33</v>
          </cell>
          <cell r="CY262">
            <v>0</v>
          </cell>
          <cell r="CZ262">
            <v>3.65</v>
          </cell>
          <cell r="DA262">
            <v>3.65</v>
          </cell>
          <cell r="DB262">
            <v>23</v>
          </cell>
          <cell r="DC262">
            <v>0</v>
          </cell>
          <cell r="DD262">
            <v>3.33</v>
          </cell>
          <cell r="DE262">
            <v>0</v>
          </cell>
          <cell r="DF262">
            <v>3.33</v>
          </cell>
          <cell r="DG262">
            <v>5</v>
          </cell>
          <cell r="DH262">
            <v>0</v>
          </cell>
          <cell r="DI262">
            <v>136</v>
          </cell>
          <cell r="DJ262">
            <v>0</v>
          </cell>
          <cell r="DK262">
            <v>135</v>
          </cell>
          <cell r="DL262">
            <v>131</v>
          </cell>
          <cell r="DM262">
            <v>0</v>
          </cell>
          <cell r="DN262">
            <v>130</v>
          </cell>
          <cell r="DO262">
            <v>131</v>
          </cell>
          <cell r="DP262">
            <v>2.81</v>
          </cell>
          <cell r="DR262">
            <v>0</v>
          </cell>
          <cell r="DS262" t="str">
            <v>ĐỦ ĐK thi TN</v>
          </cell>
          <cell r="DU262">
            <v>2.83</v>
          </cell>
          <cell r="DV262">
            <v>136</v>
          </cell>
          <cell r="DW262">
            <v>6.96</v>
          </cell>
          <cell r="DX262">
            <v>2.83</v>
          </cell>
          <cell r="DY262" t="str">
            <v>OB 251</v>
          </cell>
        </row>
        <row r="263">
          <cell r="B263">
            <v>172317817</v>
          </cell>
          <cell r="C263" t="str">
            <v>Đinh</v>
          </cell>
          <cell r="D263" t="str">
            <v xml:space="preserve">Thị Ngọc </v>
          </cell>
          <cell r="E263" t="str">
            <v>Tửu</v>
          </cell>
          <cell r="F263" t="str">
            <v>07/03/1993</v>
          </cell>
          <cell r="G263" t="str">
            <v>Nữ</v>
          </cell>
          <cell r="H263" t="str">
            <v>Đã Đăng Ký (chưa học xong)</v>
          </cell>
          <cell r="I263">
            <v>3.65</v>
          </cell>
          <cell r="J263">
            <v>4</v>
          </cell>
          <cell r="K263">
            <v>2.65</v>
          </cell>
          <cell r="L263">
            <v>0</v>
          </cell>
          <cell r="M263" t="str">
            <v>P</v>
          </cell>
          <cell r="N263">
            <v>0</v>
          </cell>
          <cell r="O263">
            <v>0</v>
          </cell>
          <cell r="P263" t="str">
            <v>P</v>
          </cell>
          <cell r="Q263">
            <v>0</v>
          </cell>
          <cell r="R263">
            <v>0</v>
          </cell>
          <cell r="S263">
            <v>3.65</v>
          </cell>
          <cell r="T263">
            <v>0</v>
          </cell>
          <cell r="U263">
            <v>0</v>
          </cell>
          <cell r="V263">
            <v>2.65</v>
          </cell>
          <cell r="W263">
            <v>0</v>
          </cell>
          <cell r="X263">
            <v>0</v>
          </cell>
          <cell r="Y263">
            <v>3</v>
          </cell>
          <cell r="Z263">
            <v>0</v>
          </cell>
          <cell r="AA263">
            <v>0</v>
          </cell>
          <cell r="AB263">
            <v>2.65</v>
          </cell>
          <cell r="AC263">
            <v>0</v>
          </cell>
          <cell r="AD263">
            <v>3.65</v>
          </cell>
          <cell r="AE263">
            <v>3.65</v>
          </cell>
          <cell r="AF263">
            <v>4</v>
          </cell>
          <cell r="AG263">
            <v>3.33</v>
          </cell>
          <cell r="AH263">
            <v>0</v>
          </cell>
          <cell r="AI263">
            <v>2.65</v>
          </cell>
          <cell r="AJ263">
            <v>2.65</v>
          </cell>
          <cell r="AK263">
            <v>3.65</v>
          </cell>
          <cell r="AL263">
            <v>3.33</v>
          </cell>
          <cell r="AM263">
            <v>0</v>
          </cell>
          <cell r="AN263">
            <v>3.65</v>
          </cell>
          <cell r="AO263">
            <v>3.33</v>
          </cell>
          <cell r="AP263">
            <v>3</v>
          </cell>
          <cell r="AQ263">
            <v>2</v>
          </cell>
          <cell r="AR263">
            <v>2.33</v>
          </cell>
          <cell r="AS263">
            <v>2.33</v>
          </cell>
          <cell r="AT263">
            <v>4</v>
          </cell>
          <cell r="AU263">
            <v>47</v>
          </cell>
          <cell r="AV263">
            <v>0</v>
          </cell>
          <cell r="AW263">
            <v>2.65</v>
          </cell>
          <cell r="AX263">
            <v>2</v>
          </cell>
          <cell r="AY263">
            <v>0</v>
          </cell>
          <cell r="AZ263">
            <v>2.33</v>
          </cell>
          <cell r="BA263">
            <v>0</v>
          </cell>
          <cell r="BB263">
            <v>0</v>
          </cell>
          <cell r="BC263">
            <v>0</v>
          </cell>
          <cell r="BD263">
            <v>2.33</v>
          </cell>
          <cell r="BE263">
            <v>0</v>
          </cell>
          <cell r="BF263">
            <v>0</v>
          </cell>
          <cell r="BG263">
            <v>2</v>
          </cell>
          <cell r="BH263">
            <v>5</v>
          </cell>
          <cell r="BI263">
            <v>0</v>
          </cell>
          <cell r="BJ263">
            <v>2.33</v>
          </cell>
          <cell r="BK263">
            <v>4</v>
          </cell>
          <cell r="BL263">
            <v>2.65</v>
          </cell>
          <cell r="BM263">
            <v>2.33</v>
          </cell>
          <cell r="BN263">
            <v>3.65</v>
          </cell>
          <cell r="BO263">
            <v>3</v>
          </cell>
          <cell r="BP263">
            <v>3.65</v>
          </cell>
          <cell r="BQ263">
            <v>3.33</v>
          </cell>
          <cell r="BR263">
            <v>3.33</v>
          </cell>
          <cell r="BS263">
            <v>3.65</v>
          </cell>
          <cell r="BT263">
            <v>3.65</v>
          </cell>
          <cell r="BU263">
            <v>3.65</v>
          </cell>
          <cell r="BV263">
            <v>2.33</v>
          </cell>
          <cell r="BW263">
            <v>3.33</v>
          </cell>
          <cell r="BX263">
            <v>2</v>
          </cell>
          <cell r="BY263">
            <v>2.33</v>
          </cell>
          <cell r="BZ263">
            <v>0</v>
          </cell>
          <cell r="CA263">
            <v>3.65</v>
          </cell>
          <cell r="CB263">
            <v>3.65</v>
          </cell>
          <cell r="CC263">
            <v>2.65</v>
          </cell>
          <cell r="CD263">
            <v>3</v>
          </cell>
          <cell r="CE263">
            <v>3</v>
          </cell>
          <cell r="CF263">
            <v>2.65</v>
          </cell>
          <cell r="CH263">
            <v>56</v>
          </cell>
          <cell r="CI263">
            <v>0</v>
          </cell>
          <cell r="CJ263">
            <v>3.33</v>
          </cell>
          <cell r="CK263">
            <v>3</v>
          </cell>
          <cell r="CL263">
            <v>0</v>
          </cell>
          <cell r="CM263">
            <v>3</v>
          </cell>
          <cell r="CN263">
            <v>3</v>
          </cell>
          <cell r="CO263">
            <v>3.33</v>
          </cell>
          <cell r="CP263">
            <v>2.33</v>
          </cell>
          <cell r="CQ263">
            <v>2.65</v>
          </cell>
          <cell r="CR263">
            <v>0</v>
          </cell>
          <cell r="CS263">
            <v>3.65</v>
          </cell>
          <cell r="CT263">
            <v>0</v>
          </cell>
          <cell r="CU263">
            <v>0</v>
          </cell>
          <cell r="CV263">
            <v>3.65</v>
          </cell>
          <cell r="CW263">
            <v>4</v>
          </cell>
          <cell r="CX263">
            <v>4</v>
          </cell>
          <cell r="CY263">
            <v>0</v>
          </cell>
          <cell r="CZ263">
            <v>3.65</v>
          </cell>
          <cell r="DA263">
            <v>3.65</v>
          </cell>
          <cell r="DB263">
            <v>23</v>
          </cell>
          <cell r="DC263">
            <v>0</v>
          </cell>
          <cell r="DD263">
            <v>0</v>
          </cell>
          <cell r="DE263">
            <v>3.65</v>
          </cell>
          <cell r="DF263">
            <v>3.65</v>
          </cell>
          <cell r="DG263">
            <v>5</v>
          </cell>
          <cell r="DH263">
            <v>0</v>
          </cell>
          <cell r="DI263">
            <v>136</v>
          </cell>
          <cell r="DJ263">
            <v>0</v>
          </cell>
          <cell r="DK263">
            <v>135</v>
          </cell>
          <cell r="DL263">
            <v>127</v>
          </cell>
          <cell r="DM263">
            <v>0</v>
          </cell>
          <cell r="DN263">
            <v>126</v>
          </cell>
          <cell r="DO263">
            <v>127</v>
          </cell>
          <cell r="DP263">
            <v>3.12</v>
          </cell>
          <cell r="DR263">
            <v>0</v>
          </cell>
          <cell r="DS263" t="str">
            <v>ĐỦ ĐK thi TN</v>
          </cell>
          <cell r="DU263">
            <v>3.14</v>
          </cell>
          <cell r="DV263">
            <v>136</v>
          </cell>
          <cell r="DW263">
            <v>7.44</v>
          </cell>
          <cell r="DX263">
            <v>3.14</v>
          </cell>
          <cell r="DY263" t="str">
            <v>OB 251; ENG 401</v>
          </cell>
        </row>
        <row r="264">
          <cell r="B264">
            <v>172317786</v>
          </cell>
          <cell r="C264" t="str">
            <v>Phan</v>
          </cell>
          <cell r="D264" t="str">
            <v>Phước</v>
          </cell>
          <cell r="E264" t="str">
            <v>Tuy</v>
          </cell>
          <cell r="F264" t="str">
            <v>25/09/1993</v>
          </cell>
          <cell r="G264" t="str">
            <v>Nam</v>
          </cell>
          <cell r="H264" t="str">
            <v>Đã Đăng Ký (chưa học xong)</v>
          </cell>
          <cell r="I264">
            <v>3.65</v>
          </cell>
          <cell r="J264">
            <v>3.65</v>
          </cell>
          <cell r="K264">
            <v>3.33</v>
          </cell>
          <cell r="L264">
            <v>0</v>
          </cell>
          <cell r="M264">
            <v>3</v>
          </cell>
          <cell r="N264">
            <v>0</v>
          </cell>
          <cell r="O264">
            <v>0</v>
          </cell>
          <cell r="P264">
            <v>2.33</v>
          </cell>
          <cell r="Q264">
            <v>0</v>
          </cell>
          <cell r="R264">
            <v>0</v>
          </cell>
          <cell r="S264">
            <v>2</v>
          </cell>
          <cell r="T264">
            <v>0</v>
          </cell>
          <cell r="U264">
            <v>0</v>
          </cell>
          <cell r="V264">
            <v>1.65</v>
          </cell>
          <cell r="W264">
            <v>0</v>
          </cell>
          <cell r="X264">
            <v>0</v>
          </cell>
          <cell r="Y264">
            <v>1.65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4</v>
          </cell>
          <cell r="AE264">
            <v>4</v>
          </cell>
          <cell r="AF264">
            <v>3.65</v>
          </cell>
          <cell r="AG264">
            <v>2.65</v>
          </cell>
          <cell r="AH264">
            <v>0</v>
          </cell>
          <cell r="AI264">
            <v>2</v>
          </cell>
          <cell r="AJ264">
            <v>2</v>
          </cell>
          <cell r="AK264">
            <v>0</v>
          </cell>
          <cell r="AL264">
            <v>3</v>
          </cell>
          <cell r="AM264" t="str">
            <v>X</v>
          </cell>
          <cell r="AN264">
            <v>3</v>
          </cell>
          <cell r="AO264">
            <v>0</v>
          </cell>
          <cell r="AP264">
            <v>1.65</v>
          </cell>
          <cell r="AQ264">
            <v>1.65</v>
          </cell>
          <cell r="AR264">
            <v>2</v>
          </cell>
          <cell r="AS264">
            <v>2.65</v>
          </cell>
          <cell r="AT264">
            <v>3.65</v>
          </cell>
          <cell r="AU264">
            <v>43</v>
          </cell>
          <cell r="AV264">
            <v>4</v>
          </cell>
          <cell r="AW264">
            <v>2.33</v>
          </cell>
          <cell r="AX264">
            <v>4</v>
          </cell>
          <cell r="AY264">
            <v>1.65</v>
          </cell>
          <cell r="AZ264">
            <v>0</v>
          </cell>
          <cell r="BA264">
            <v>0</v>
          </cell>
          <cell r="BB264">
            <v>0</v>
          </cell>
          <cell r="BC264">
            <v>1.65</v>
          </cell>
          <cell r="BD264">
            <v>0</v>
          </cell>
          <cell r="BE264">
            <v>0</v>
          </cell>
          <cell r="BF264">
            <v>0</v>
          </cell>
          <cell r="BG264">
            <v>1</v>
          </cell>
          <cell r="BH264">
            <v>5</v>
          </cell>
          <cell r="BI264">
            <v>0</v>
          </cell>
          <cell r="BJ264">
            <v>2.65</v>
          </cell>
          <cell r="BK264">
            <v>2</v>
          </cell>
          <cell r="BL264">
            <v>1.65</v>
          </cell>
          <cell r="BM264">
            <v>2</v>
          </cell>
          <cell r="BN264">
            <v>3.65</v>
          </cell>
          <cell r="BO264">
            <v>3.33</v>
          </cell>
          <cell r="BP264">
            <v>3.33</v>
          </cell>
          <cell r="BQ264">
            <v>3</v>
          </cell>
          <cell r="BR264">
            <v>1.65</v>
          </cell>
          <cell r="BS264">
            <v>3.33</v>
          </cell>
          <cell r="BT264">
            <v>2.33</v>
          </cell>
          <cell r="BU264">
            <v>1.65</v>
          </cell>
          <cell r="BV264">
            <v>2</v>
          </cell>
          <cell r="BW264">
            <v>3</v>
          </cell>
          <cell r="BX264">
            <v>1</v>
          </cell>
          <cell r="BY264">
            <v>1</v>
          </cell>
          <cell r="BZ264">
            <v>0</v>
          </cell>
          <cell r="CA264">
            <v>2</v>
          </cell>
          <cell r="CB264">
            <v>2</v>
          </cell>
          <cell r="CC264">
            <v>3.33</v>
          </cell>
          <cell r="CD264">
            <v>1.65</v>
          </cell>
          <cell r="CE264">
            <v>3.33</v>
          </cell>
          <cell r="CF264">
            <v>3</v>
          </cell>
          <cell r="CH264">
            <v>56</v>
          </cell>
          <cell r="CI264">
            <v>0</v>
          </cell>
          <cell r="CJ264">
            <v>2</v>
          </cell>
          <cell r="CK264">
            <v>2.33</v>
          </cell>
          <cell r="CL264">
            <v>0</v>
          </cell>
          <cell r="CM264">
            <v>2</v>
          </cell>
          <cell r="CN264">
            <v>2</v>
          </cell>
          <cell r="CO264">
            <v>2.33</v>
          </cell>
          <cell r="CP264">
            <v>2</v>
          </cell>
          <cell r="CQ264">
            <v>1</v>
          </cell>
          <cell r="CR264">
            <v>0</v>
          </cell>
          <cell r="CS264">
            <v>2.33</v>
          </cell>
          <cell r="CT264">
            <v>0</v>
          </cell>
          <cell r="CU264">
            <v>0</v>
          </cell>
          <cell r="CV264">
            <v>2.33</v>
          </cell>
          <cell r="CW264">
            <v>2.65</v>
          </cell>
          <cell r="CX264">
            <v>3.33</v>
          </cell>
          <cell r="CY264">
            <v>0</v>
          </cell>
          <cell r="CZ264">
            <v>1.65</v>
          </cell>
          <cell r="DA264">
            <v>1.65</v>
          </cell>
          <cell r="DB264">
            <v>23</v>
          </cell>
          <cell r="DC264">
            <v>0</v>
          </cell>
          <cell r="DD264">
            <v>2.65</v>
          </cell>
          <cell r="DE264">
            <v>0</v>
          </cell>
          <cell r="DF264">
            <v>2.65</v>
          </cell>
          <cell r="DG264">
            <v>5</v>
          </cell>
          <cell r="DH264">
            <v>0</v>
          </cell>
          <cell r="DI264">
            <v>132</v>
          </cell>
          <cell r="DJ264">
            <v>4</v>
          </cell>
          <cell r="DK264">
            <v>135</v>
          </cell>
          <cell r="DL264">
            <v>127</v>
          </cell>
          <cell r="DM264">
            <v>4</v>
          </cell>
          <cell r="DN264">
            <v>130</v>
          </cell>
          <cell r="DO264">
            <v>131</v>
          </cell>
          <cell r="DP264">
            <v>2.4</v>
          </cell>
          <cell r="DR264">
            <v>3.0769230769230771E-2</v>
          </cell>
          <cell r="DS264" t="str">
            <v>xet vot</v>
          </cell>
          <cell r="DU264">
            <v>2.41</v>
          </cell>
          <cell r="DV264">
            <v>136</v>
          </cell>
          <cell r="DW264">
            <v>6.31</v>
          </cell>
          <cell r="DX264">
            <v>2.41</v>
          </cell>
          <cell r="DY264" t="str">
            <v/>
          </cell>
        </row>
        <row r="265">
          <cell r="B265">
            <v>172317740</v>
          </cell>
          <cell r="C265" t="str">
            <v>Nguyễn</v>
          </cell>
          <cell r="D265" t="str">
            <v xml:space="preserve">Thị Thanh </v>
          </cell>
          <cell r="E265" t="str">
            <v>Tuyền</v>
          </cell>
          <cell r="F265" t="str">
            <v>03/03/1993</v>
          </cell>
          <cell r="G265" t="str">
            <v>Nữ</v>
          </cell>
          <cell r="H265" t="str">
            <v>Đã Đăng Ký (chưa học xong)</v>
          </cell>
          <cell r="I265">
            <v>3.33</v>
          </cell>
          <cell r="J265">
            <v>3.33</v>
          </cell>
          <cell r="K265">
            <v>3.65</v>
          </cell>
          <cell r="L265">
            <v>0</v>
          </cell>
          <cell r="M265" t="str">
            <v>P</v>
          </cell>
          <cell r="N265">
            <v>0</v>
          </cell>
          <cell r="O265">
            <v>0</v>
          </cell>
          <cell r="P265" t="str">
            <v>P</v>
          </cell>
          <cell r="Q265">
            <v>0</v>
          </cell>
          <cell r="R265">
            <v>0</v>
          </cell>
          <cell r="S265">
            <v>3</v>
          </cell>
          <cell r="T265">
            <v>0</v>
          </cell>
          <cell r="U265">
            <v>0</v>
          </cell>
          <cell r="V265">
            <v>3</v>
          </cell>
          <cell r="W265">
            <v>0</v>
          </cell>
          <cell r="X265">
            <v>0</v>
          </cell>
          <cell r="Y265">
            <v>2.65</v>
          </cell>
          <cell r="Z265">
            <v>0</v>
          </cell>
          <cell r="AA265">
            <v>0</v>
          </cell>
          <cell r="AB265">
            <v>3</v>
          </cell>
          <cell r="AC265">
            <v>0</v>
          </cell>
          <cell r="AD265">
            <v>4</v>
          </cell>
          <cell r="AE265">
            <v>3.33</v>
          </cell>
          <cell r="AF265">
            <v>4</v>
          </cell>
          <cell r="AG265">
            <v>3.33</v>
          </cell>
          <cell r="AH265">
            <v>0</v>
          </cell>
          <cell r="AI265">
            <v>2.33</v>
          </cell>
          <cell r="AJ265">
            <v>2.33</v>
          </cell>
          <cell r="AK265">
            <v>3.65</v>
          </cell>
          <cell r="AL265">
            <v>4</v>
          </cell>
          <cell r="AM265">
            <v>0</v>
          </cell>
          <cell r="AN265">
            <v>4</v>
          </cell>
          <cell r="AO265">
            <v>3.65</v>
          </cell>
          <cell r="AP265">
            <v>3.65</v>
          </cell>
          <cell r="AQ265">
            <v>2.33</v>
          </cell>
          <cell r="AR265">
            <v>2.33</v>
          </cell>
          <cell r="AS265">
            <v>3.65</v>
          </cell>
          <cell r="AT265">
            <v>4</v>
          </cell>
          <cell r="AU265">
            <v>47</v>
          </cell>
          <cell r="AV265">
            <v>0</v>
          </cell>
          <cell r="AW265">
            <v>3.33</v>
          </cell>
          <cell r="AX265">
            <v>3</v>
          </cell>
          <cell r="AY265">
            <v>0</v>
          </cell>
          <cell r="AZ265">
            <v>0</v>
          </cell>
          <cell r="BA265">
            <v>2.65</v>
          </cell>
          <cell r="BB265">
            <v>0</v>
          </cell>
          <cell r="BC265">
            <v>0</v>
          </cell>
          <cell r="BD265">
            <v>0</v>
          </cell>
          <cell r="BE265">
            <v>3.65</v>
          </cell>
          <cell r="BF265">
            <v>0</v>
          </cell>
          <cell r="BG265">
            <v>3.65</v>
          </cell>
          <cell r="BH265">
            <v>5</v>
          </cell>
          <cell r="BI265">
            <v>0</v>
          </cell>
          <cell r="BJ265">
            <v>3.33</v>
          </cell>
          <cell r="BK265">
            <v>3.33</v>
          </cell>
          <cell r="BL265">
            <v>4</v>
          </cell>
          <cell r="BM265">
            <v>3.65</v>
          </cell>
          <cell r="BN265">
            <v>2.65</v>
          </cell>
          <cell r="BO265">
            <v>4</v>
          </cell>
          <cell r="BP265">
            <v>3.65</v>
          </cell>
          <cell r="BQ265">
            <v>4</v>
          </cell>
          <cell r="BR265">
            <v>3.65</v>
          </cell>
          <cell r="BS265">
            <v>3.65</v>
          </cell>
          <cell r="BT265">
            <v>4</v>
          </cell>
          <cell r="BU265">
            <v>3.33</v>
          </cell>
          <cell r="BV265">
            <v>3.65</v>
          </cell>
          <cell r="BW265">
            <v>3</v>
          </cell>
          <cell r="BX265">
            <v>3.33</v>
          </cell>
          <cell r="BY265">
            <v>3.65</v>
          </cell>
          <cell r="BZ265">
            <v>0</v>
          </cell>
          <cell r="CA265">
            <v>3.65</v>
          </cell>
          <cell r="CB265">
            <v>3.65</v>
          </cell>
          <cell r="CC265">
            <v>4</v>
          </cell>
          <cell r="CD265">
            <v>4</v>
          </cell>
          <cell r="CE265">
            <v>3.65</v>
          </cell>
          <cell r="CF265">
            <v>3.33</v>
          </cell>
          <cell r="CH265">
            <v>56</v>
          </cell>
          <cell r="CI265">
            <v>0</v>
          </cell>
          <cell r="CJ265">
            <v>3.33</v>
          </cell>
          <cell r="CK265">
            <v>4</v>
          </cell>
          <cell r="CL265">
            <v>0</v>
          </cell>
          <cell r="CM265">
            <v>4</v>
          </cell>
          <cell r="CN265">
            <v>4</v>
          </cell>
          <cell r="CO265">
            <v>4</v>
          </cell>
          <cell r="CP265">
            <v>4</v>
          </cell>
          <cell r="CQ265">
            <v>3.65</v>
          </cell>
          <cell r="CR265">
            <v>4</v>
          </cell>
          <cell r="CS265">
            <v>0</v>
          </cell>
          <cell r="CT265">
            <v>0</v>
          </cell>
          <cell r="CU265">
            <v>0</v>
          </cell>
          <cell r="CV265">
            <v>4</v>
          </cell>
          <cell r="CW265">
            <v>3.33</v>
          </cell>
          <cell r="CX265">
            <v>4</v>
          </cell>
          <cell r="CY265">
            <v>0</v>
          </cell>
          <cell r="CZ265">
            <v>3.33</v>
          </cell>
          <cell r="DA265">
            <v>3.33</v>
          </cell>
          <cell r="DB265">
            <v>23</v>
          </cell>
          <cell r="DC265">
            <v>0</v>
          </cell>
          <cell r="DD265">
            <v>0</v>
          </cell>
          <cell r="DE265">
            <v>3.65</v>
          </cell>
          <cell r="DF265">
            <v>3.65</v>
          </cell>
          <cell r="DG265">
            <v>5</v>
          </cell>
          <cell r="DH265">
            <v>0</v>
          </cell>
          <cell r="DI265">
            <v>136</v>
          </cell>
          <cell r="DJ265">
            <v>0</v>
          </cell>
          <cell r="DK265">
            <v>135</v>
          </cell>
          <cell r="DL265">
            <v>127</v>
          </cell>
          <cell r="DM265">
            <v>0</v>
          </cell>
          <cell r="DN265">
            <v>126</v>
          </cell>
          <cell r="DO265">
            <v>127</v>
          </cell>
          <cell r="DP265">
            <v>3.53</v>
          </cell>
          <cell r="DR265">
            <v>0</v>
          </cell>
          <cell r="DS265" t="str">
            <v>BVKL</v>
          </cell>
          <cell r="DU265">
            <v>3.53</v>
          </cell>
          <cell r="DV265">
            <v>136</v>
          </cell>
          <cell r="DW265">
            <v>8.0399999999999991</v>
          </cell>
          <cell r="DX265">
            <v>3.53</v>
          </cell>
          <cell r="DY265" t="str">
            <v>ENG 401</v>
          </cell>
        </row>
        <row r="266">
          <cell r="B266">
            <v>172317843</v>
          </cell>
          <cell r="C266" t="str">
            <v>Nguyễn</v>
          </cell>
          <cell r="D266" t="str">
            <v>Thị Ánh</v>
          </cell>
          <cell r="E266" t="str">
            <v>Tuyết</v>
          </cell>
          <cell r="F266" t="str">
            <v>03/08/1993</v>
          </cell>
          <cell r="G266" t="str">
            <v>Nữ</v>
          </cell>
          <cell r="H266" t="str">
            <v>Đã Đăng Ký (chưa học xong)</v>
          </cell>
          <cell r="I266">
            <v>4</v>
          </cell>
          <cell r="J266">
            <v>4</v>
          </cell>
          <cell r="K266">
            <v>2.65</v>
          </cell>
          <cell r="L266">
            <v>0</v>
          </cell>
          <cell r="M266">
            <v>2.65</v>
          </cell>
          <cell r="N266">
            <v>0</v>
          </cell>
          <cell r="O266">
            <v>0</v>
          </cell>
          <cell r="P266">
            <v>3.33</v>
          </cell>
          <cell r="Q266">
            <v>0</v>
          </cell>
          <cell r="R266">
            <v>0</v>
          </cell>
          <cell r="S266">
            <v>2.33</v>
          </cell>
          <cell r="T266">
            <v>0</v>
          </cell>
          <cell r="U266">
            <v>0</v>
          </cell>
          <cell r="V266">
            <v>2</v>
          </cell>
          <cell r="W266">
            <v>0</v>
          </cell>
          <cell r="X266">
            <v>0</v>
          </cell>
          <cell r="Y266">
            <v>1.65</v>
          </cell>
          <cell r="Z266">
            <v>0</v>
          </cell>
          <cell r="AA266">
            <v>0</v>
          </cell>
          <cell r="AB266">
            <v>3.33</v>
          </cell>
          <cell r="AC266">
            <v>0</v>
          </cell>
          <cell r="AD266">
            <v>3.33</v>
          </cell>
          <cell r="AE266">
            <v>3.33</v>
          </cell>
          <cell r="AF266">
            <v>4</v>
          </cell>
          <cell r="AG266">
            <v>4</v>
          </cell>
          <cell r="AH266">
            <v>0</v>
          </cell>
          <cell r="AI266">
            <v>2</v>
          </cell>
          <cell r="AJ266">
            <v>2</v>
          </cell>
          <cell r="AK266">
            <v>0</v>
          </cell>
          <cell r="AL266">
            <v>3.65</v>
          </cell>
          <cell r="AM266">
            <v>3.33</v>
          </cell>
          <cell r="AN266">
            <v>3.65</v>
          </cell>
          <cell r="AO266">
            <v>3.33</v>
          </cell>
          <cell r="AP266">
            <v>3.33</v>
          </cell>
          <cell r="AQ266">
            <v>2.65</v>
          </cell>
          <cell r="AR266">
            <v>2.65</v>
          </cell>
          <cell r="AS266">
            <v>2</v>
          </cell>
          <cell r="AT266">
            <v>3.33</v>
          </cell>
          <cell r="AU266">
            <v>47</v>
          </cell>
          <cell r="AV266">
            <v>0</v>
          </cell>
          <cell r="AW266">
            <v>3.33</v>
          </cell>
          <cell r="AX266">
            <v>4</v>
          </cell>
          <cell r="AY266">
            <v>0</v>
          </cell>
          <cell r="AZ266">
            <v>0</v>
          </cell>
          <cell r="BA266">
            <v>2.33</v>
          </cell>
          <cell r="BB266">
            <v>0</v>
          </cell>
          <cell r="BC266">
            <v>0</v>
          </cell>
          <cell r="BD266">
            <v>0</v>
          </cell>
          <cell r="BE266">
            <v>2.65</v>
          </cell>
          <cell r="BF266">
            <v>0</v>
          </cell>
          <cell r="BG266">
            <v>3</v>
          </cell>
          <cell r="BH266">
            <v>5</v>
          </cell>
          <cell r="BI266">
            <v>0</v>
          </cell>
          <cell r="BJ266">
            <v>3.33</v>
          </cell>
          <cell r="BK266">
            <v>3</v>
          </cell>
          <cell r="BL266">
            <v>4</v>
          </cell>
          <cell r="BM266">
            <v>3.65</v>
          </cell>
          <cell r="BN266">
            <v>2.65</v>
          </cell>
          <cell r="BO266">
            <v>3</v>
          </cell>
          <cell r="BP266">
            <v>3.33</v>
          </cell>
          <cell r="BQ266">
            <v>1.65</v>
          </cell>
          <cell r="BR266">
            <v>1.65</v>
          </cell>
          <cell r="BS266">
            <v>2</v>
          </cell>
          <cell r="BT266">
            <v>3.65</v>
          </cell>
          <cell r="BU266">
            <v>3.65</v>
          </cell>
          <cell r="BV266">
            <v>3</v>
          </cell>
          <cell r="BW266">
            <v>4</v>
          </cell>
          <cell r="BX266">
            <v>2.33</v>
          </cell>
          <cell r="BY266">
            <v>2.33</v>
          </cell>
          <cell r="BZ266">
            <v>2.65</v>
          </cell>
          <cell r="CA266">
            <v>0</v>
          </cell>
          <cell r="CB266">
            <v>2.65</v>
          </cell>
          <cell r="CC266">
            <v>2.33</v>
          </cell>
          <cell r="CD266">
            <v>3.33</v>
          </cell>
          <cell r="CE266">
            <v>3.65</v>
          </cell>
          <cell r="CF266">
            <v>2.65</v>
          </cell>
          <cell r="CH266">
            <v>56</v>
          </cell>
          <cell r="CI266">
            <v>0</v>
          </cell>
          <cell r="CJ266">
            <v>4</v>
          </cell>
          <cell r="CK266">
            <v>2.33</v>
          </cell>
          <cell r="CL266">
            <v>0</v>
          </cell>
          <cell r="CM266">
            <v>3.33</v>
          </cell>
          <cell r="CN266">
            <v>3.33</v>
          </cell>
          <cell r="CO266">
            <v>2.33</v>
          </cell>
          <cell r="CP266">
            <v>3</v>
          </cell>
          <cell r="CQ266">
            <v>1.65</v>
          </cell>
          <cell r="CR266">
            <v>2.65</v>
          </cell>
          <cell r="CS266">
            <v>0</v>
          </cell>
          <cell r="CT266">
            <v>0</v>
          </cell>
          <cell r="CU266">
            <v>0</v>
          </cell>
          <cell r="CV266">
            <v>2.65</v>
          </cell>
          <cell r="CW266">
            <v>3</v>
          </cell>
          <cell r="CX266">
            <v>4</v>
          </cell>
          <cell r="CY266">
            <v>0</v>
          </cell>
          <cell r="CZ266">
            <v>3.65</v>
          </cell>
          <cell r="DA266">
            <v>3.65</v>
          </cell>
          <cell r="DB266">
            <v>23</v>
          </cell>
          <cell r="DC266">
            <v>0</v>
          </cell>
          <cell r="DD266">
            <v>2.65</v>
          </cell>
          <cell r="DE266">
            <v>0</v>
          </cell>
          <cell r="DF266">
            <v>2.65</v>
          </cell>
          <cell r="DG266">
            <v>5</v>
          </cell>
          <cell r="DH266">
            <v>0</v>
          </cell>
          <cell r="DI266">
            <v>136</v>
          </cell>
          <cell r="DJ266">
            <v>0</v>
          </cell>
          <cell r="DK266">
            <v>135</v>
          </cell>
          <cell r="DL266">
            <v>131</v>
          </cell>
          <cell r="DM266">
            <v>0</v>
          </cell>
          <cell r="DN266">
            <v>130</v>
          </cell>
          <cell r="DO266">
            <v>131</v>
          </cell>
          <cell r="DP266">
            <v>2.96</v>
          </cell>
          <cell r="DR266">
            <v>0</v>
          </cell>
          <cell r="DS266" t="str">
            <v>ĐỦ ĐK thi TN</v>
          </cell>
          <cell r="DU266">
            <v>2.95</v>
          </cell>
          <cell r="DV266">
            <v>136</v>
          </cell>
          <cell r="DW266">
            <v>7.14</v>
          </cell>
          <cell r="DX266">
            <v>2.95</v>
          </cell>
          <cell r="DY266" t="str">
            <v>OB 251</v>
          </cell>
        </row>
        <row r="267">
          <cell r="B267">
            <v>172317844</v>
          </cell>
          <cell r="C267" t="str">
            <v>Nguyễn</v>
          </cell>
          <cell r="D267" t="str">
            <v>Thị Ánh</v>
          </cell>
          <cell r="E267" t="str">
            <v>Tuyết</v>
          </cell>
          <cell r="F267" t="str">
            <v>19/02/1993</v>
          </cell>
          <cell r="G267" t="str">
            <v>Nữ</v>
          </cell>
          <cell r="H267" t="str">
            <v>Đã Đăng Ký (chưa học xong)</v>
          </cell>
          <cell r="I267">
            <v>3.33</v>
          </cell>
          <cell r="J267">
            <v>3.65</v>
          </cell>
          <cell r="K267">
            <v>3.33</v>
          </cell>
          <cell r="L267">
            <v>0</v>
          </cell>
          <cell r="M267" t="str">
            <v>P</v>
          </cell>
          <cell r="N267">
            <v>0</v>
          </cell>
          <cell r="O267">
            <v>0</v>
          </cell>
          <cell r="P267" t="str">
            <v>P</v>
          </cell>
          <cell r="Q267">
            <v>0</v>
          </cell>
          <cell r="R267">
            <v>0</v>
          </cell>
          <cell r="S267">
            <v>3.33</v>
          </cell>
          <cell r="T267">
            <v>0</v>
          </cell>
          <cell r="U267">
            <v>0</v>
          </cell>
          <cell r="V267">
            <v>2.65</v>
          </cell>
          <cell r="W267">
            <v>0</v>
          </cell>
          <cell r="X267">
            <v>0</v>
          </cell>
          <cell r="Y267">
            <v>2.65</v>
          </cell>
          <cell r="Z267">
            <v>0</v>
          </cell>
          <cell r="AA267">
            <v>0</v>
          </cell>
          <cell r="AB267">
            <v>2.65</v>
          </cell>
          <cell r="AC267">
            <v>0</v>
          </cell>
          <cell r="AD267">
            <v>4</v>
          </cell>
          <cell r="AE267">
            <v>2.33</v>
          </cell>
          <cell r="AF267">
            <v>3</v>
          </cell>
          <cell r="AG267">
            <v>2</v>
          </cell>
          <cell r="AH267">
            <v>0</v>
          </cell>
          <cell r="AI267">
            <v>2.33</v>
          </cell>
          <cell r="AJ267">
            <v>2.33</v>
          </cell>
          <cell r="AK267">
            <v>0</v>
          </cell>
          <cell r="AL267">
            <v>2.65</v>
          </cell>
          <cell r="AM267">
            <v>2.65</v>
          </cell>
          <cell r="AN267">
            <v>2.65</v>
          </cell>
          <cell r="AO267">
            <v>2.65</v>
          </cell>
          <cell r="AP267">
            <v>4</v>
          </cell>
          <cell r="AQ267">
            <v>2</v>
          </cell>
          <cell r="AR267">
            <v>2</v>
          </cell>
          <cell r="AS267">
            <v>2</v>
          </cell>
          <cell r="AT267">
            <v>3.65</v>
          </cell>
          <cell r="AU267">
            <v>47</v>
          </cell>
          <cell r="AV267">
            <v>0</v>
          </cell>
          <cell r="AW267">
            <v>1.65</v>
          </cell>
          <cell r="AX267">
            <v>2</v>
          </cell>
          <cell r="AY267">
            <v>0</v>
          </cell>
          <cell r="AZ267">
            <v>4</v>
          </cell>
          <cell r="BA267">
            <v>0</v>
          </cell>
          <cell r="BB267">
            <v>0</v>
          </cell>
          <cell r="BC267">
            <v>0</v>
          </cell>
          <cell r="BD267">
            <v>3</v>
          </cell>
          <cell r="BE267">
            <v>0</v>
          </cell>
          <cell r="BF267">
            <v>0</v>
          </cell>
          <cell r="BG267">
            <v>4</v>
          </cell>
          <cell r="BH267">
            <v>5</v>
          </cell>
          <cell r="BI267">
            <v>0</v>
          </cell>
          <cell r="BJ267">
            <v>3.65</v>
          </cell>
          <cell r="BK267">
            <v>4</v>
          </cell>
          <cell r="BL267">
            <v>3</v>
          </cell>
          <cell r="BM267">
            <v>2</v>
          </cell>
          <cell r="BN267">
            <v>4</v>
          </cell>
          <cell r="BO267">
            <v>2.65</v>
          </cell>
          <cell r="BP267">
            <v>3.65</v>
          </cell>
          <cell r="BQ267">
            <v>3</v>
          </cell>
          <cell r="BR267">
            <v>2.65</v>
          </cell>
          <cell r="BS267">
            <v>2.33</v>
          </cell>
          <cell r="BT267">
            <v>4</v>
          </cell>
          <cell r="BU267">
            <v>3.65</v>
          </cell>
          <cell r="BV267">
            <v>3.33</v>
          </cell>
          <cell r="BW267">
            <v>2.65</v>
          </cell>
          <cell r="BX267">
            <v>2</v>
          </cell>
          <cell r="BY267">
            <v>2.33</v>
          </cell>
          <cell r="BZ267">
            <v>0</v>
          </cell>
          <cell r="CA267">
            <v>3.33</v>
          </cell>
          <cell r="CB267">
            <v>3.33</v>
          </cell>
          <cell r="CC267">
            <v>3.65</v>
          </cell>
          <cell r="CD267">
            <v>3</v>
          </cell>
          <cell r="CE267">
            <v>3</v>
          </cell>
          <cell r="CF267">
            <v>2.33</v>
          </cell>
          <cell r="CH267">
            <v>56</v>
          </cell>
          <cell r="CI267">
            <v>0</v>
          </cell>
          <cell r="CJ267">
            <v>3</v>
          </cell>
          <cell r="CK267">
            <v>3.33</v>
          </cell>
          <cell r="CL267">
            <v>0</v>
          </cell>
          <cell r="CM267">
            <v>4</v>
          </cell>
          <cell r="CN267">
            <v>4</v>
          </cell>
          <cell r="CO267">
            <v>2.33</v>
          </cell>
          <cell r="CP267">
            <v>2</v>
          </cell>
          <cell r="CQ267">
            <v>3.33</v>
          </cell>
          <cell r="CR267">
            <v>0</v>
          </cell>
          <cell r="CS267">
            <v>4</v>
          </cell>
          <cell r="CT267">
            <v>0</v>
          </cell>
          <cell r="CU267">
            <v>0</v>
          </cell>
          <cell r="CV267">
            <v>4</v>
          </cell>
          <cell r="CW267">
            <v>3</v>
          </cell>
          <cell r="CX267">
            <v>4</v>
          </cell>
          <cell r="CY267">
            <v>0</v>
          </cell>
          <cell r="CZ267">
            <v>4</v>
          </cell>
          <cell r="DA267">
            <v>4</v>
          </cell>
          <cell r="DB267">
            <v>23</v>
          </cell>
          <cell r="DC267">
            <v>0</v>
          </cell>
          <cell r="DD267">
            <v>3.33</v>
          </cell>
          <cell r="DE267">
            <v>0</v>
          </cell>
          <cell r="DF267">
            <v>3.33</v>
          </cell>
          <cell r="DG267">
            <v>5</v>
          </cell>
          <cell r="DH267">
            <v>0</v>
          </cell>
          <cell r="DI267">
            <v>136</v>
          </cell>
          <cell r="DJ267">
            <v>0</v>
          </cell>
          <cell r="DK267">
            <v>135</v>
          </cell>
          <cell r="DL267">
            <v>127</v>
          </cell>
          <cell r="DM267">
            <v>0</v>
          </cell>
          <cell r="DN267">
            <v>126</v>
          </cell>
          <cell r="DO267">
            <v>127</v>
          </cell>
          <cell r="DP267">
            <v>3.01</v>
          </cell>
          <cell r="DR267">
            <v>0</v>
          </cell>
          <cell r="DS267" t="str">
            <v>ĐỦ ĐK thi TN</v>
          </cell>
          <cell r="DU267">
            <v>3.02</v>
          </cell>
          <cell r="DV267">
            <v>136</v>
          </cell>
          <cell r="DW267">
            <v>7.31</v>
          </cell>
          <cell r="DX267">
            <v>3.02</v>
          </cell>
          <cell r="DY267" t="str">
            <v>ENG 401</v>
          </cell>
        </row>
        <row r="268">
          <cell r="B268">
            <v>172317860</v>
          </cell>
          <cell r="C268" t="str">
            <v>Phạm</v>
          </cell>
          <cell r="D268" t="str">
            <v xml:space="preserve">Thị Ánh </v>
          </cell>
          <cell r="E268" t="str">
            <v>Tuyết</v>
          </cell>
          <cell r="F268" t="str">
            <v>24/01/1993</v>
          </cell>
          <cell r="G268" t="str">
            <v>Nữ</v>
          </cell>
          <cell r="H268" t="str">
            <v>Đã Đăng Ký (chưa học xong)</v>
          </cell>
          <cell r="I268">
            <v>4</v>
          </cell>
          <cell r="J268">
            <v>4</v>
          </cell>
          <cell r="K268">
            <v>3.65</v>
          </cell>
          <cell r="L268">
            <v>0</v>
          </cell>
          <cell r="M268" t="str">
            <v>P</v>
          </cell>
          <cell r="N268">
            <v>0</v>
          </cell>
          <cell r="O268">
            <v>0</v>
          </cell>
          <cell r="P268" t="str">
            <v>P</v>
          </cell>
          <cell r="Q268">
            <v>0</v>
          </cell>
          <cell r="R268">
            <v>0</v>
          </cell>
          <cell r="S268">
            <v>3.65</v>
          </cell>
          <cell r="T268">
            <v>0</v>
          </cell>
          <cell r="U268">
            <v>0</v>
          </cell>
          <cell r="V268">
            <v>4</v>
          </cell>
          <cell r="W268">
            <v>0</v>
          </cell>
          <cell r="X268">
            <v>0</v>
          </cell>
          <cell r="Y268">
            <v>2.65</v>
          </cell>
          <cell r="Z268">
            <v>0</v>
          </cell>
          <cell r="AA268">
            <v>0</v>
          </cell>
          <cell r="AB268">
            <v>3.33</v>
          </cell>
          <cell r="AC268">
            <v>0</v>
          </cell>
          <cell r="AD268">
            <v>4</v>
          </cell>
          <cell r="AE268">
            <v>4</v>
          </cell>
          <cell r="AF268">
            <v>4</v>
          </cell>
          <cell r="AG268">
            <v>2.33</v>
          </cell>
          <cell r="AH268">
            <v>0</v>
          </cell>
          <cell r="AI268">
            <v>4</v>
          </cell>
          <cell r="AJ268">
            <v>4</v>
          </cell>
          <cell r="AK268">
            <v>0</v>
          </cell>
          <cell r="AL268">
            <v>3.65</v>
          </cell>
          <cell r="AM268">
            <v>3.65</v>
          </cell>
          <cell r="AN268">
            <v>3.65</v>
          </cell>
          <cell r="AO268">
            <v>3.65</v>
          </cell>
          <cell r="AP268">
            <v>1.65</v>
          </cell>
          <cell r="AQ268">
            <v>3.65</v>
          </cell>
          <cell r="AR268">
            <v>2.65</v>
          </cell>
          <cell r="AS268">
            <v>2.33</v>
          </cell>
          <cell r="AT268">
            <v>3.65</v>
          </cell>
          <cell r="AU268">
            <v>47</v>
          </cell>
          <cell r="AV268">
            <v>0</v>
          </cell>
          <cell r="AW268">
            <v>2.65</v>
          </cell>
          <cell r="AX268">
            <v>2</v>
          </cell>
          <cell r="AY268">
            <v>0</v>
          </cell>
          <cell r="AZ268">
            <v>0</v>
          </cell>
          <cell r="BA268">
            <v>2.65</v>
          </cell>
          <cell r="BB268">
            <v>0</v>
          </cell>
          <cell r="BC268">
            <v>0</v>
          </cell>
          <cell r="BD268">
            <v>0</v>
          </cell>
          <cell r="BE268">
            <v>2.33</v>
          </cell>
          <cell r="BF268">
            <v>0</v>
          </cell>
          <cell r="BG268">
            <v>1.65</v>
          </cell>
          <cell r="BH268">
            <v>5</v>
          </cell>
          <cell r="BI268">
            <v>0</v>
          </cell>
          <cell r="BJ268">
            <v>2</v>
          </cell>
          <cell r="BK268">
            <v>2.33</v>
          </cell>
          <cell r="BL268">
            <v>2.65</v>
          </cell>
          <cell r="BM268">
            <v>2.65</v>
          </cell>
          <cell r="BN268">
            <v>3.33</v>
          </cell>
          <cell r="BO268">
            <v>3.33</v>
          </cell>
          <cell r="BP268">
            <v>3</v>
          </cell>
          <cell r="BQ268">
            <v>3.65</v>
          </cell>
          <cell r="BR268">
            <v>3.65</v>
          </cell>
          <cell r="BS268">
            <v>2.33</v>
          </cell>
          <cell r="BT268">
            <v>3</v>
          </cell>
          <cell r="BU268">
            <v>2.33</v>
          </cell>
          <cell r="BV268">
            <v>2</v>
          </cell>
          <cell r="BW268">
            <v>2</v>
          </cell>
          <cell r="BX268">
            <v>2.33</v>
          </cell>
          <cell r="BY268">
            <v>2.33</v>
          </cell>
          <cell r="BZ268">
            <v>0</v>
          </cell>
          <cell r="CA268">
            <v>2.65</v>
          </cell>
          <cell r="CB268">
            <v>2.65</v>
          </cell>
          <cell r="CC268">
            <v>3.33</v>
          </cell>
          <cell r="CD268">
            <v>3.65</v>
          </cell>
          <cell r="CE268">
            <v>3.65</v>
          </cell>
          <cell r="CF268">
            <v>2.65</v>
          </cell>
          <cell r="CH268">
            <v>56</v>
          </cell>
          <cell r="CI268">
            <v>0</v>
          </cell>
          <cell r="CJ268">
            <v>4</v>
          </cell>
          <cell r="CK268">
            <v>3.33</v>
          </cell>
          <cell r="CL268">
            <v>0</v>
          </cell>
          <cell r="CM268">
            <v>3.33</v>
          </cell>
          <cell r="CN268">
            <v>3.33</v>
          </cell>
          <cell r="CO268">
            <v>2.33</v>
          </cell>
          <cell r="CP268">
            <v>2</v>
          </cell>
          <cell r="CQ268">
            <v>2.65</v>
          </cell>
          <cell r="CR268">
            <v>0</v>
          </cell>
          <cell r="CS268">
            <v>4</v>
          </cell>
          <cell r="CT268">
            <v>0</v>
          </cell>
          <cell r="CU268">
            <v>0</v>
          </cell>
          <cell r="CV268">
            <v>4</v>
          </cell>
          <cell r="CW268">
            <v>3.65</v>
          </cell>
          <cell r="CX268">
            <v>3.65</v>
          </cell>
          <cell r="CY268">
            <v>0</v>
          </cell>
          <cell r="CZ268">
            <v>2.33</v>
          </cell>
          <cell r="DA268">
            <v>2.33</v>
          </cell>
          <cell r="DB268">
            <v>23</v>
          </cell>
          <cell r="DC268">
            <v>0</v>
          </cell>
          <cell r="DD268">
            <v>3.33</v>
          </cell>
          <cell r="DE268">
            <v>0</v>
          </cell>
          <cell r="DF268">
            <v>3.33</v>
          </cell>
          <cell r="DG268">
            <v>5</v>
          </cell>
          <cell r="DH268">
            <v>0</v>
          </cell>
          <cell r="DI268">
            <v>136</v>
          </cell>
          <cell r="DJ268">
            <v>0</v>
          </cell>
          <cell r="DK268">
            <v>135</v>
          </cell>
          <cell r="DL268">
            <v>127</v>
          </cell>
          <cell r="DM268">
            <v>0</v>
          </cell>
          <cell r="DN268">
            <v>126</v>
          </cell>
          <cell r="DO268">
            <v>127</v>
          </cell>
          <cell r="DP268">
            <v>3.07</v>
          </cell>
          <cell r="DR268">
            <v>0</v>
          </cell>
          <cell r="DS268" t="str">
            <v>ĐỦ ĐK thi TN</v>
          </cell>
          <cell r="DU268">
            <v>3.08</v>
          </cell>
          <cell r="DV268">
            <v>136</v>
          </cell>
          <cell r="DW268">
            <v>7.35</v>
          </cell>
          <cell r="DX268">
            <v>3.08</v>
          </cell>
          <cell r="DY268" t="str">
            <v>OB 251</v>
          </cell>
        </row>
        <row r="269">
          <cell r="B269">
            <v>172317915</v>
          </cell>
          <cell r="C269" t="str">
            <v>Nguyễn</v>
          </cell>
          <cell r="D269" t="str">
            <v>Lê Ánh</v>
          </cell>
          <cell r="E269" t="str">
            <v>Tuyết</v>
          </cell>
          <cell r="F269" t="str">
            <v>03/02/1993</v>
          </cell>
          <cell r="G269" t="str">
            <v>Nữ</v>
          </cell>
          <cell r="H269" t="str">
            <v>Đã Đăng Ký (chưa học xong)</v>
          </cell>
          <cell r="I269">
            <v>3.65</v>
          </cell>
          <cell r="J269">
            <v>4</v>
          </cell>
          <cell r="K269">
            <v>3.65</v>
          </cell>
          <cell r="L269">
            <v>0</v>
          </cell>
          <cell r="M269" t="str">
            <v>P</v>
          </cell>
          <cell r="N269">
            <v>0</v>
          </cell>
          <cell r="O269">
            <v>0</v>
          </cell>
          <cell r="P269" t="str">
            <v>P</v>
          </cell>
          <cell r="Q269">
            <v>0</v>
          </cell>
          <cell r="R269">
            <v>0</v>
          </cell>
          <cell r="S269">
            <v>3.65</v>
          </cell>
          <cell r="T269">
            <v>0</v>
          </cell>
          <cell r="U269">
            <v>0</v>
          </cell>
          <cell r="V269">
            <v>2.65</v>
          </cell>
          <cell r="W269">
            <v>0</v>
          </cell>
          <cell r="X269">
            <v>0</v>
          </cell>
          <cell r="Y269">
            <v>3.33</v>
          </cell>
          <cell r="Z269">
            <v>0</v>
          </cell>
          <cell r="AA269">
            <v>0</v>
          </cell>
          <cell r="AB269">
            <v>2.65</v>
          </cell>
          <cell r="AC269">
            <v>0</v>
          </cell>
          <cell r="AD269">
            <v>4</v>
          </cell>
          <cell r="AE269">
            <v>4</v>
          </cell>
          <cell r="AF269">
            <v>2.65</v>
          </cell>
          <cell r="AG269">
            <v>2.33</v>
          </cell>
          <cell r="AH269">
            <v>0</v>
          </cell>
          <cell r="AI269">
            <v>3</v>
          </cell>
          <cell r="AJ269">
            <v>3</v>
          </cell>
          <cell r="AK269">
            <v>0</v>
          </cell>
          <cell r="AL269">
            <v>3.65</v>
          </cell>
          <cell r="AM269">
            <v>4</v>
          </cell>
          <cell r="AN269">
            <v>4</v>
          </cell>
          <cell r="AO269">
            <v>3.65</v>
          </cell>
          <cell r="AP269">
            <v>3.65</v>
          </cell>
          <cell r="AQ269">
            <v>2.33</v>
          </cell>
          <cell r="AR269">
            <v>2.33</v>
          </cell>
          <cell r="AS269">
            <v>3</v>
          </cell>
          <cell r="AT269">
            <v>4</v>
          </cell>
          <cell r="AU269">
            <v>47</v>
          </cell>
          <cell r="AV269">
            <v>0</v>
          </cell>
          <cell r="AW269">
            <v>3.65</v>
          </cell>
          <cell r="AX269">
            <v>4</v>
          </cell>
          <cell r="AY269">
            <v>3.65</v>
          </cell>
          <cell r="AZ269">
            <v>0</v>
          </cell>
          <cell r="BA269">
            <v>0</v>
          </cell>
          <cell r="BB269">
            <v>0</v>
          </cell>
          <cell r="BC269">
            <v>3.65</v>
          </cell>
          <cell r="BD269">
            <v>0</v>
          </cell>
          <cell r="BE269">
            <v>0</v>
          </cell>
          <cell r="BF269">
            <v>0</v>
          </cell>
          <cell r="BG269">
            <v>4</v>
          </cell>
          <cell r="BH269">
            <v>5</v>
          </cell>
          <cell r="BI269">
            <v>0</v>
          </cell>
          <cell r="BJ269">
            <v>3</v>
          </cell>
          <cell r="BK269">
            <v>4</v>
          </cell>
          <cell r="BL269">
            <v>3</v>
          </cell>
          <cell r="BM269">
            <v>2.33</v>
          </cell>
          <cell r="BN269">
            <v>2.65</v>
          </cell>
          <cell r="BO269">
            <v>4</v>
          </cell>
          <cell r="BP269">
            <v>2.33</v>
          </cell>
          <cell r="BQ269">
            <v>2</v>
          </cell>
          <cell r="BR269">
            <v>3.33</v>
          </cell>
          <cell r="BS269">
            <v>3</v>
          </cell>
          <cell r="BT269">
            <v>2</v>
          </cell>
          <cell r="BU269">
            <v>3</v>
          </cell>
          <cell r="BV269">
            <v>3.65</v>
          </cell>
          <cell r="BW269">
            <v>2.65</v>
          </cell>
          <cell r="BX269">
            <v>2</v>
          </cell>
          <cell r="BY269">
            <v>2</v>
          </cell>
          <cell r="BZ269">
            <v>0</v>
          </cell>
          <cell r="CA269">
            <v>3.33</v>
          </cell>
          <cell r="CB269">
            <v>3.33</v>
          </cell>
          <cell r="CC269">
            <v>3</v>
          </cell>
          <cell r="CD269">
            <v>2</v>
          </cell>
          <cell r="CE269">
            <v>3.65</v>
          </cell>
          <cell r="CF269">
            <v>3</v>
          </cell>
          <cell r="CH269">
            <v>56</v>
          </cell>
          <cell r="CI269">
            <v>0</v>
          </cell>
          <cell r="CJ269">
            <v>3.65</v>
          </cell>
          <cell r="CK269">
            <v>2.65</v>
          </cell>
          <cell r="CL269">
            <v>0</v>
          </cell>
          <cell r="CM269">
            <v>3.65</v>
          </cell>
          <cell r="CN269">
            <v>3.65</v>
          </cell>
          <cell r="CO269">
            <v>3.33</v>
          </cell>
          <cell r="CP269">
            <v>2.33</v>
          </cell>
          <cell r="CQ269">
            <v>4</v>
          </cell>
          <cell r="CR269">
            <v>0</v>
          </cell>
          <cell r="CS269">
            <v>4</v>
          </cell>
          <cell r="CT269">
            <v>0</v>
          </cell>
          <cell r="CU269">
            <v>0</v>
          </cell>
          <cell r="CV269">
            <v>4</v>
          </cell>
          <cell r="CW269">
            <v>3.65</v>
          </cell>
          <cell r="CX269">
            <v>4</v>
          </cell>
          <cell r="CY269">
            <v>0</v>
          </cell>
          <cell r="CZ269">
            <v>3</v>
          </cell>
          <cell r="DA269">
            <v>3</v>
          </cell>
          <cell r="DB269">
            <v>23</v>
          </cell>
          <cell r="DC269">
            <v>0</v>
          </cell>
          <cell r="DD269">
            <v>0</v>
          </cell>
          <cell r="DE269">
            <v>3.65</v>
          </cell>
          <cell r="DF269">
            <v>3.65</v>
          </cell>
          <cell r="DG269">
            <v>5</v>
          </cell>
          <cell r="DH269">
            <v>0</v>
          </cell>
          <cell r="DI269">
            <v>136</v>
          </cell>
          <cell r="DJ269">
            <v>0</v>
          </cell>
          <cell r="DK269">
            <v>135</v>
          </cell>
          <cell r="DL269">
            <v>127</v>
          </cell>
          <cell r="DM269">
            <v>0</v>
          </cell>
          <cell r="DN269">
            <v>126</v>
          </cell>
          <cell r="DO269">
            <v>127</v>
          </cell>
          <cell r="DP269">
            <v>3.11</v>
          </cell>
          <cell r="DR269">
            <v>0</v>
          </cell>
          <cell r="DS269" t="str">
            <v>ĐỦ ĐK thi TN</v>
          </cell>
          <cell r="DU269">
            <v>3.13</v>
          </cell>
          <cell r="DV269">
            <v>136</v>
          </cell>
          <cell r="DW269">
            <v>7.41</v>
          </cell>
          <cell r="DX269">
            <v>3.13</v>
          </cell>
          <cell r="DY269" t="str">
            <v>ENG 401</v>
          </cell>
        </row>
        <row r="270">
          <cell r="B270">
            <v>172317917</v>
          </cell>
          <cell r="C270" t="str">
            <v>Nguyễn</v>
          </cell>
          <cell r="D270" t="str">
            <v>Thị Ánh</v>
          </cell>
          <cell r="E270" t="str">
            <v>Tuyết</v>
          </cell>
          <cell r="F270" t="str">
            <v>11/03/1993</v>
          </cell>
          <cell r="G270" t="str">
            <v>Nữ</v>
          </cell>
          <cell r="H270" t="str">
            <v>Đã Đăng Ký (chưa học xong)</v>
          </cell>
          <cell r="I270">
            <v>3.65</v>
          </cell>
          <cell r="J270">
            <v>3.33</v>
          </cell>
          <cell r="K270">
            <v>3.65</v>
          </cell>
          <cell r="L270">
            <v>0</v>
          </cell>
          <cell r="M270">
            <v>3.33</v>
          </cell>
          <cell r="N270">
            <v>0</v>
          </cell>
          <cell r="O270">
            <v>0</v>
          </cell>
          <cell r="P270">
            <v>3</v>
          </cell>
          <cell r="Q270">
            <v>0</v>
          </cell>
          <cell r="R270">
            <v>0</v>
          </cell>
          <cell r="S270">
            <v>3</v>
          </cell>
          <cell r="T270">
            <v>0</v>
          </cell>
          <cell r="U270">
            <v>0</v>
          </cell>
          <cell r="V270">
            <v>2.65</v>
          </cell>
          <cell r="W270">
            <v>0</v>
          </cell>
          <cell r="X270">
            <v>0</v>
          </cell>
          <cell r="Y270">
            <v>2</v>
          </cell>
          <cell r="Z270">
            <v>0</v>
          </cell>
          <cell r="AA270">
            <v>0</v>
          </cell>
          <cell r="AB270">
            <v>2.65</v>
          </cell>
          <cell r="AC270">
            <v>0</v>
          </cell>
          <cell r="AD270">
            <v>4</v>
          </cell>
          <cell r="AE270">
            <v>4</v>
          </cell>
          <cell r="AF270">
            <v>4</v>
          </cell>
          <cell r="AG270">
            <v>4</v>
          </cell>
          <cell r="AH270">
            <v>0</v>
          </cell>
          <cell r="AI270">
            <v>2.33</v>
          </cell>
          <cell r="AJ270">
            <v>2.33</v>
          </cell>
          <cell r="AK270">
            <v>0</v>
          </cell>
          <cell r="AL270">
            <v>4</v>
          </cell>
          <cell r="AM270">
            <v>3.33</v>
          </cell>
          <cell r="AN270">
            <v>4</v>
          </cell>
          <cell r="AO270">
            <v>3.33</v>
          </cell>
          <cell r="AP270">
            <v>3.33</v>
          </cell>
          <cell r="AQ270">
            <v>2.65</v>
          </cell>
          <cell r="AR270">
            <v>2.33</v>
          </cell>
          <cell r="AS270">
            <v>4</v>
          </cell>
          <cell r="AT270">
            <v>4</v>
          </cell>
          <cell r="AU270">
            <v>47</v>
          </cell>
          <cell r="AV270">
            <v>0</v>
          </cell>
          <cell r="AW270">
            <v>3.65</v>
          </cell>
          <cell r="AX270">
            <v>4</v>
          </cell>
          <cell r="AY270">
            <v>0</v>
          </cell>
          <cell r="AZ270">
            <v>0</v>
          </cell>
          <cell r="BA270">
            <v>3.65</v>
          </cell>
          <cell r="BB270">
            <v>0</v>
          </cell>
          <cell r="BC270">
            <v>0</v>
          </cell>
          <cell r="BD270">
            <v>0</v>
          </cell>
          <cell r="BE270">
            <v>1.65</v>
          </cell>
          <cell r="BF270">
            <v>0</v>
          </cell>
          <cell r="BG270">
            <v>3</v>
          </cell>
          <cell r="BH270">
            <v>5</v>
          </cell>
          <cell r="BI270">
            <v>0</v>
          </cell>
          <cell r="BJ270">
            <v>3.33</v>
          </cell>
          <cell r="BK270">
            <v>4</v>
          </cell>
          <cell r="BL270">
            <v>4</v>
          </cell>
          <cell r="BM270">
            <v>3.65</v>
          </cell>
          <cell r="BN270">
            <v>4</v>
          </cell>
          <cell r="BO270">
            <v>4</v>
          </cell>
          <cell r="BP270">
            <v>4</v>
          </cell>
          <cell r="BQ270">
            <v>4</v>
          </cell>
          <cell r="BR270">
            <v>4</v>
          </cell>
          <cell r="BS270">
            <v>4</v>
          </cell>
          <cell r="BT270">
            <v>4</v>
          </cell>
          <cell r="BU270">
            <v>4</v>
          </cell>
          <cell r="BV270">
            <v>4</v>
          </cell>
          <cell r="BW270">
            <v>4</v>
          </cell>
          <cell r="BX270">
            <v>3.65</v>
          </cell>
          <cell r="BY270">
            <v>3.33</v>
          </cell>
          <cell r="BZ270">
            <v>0</v>
          </cell>
          <cell r="CA270">
            <v>4</v>
          </cell>
          <cell r="CB270">
            <v>4</v>
          </cell>
          <cell r="CC270">
            <v>4</v>
          </cell>
          <cell r="CD270">
            <v>3.65</v>
          </cell>
          <cell r="CE270">
            <v>3.65</v>
          </cell>
          <cell r="CF270">
            <v>3.33</v>
          </cell>
          <cell r="CH270">
            <v>56</v>
          </cell>
          <cell r="CI270">
            <v>0</v>
          </cell>
          <cell r="CJ270">
            <v>4</v>
          </cell>
          <cell r="CK270">
            <v>3.65</v>
          </cell>
          <cell r="CL270">
            <v>0</v>
          </cell>
          <cell r="CM270">
            <v>4</v>
          </cell>
          <cell r="CN270">
            <v>4</v>
          </cell>
          <cell r="CO270">
            <v>4</v>
          </cell>
          <cell r="CP270">
            <v>4</v>
          </cell>
          <cell r="CQ270">
            <v>4</v>
          </cell>
          <cell r="CR270">
            <v>0</v>
          </cell>
          <cell r="CS270">
            <v>4</v>
          </cell>
          <cell r="CT270">
            <v>0</v>
          </cell>
          <cell r="CU270">
            <v>0</v>
          </cell>
          <cell r="CV270">
            <v>4</v>
          </cell>
          <cell r="CW270">
            <v>4</v>
          </cell>
          <cell r="CX270">
            <v>3.65</v>
          </cell>
          <cell r="CY270">
            <v>0</v>
          </cell>
          <cell r="CZ270">
            <v>4</v>
          </cell>
          <cell r="DA270">
            <v>4</v>
          </cell>
          <cell r="DB270">
            <v>23</v>
          </cell>
          <cell r="DC270">
            <v>0</v>
          </cell>
          <cell r="DD270">
            <v>0</v>
          </cell>
          <cell r="DE270">
            <v>4</v>
          </cell>
          <cell r="DF270">
            <v>4</v>
          </cell>
          <cell r="DG270">
            <v>5</v>
          </cell>
          <cell r="DH270">
            <v>0</v>
          </cell>
          <cell r="DI270">
            <v>136</v>
          </cell>
          <cell r="DJ270">
            <v>0</v>
          </cell>
          <cell r="DK270">
            <v>135</v>
          </cell>
          <cell r="DL270">
            <v>131</v>
          </cell>
          <cell r="DM270">
            <v>0</v>
          </cell>
          <cell r="DN270">
            <v>130</v>
          </cell>
          <cell r="DO270">
            <v>131</v>
          </cell>
          <cell r="DP270">
            <v>3.67</v>
          </cell>
          <cell r="DR270">
            <v>0</v>
          </cell>
          <cell r="DS270" t="str">
            <v>BVKL</v>
          </cell>
          <cell r="DU270">
            <v>3.69</v>
          </cell>
          <cell r="DV270">
            <v>136</v>
          </cell>
          <cell r="DW270">
            <v>8.3800000000000008</v>
          </cell>
          <cell r="DX270">
            <v>3.69</v>
          </cell>
          <cell r="DY270" t="str">
            <v>LAW 362</v>
          </cell>
        </row>
        <row r="271">
          <cell r="B271">
            <v>172317768</v>
          </cell>
          <cell r="C271" t="str">
            <v>Nguyễn</v>
          </cell>
          <cell r="D271" t="str">
            <v xml:space="preserve">Thị Huỳnh </v>
          </cell>
          <cell r="E271" t="str">
            <v>Uyên</v>
          </cell>
          <cell r="F271" t="str">
            <v>09/08/1993</v>
          </cell>
          <cell r="G271" t="str">
            <v>Nữ</v>
          </cell>
          <cell r="H271" t="str">
            <v>Đã Đăng Ký (chưa học xong)</v>
          </cell>
          <cell r="I271">
            <v>3.65</v>
          </cell>
          <cell r="J271">
            <v>4</v>
          </cell>
          <cell r="K271">
            <v>3.33</v>
          </cell>
          <cell r="L271">
            <v>0</v>
          </cell>
          <cell r="M271" t="str">
            <v>P</v>
          </cell>
          <cell r="N271">
            <v>0</v>
          </cell>
          <cell r="O271">
            <v>0</v>
          </cell>
          <cell r="P271" t="str">
            <v>P</v>
          </cell>
          <cell r="Q271">
            <v>0</v>
          </cell>
          <cell r="R271">
            <v>0</v>
          </cell>
          <cell r="S271">
            <v>3.65</v>
          </cell>
          <cell r="T271">
            <v>0</v>
          </cell>
          <cell r="U271">
            <v>0</v>
          </cell>
          <cell r="V271">
            <v>2.65</v>
          </cell>
          <cell r="W271">
            <v>0</v>
          </cell>
          <cell r="X271">
            <v>0</v>
          </cell>
          <cell r="Y271">
            <v>2.33</v>
          </cell>
          <cell r="Z271">
            <v>0</v>
          </cell>
          <cell r="AA271">
            <v>0</v>
          </cell>
          <cell r="AB271">
            <v>3</v>
          </cell>
          <cell r="AC271">
            <v>0</v>
          </cell>
          <cell r="AD271">
            <v>4</v>
          </cell>
          <cell r="AE271">
            <v>3.65</v>
          </cell>
          <cell r="AF271">
            <v>4</v>
          </cell>
          <cell r="AG271">
            <v>3.33</v>
          </cell>
          <cell r="AH271">
            <v>0</v>
          </cell>
          <cell r="AI271">
            <v>4</v>
          </cell>
          <cell r="AJ271">
            <v>4</v>
          </cell>
          <cell r="AK271">
            <v>0</v>
          </cell>
          <cell r="AL271">
            <v>3</v>
          </cell>
          <cell r="AM271">
            <v>4</v>
          </cell>
          <cell r="AN271">
            <v>4</v>
          </cell>
          <cell r="AO271">
            <v>3</v>
          </cell>
          <cell r="AP271">
            <v>3</v>
          </cell>
          <cell r="AQ271">
            <v>3</v>
          </cell>
          <cell r="AR271">
            <v>2.65</v>
          </cell>
          <cell r="AS271">
            <v>2.65</v>
          </cell>
          <cell r="AT271">
            <v>3</v>
          </cell>
          <cell r="AU271">
            <v>47</v>
          </cell>
          <cell r="AV271">
            <v>0</v>
          </cell>
          <cell r="AW271">
            <v>3.65</v>
          </cell>
          <cell r="AX271">
            <v>4</v>
          </cell>
          <cell r="AY271">
            <v>0</v>
          </cell>
          <cell r="AZ271">
            <v>0</v>
          </cell>
          <cell r="BA271">
            <v>4</v>
          </cell>
          <cell r="BB271">
            <v>0</v>
          </cell>
          <cell r="BC271">
            <v>0</v>
          </cell>
          <cell r="BD271">
            <v>0</v>
          </cell>
          <cell r="BE271">
            <v>3.33</v>
          </cell>
          <cell r="BF271">
            <v>0</v>
          </cell>
          <cell r="BG271">
            <v>3.65</v>
          </cell>
          <cell r="BH271">
            <v>5</v>
          </cell>
          <cell r="BI271">
            <v>0</v>
          </cell>
          <cell r="BJ271">
            <v>2.65</v>
          </cell>
          <cell r="BK271">
            <v>4</v>
          </cell>
          <cell r="BL271">
            <v>3.65</v>
          </cell>
          <cell r="BM271">
            <v>4</v>
          </cell>
          <cell r="BN271">
            <v>3.33</v>
          </cell>
          <cell r="BO271">
            <v>3.33</v>
          </cell>
          <cell r="BP271">
            <v>4</v>
          </cell>
          <cell r="BQ271">
            <v>3</v>
          </cell>
          <cell r="BR271">
            <v>3.33</v>
          </cell>
          <cell r="BS271">
            <v>4</v>
          </cell>
          <cell r="BT271">
            <v>4</v>
          </cell>
          <cell r="BU271">
            <v>3</v>
          </cell>
          <cell r="BV271">
            <v>3.33</v>
          </cell>
          <cell r="BW271">
            <v>3.33</v>
          </cell>
          <cell r="BX271">
            <v>3.33</v>
          </cell>
          <cell r="BY271">
            <v>3.33</v>
          </cell>
          <cell r="BZ271">
            <v>0</v>
          </cell>
          <cell r="CA271">
            <v>2.65</v>
          </cell>
          <cell r="CB271">
            <v>2.65</v>
          </cell>
          <cell r="CC271">
            <v>3.33</v>
          </cell>
          <cell r="CD271">
            <v>4</v>
          </cell>
          <cell r="CE271">
            <v>3</v>
          </cell>
          <cell r="CF271">
            <v>3.65</v>
          </cell>
          <cell r="CH271">
            <v>56</v>
          </cell>
          <cell r="CI271">
            <v>0</v>
          </cell>
          <cell r="CJ271">
            <v>3.33</v>
          </cell>
          <cell r="CK271">
            <v>3.33</v>
          </cell>
          <cell r="CL271">
            <v>0</v>
          </cell>
          <cell r="CM271">
            <v>4</v>
          </cell>
          <cell r="CN271">
            <v>4</v>
          </cell>
          <cell r="CO271">
            <v>4</v>
          </cell>
          <cell r="CP271">
            <v>3.65</v>
          </cell>
          <cell r="CQ271">
            <v>3.65</v>
          </cell>
          <cell r="CR271">
            <v>3</v>
          </cell>
          <cell r="CS271">
            <v>0</v>
          </cell>
          <cell r="CT271">
            <v>0</v>
          </cell>
          <cell r="CU271">
            <v>0</v>
          </cell>
          <cell r="CV271">
            <v>3</v>
          </cell>
          <cell r="CW271">
            <v>4</v>
          </cell>
          <cell r="CX271">
            <v>4</v>
          </cell>
          <cell r="CY271">
            <v>0</v>
          </cell>
          <cell r="CZ271">
            <v>4</v>
          </cell>
          <cell r="DA271">
            <v>4</v>
          </cell>
          <cell r="DB271">
            <v>23</v>
          </cell>
          <cell r="DC271">
            <v>0</v>
          </cell>
          <cell r="DD271">
            <v>0</v>
          </cell>
          <cell r="DE271">
            <v>4</v>
          </cell>
          <cell r="DF271">
            <v>4</v>
          </cell>
          <cell r="DG271">
            <v>5</v>
          </cell>
          <cell r="DH271">
            <v>0</v>
          </cell>
          <cell r="DI271">
            <v>136</v>
          </cell>
          <cell r="DJ271">
            <v>0</v>
          </cell>
          <cell r="DK271">
            <v>135</v>
          </cell>
          <cell r="DL271">
            <v>127</v>
          </cell>
          <cell r="DM271">
            <v>0</v>
          </cell>
          <cell r="DN271">
            <v>126</v>
          </cell>
          <cell r="DO271">
            <v>127</v>
          </cell>
          <cell r="DP271">
            <v>3.44</v>
          </cell>
          <cell r="DR271">
            <v>0</v>
          </cell>
          <cell r="DS271" t="str">
            <v>BVKL</v>
          </cell>
          <cell r="DU271">
            <v>3.46</v>
          </cell>
          <cell r="DV271">
            <v>136</v>
          </cell>
          <cell r="DW271">
            <v>7.96</v>
          </cell>
          <cell r="DX271">
            <v>3.46</v>
          </cell>
          <cell r="DY271" t="str">
            <v>OB 251; ENG 401</v>
          </cell>
        </row>
        <row r="272">
          <cell r="B272">
            <v>172317834</v>
          </cell>
          <cell r="C272" t="str">
            <v>Chu</v>
          </cell>
          <cell r="D272" t="str">
            <v>Thị</v>
          </cell>
          <cell r="E272" t="str">
            <v>Uyên</v>
          </cell>
          <cell r="F272" t="str">
            <v>26/02/1993</v>
          </cell>
          <cell r="G272" t="str">
            <v>Nữ</v>
          </cell>
          <cell r="H272" t="str">
            <v>Đã Đăng Ký (chưa học xong)</v>
          </cell>
          <cell r="I272">
            <v>3.65</v>
          </cell>
          <cell r="J272">
            <v>3.65</v>
          </cell>
          <cell r="K272">
            <v>3.65</v>
          </cell>
          <cell r="L272">
            <v>0</v>
          </cell>
          <cell r="M272">
            <v>3.65</v>
          </cell>
          <cell r="N272">
            <v>0</v>
          </cell>
          <cell r="O272">
            <v>0</v>
          </cell>
          <cell r="P272">
            <v>3.65</v>
          </cell>
          <cell r="Q272">
            <v>0</v>
          </cell>
          <cell r="R272">
            <v>0</v>
          </cell>
          <cell r="S272">
            <v>3.33</v>
          </cell>
          <cell r="T272">
            <v>0</v>
          </cell>
          <cell r="U272">
            <v>0</v>
          </cell>
          <cell r="V272">
            <v>3</v>
          </cell>
          <cell r="W272">
            <v>0</v>
          </cell>
          <cell r="X272">
            <v>0</v>
          </cell>
          <cell r="Y272">
            <v>2.33</v>
          </cell>
          <cell r="Z272">
            <v>0</v>
          </cell>
          <cell r="AA272">
            <v>0</v>
          </cell>
          <cell r="AB272">
            <v>3</v>
          </cell>
          <cell r="AC272">
            <v>0</v>
          </cell>
          <cell r="AD272">
            <v>3.65</v>
          </cell>
          <cell r="AE272">
            <v>2.33</v>
          </cell>
          <cell r="AF272">
            <v>2.33</v>
          </cell>
          <cell r="AG272">
            <v>2.65</v>
          </cell>
          <cell r="AH272">
            <v>0</v>
          </cell>
          <cell r="AI272">
            <v>3</v>
          </cell>
          <cell r="AJ272">
            <v>3</v>
          </cell>
          <cell r="AK272">
            <v>2.65</v>
          </cell>
          <cell r="AL272">
            <v>4</v>
          </cell>
          <cell r="AM272">
            <v>0</v>
          </cell>
          <cell r="AN272">
            <v>4</v>
          </cell>
          <cell r="AO272">
            <v>2.65</v>
          </cell>
          <cell r="AP272">
            <v>3</v>
          </cell>
          <cell r="AQ272">
            <v>2.33</v>
          </cell>
          <cell r="AR272">
            <v>2.65</v>
          </cell>
          <cell r="AS272">
            <v>3.33</v>
          </cell>
          <cell r="AT272">
            <v>3.33</v>
          </cell>
          <cell r="AU272">
            <v>47</v>
          </cell>
          <cell r="AV272">
            <v>0</v>
          </cell>
          <cell r="AW272">
            <v>2.65</v>
          </cell>
          <cell r="AX272">
            <v>3</v>
          </cell>
          <cell r="AY272">
            <v>0</v>
          </cell>
          <cell r="AZ272">
            <v>0</v>
          </cell>
          <cell r="BA272">
            <v>4</v>
          </cell>
          <cell r="BB272">
            <v>0</v>
          </cell>
          <cell r="BC272">
            <v>0</v>
          </cell>
          <cell r="BD272">
            <v>0</v>
          </cell>
          <cell r="BE272">
            <v>4</v>
          </cell>
          <cell r="BF272">
            <v>0</v>
          </cell>
          <cell r="BG272">
            <v>3.65</v>
          </cell>
          <cell r="BH272">
            <v>5</v>
          </cell>
          <cell r="BI272">
            <v>0</v>
          </cell>
          <cell r="BJ272">
            <v>2.65</v>
          </cell>
          <cell r="BK272">
            <v>3.33</v>
          </cell>
          <cell r="BL272">
            <v>3</v>
          </cell>
          <cell r="BM272">
            <v>2.65</v>
          </cell>
          <cell r="BN272">
            <v>2.65</v>
          </cell>
          <cell r="BO272">
            <v>2</v>
          </cell>
          <cell r="BP272">
            <v>3.33</v>
          </cell>
          <cell r="BQ272">
            <v>3.65</v>
          </cell>
          <cell r="BR272">
            <v>3.65</v>
          </cell>
          <cell r="BS272">
            <v>3</v>
          </cell>
          <cell r="BT272">
            <v>2.33</v>
          </cell>
          <cell r="BU272">
            <v>3</v>
          </cell>
          <cell r="BV272">
            <v>2</v>
          </cell>
          <cell r="BW272">
            <v>3.33</v>
          </cell>
          <cell r="BX272">
            <v>2</v>
          </cell>
          <cell r="BY272">
            <v>3</v>
          </cell>
          <cell r="BZ272">
            <v>0</v>
          </cell>
          <cell r="CA272">
            <v>2.65</v>
          </cell>
          <cell r="CB272">
            <v>2.65</v>
          </cell>
          <cell r="CC272">
            <v>3</v>
          </cell>
          <cell r="CD272">
            <v>3.33</v>
          </cell>
          <cell r="CE272">
            <v>3</v>
          </cell>
          <cell r="CF272">
            <v>3</v>
          </cell>
          <cell r="CH272">
            <v>56</v>
          </cell>
          <cell r="CI272">
            <v>0</v>
          </cell>
          <cell r="CJ272">
            <v>3</v>
          </cell>
          <cell r="CK272">
            <v>3.65</v>
          </cell>
          <cell r="CL272">
            <v>0</v>
          </cell>
          <cell r="CM272">
            <v>3.33</v>
          </cell>
          <cell r="CN272">
            <v>3.33</v>
          </cell>
          <cell r="CO272">
            <v>2</v>
          </cell>
          <cell r="CP272">
            <v>2</v>
          </cell>
          <cell r="CQ272">
            <v>3</v>
          </cell>
          <cell r="CR272">
            <v>0</v>
          </cell>
          <cell r="CS272">
            <v>3</v>
          </cell>
          <cell r="CT272">
            <v>0</v>
          </cell>
          <cell r="CU272">
            <v>0</v>
          </cell>
          <cell r="CV272">
            <v>3</v>
          </cell>
          <cell r="CW272">
            <v>3.33</v>
          </cell>
          <cell r="CX272">
            <v>4</v>
          </cell>
          <cell r="CY272">
            <v>0</v>
          </cell>
          <cell r="CZ272">
            <v>2.65</v>
          </cell>
          <cell r="DA272">
            <v>2.65</v>
          </cell>
          <cell r="DB272">
            <v>23</v>
          </cell>
          <cell r="DC272">
            <v>0</v>
          </cell>
          <cell r="DD272">
            <v>3</v>
          </cell>
          <cell r="DE272">
            <v>0</v>
          </cell>
          <cell r="DF272">
            <v>3</v>
          </cell>
          <cell r="DG272">
            <v>5</v>
          </cell>
          <cell r="DH272">
            <v>0</v>
          </cell>
          <cell r="DI272">
            <v>136</v>
          </cell>
          <cell r="DJ272">
            <v>0</v>
          </cell>
          <cell r="DK272">
            <v>135</v>
          </cell>
          <cell r="DL272">
            <v>131</v>
          </cell>
          <cell r="DM272">
            <v>0</v>
          </cell>
          <cell r="DN272">
            <v>130</v>
          </cell>
          <cell r="DO272">
            <v>131</v>
          </cell>
          <cell r="DP272">
            <v>2.95</v>
          </cell>
          <cell r="DR272">
            <v>0</v>
          </cell>
          <cell r="DS272" t="str">
            <v>ĐỦ ĐK thi TN</v>
          </cell>
          <cell r="DU272">
            <v>2.95</v>
          </cell>
          <cell r="DV272">
            <v>136</v>
          </cell>
          <cell r="DW272">
            <v>7.12</v>
          </cell>
          <cell r="DX272">
            <v>2.95</v>
          </cell>
          <cell r="DY272" t="str">
            <v/>
          </cell>
        </row>
        <row r="273">
          <cell r="B273">
            <v>162316722</v>
          </cell>
          <cell r="C273" t="str">
            <v>Trần</v>
          </cell>
          <cell r="D273" t="str">
            <v>Thị ái</v>
          </cell>
          <cell r="E273" t="str">
            <v>Vân</v>
          </cell>
          <cell r="F273" t="str">
            <v>02/02/1992</v>
          </cell>
          <cell r="G273" t="str">
            <v>Nữ</v>
          </cell>
          <cell r="H273" t="str">
            <v>Đã Đăng Ký (chưa học xong)</v>
          </cell>
          <cell r="I273">
            <v>2</v>
          </cell>
          <cell r="J273">
            <v>3</v>
          </cell>
          <cell r="K273">
            <v>3.33</v>
          </cell>
          <cell r="L273">
            <v>0</v>
          </cell>
          <cell r="M273">
            <v>2.65</v>
          </cell>
          <cell r="N273">
            <v>0</v>
          </cell>
          <cell r="O273">
            <v>0</v>
          </cell>
          <cell r="P273">
            <v>3.33</v>
          </cell>
          <cell r="Q273">
            <v>0</v>
          </cell>
          <cell r="R273">
            <v>0</v>
          </cell>
          <cell r="S273">
            <v>3</v>
          </cell>
          <cell r="T273">
            <v>0</v>
          </cell>
          <cell r="U273">
            <v>0</v>
          </cell>
          <cell r="V273">
            <v>1.65</v>
          </cell>
          <cell r="W273">
            <v>0</v>
          </cell>
          <cell r="X273">
            <v>0</v>
          </cell>
          <cell r="Y273">
            <v>2.65</v>
          </cell>
          <cell r="Z273">
            <v>0</v>
          </cell>
          <cell r="AA273">
            <v>0</v>
          </cell>
          <cell r="AB273">
            <v>2.65</v>
          </cell>
          <cell r="AC273">
            <v>0</v>
          </cell>
          <cell r="AD273">
            <v>4</v>
          </cell>
          <cell r="AE273">
            <v>3.33</v>
          </cell>
          <cell r="AF273">
            <v>1.65</v>
          </cell>
          <cell r="AG273">
            <v>3</v>
          </cell>
          <cell r="AH273">
            <v>0</v>
          </cell>
          <cell r="AI273">
            <v>1.65</v>
          </cell>
          <cell r="AJ273">
            <v>1.65</v>
          </cell>
          <cell r="AK273">
            <v>0</v>
          </cell>
          <cell r="AL273">
            <v>2</v>
          </cell>
          <cell r="AM273">
            <v>2</v>
          </cell>
          <cell r="AN273">
            <v>2</v>
          </cell>
          <cell r="AO273">
            <v>2</v>
          </cell>
          <cell r="AP273">
            <v>2.65</v>
          </cell>
          <cell r="AQ273">
            <v>2.65</v>
          </cell>
          <cell r="AR273">
            <v>2</v>
          </cell>
          <cell r="AS273">
            <v>2.65</v>
          </cell>
          <cell r="AT273">
            <v>3</v>
          </cell>
          <cell r="AU273">
            <v>47</v>
          </cell>
          <cell r="AV273">
            <v>0</v>
          </cell>
          <cell r="AW273">
            <v>1.65</v>
          </cell>
          <cell r="AX273">
            <v>2.33</v>
          </cell>
          <cell r="AY273">
            <v>2.65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2</v>
          </cell>
          <cell r="BH273">
            <v>4</v>
          </cell>
          <cell r="BI273">
            <v>1</v>
          </cell>
          <cell r="BJ273">
            <v>3</v>
          </cell>
          <cell r="BK273">
            <v>2.33</v>
          </cell>
          <cell r="BL273">
            <v>2.65</v>
          </cell>
          <cell r="BM273">
            <v>3.65</v>
          </cell>
          <cell r="BN273">
            <v>1</v>
          </cell>
          <cell r="BO273">
            <v>3.65</v>
          </cell>
          <cell r="BP273">
            <v>3</v>
          </cell>
          <cell r="BQ273">
            <v>2.33</v>
          </cell>
          <cell r="BR273">
            <v>1.65</v>
          </cell>
          <cell r="BS273">
            <v>1.65</v>
          </cell>
          <cell r="BT273">
            <v>2.65</v>
          </cell>
          <cell r="BU273">
            <v>3.33</v>
          </cell>
          <cell r="BV273">
            <v>2.65</v>
          </cell>
          <cell r="BW273">
            <v>1.65</v>
          </cell>
          <cell r="BX273">
            <v>2.33</v>
          </cell>
          <cell r="BY273">
            <v>2</v>
          </cell>
          <cell r="BZ273">
            <v>0</v>
          </cell>
          <cell r="CA273">
            <v>3</v>
          </cell>
          <cell r="CB273">
            <v>3</v>
          </cell>
          <cell r="CC273">
            <v>3.33</v>
          </cell>
          <cell r="CD273">
            <v>3</v>
          </cell>
          <cell r="CE273">
            <v>3.65</v>
          </cell>
          <cell r="CF273">
            <v>2.65</v>
          </cell>
          <cell r="CH273">
            <v>56</v>
          </cell>
          <cell r="CI273">
            <v>0</v>
          </cell>
          <cell r="CJ273">
            <v>2.33</v>
          </cell>
          <cell r="CK273">
            <v>1.65</v>
          </cell>
          <cell r="CL273">
            <v>0</v>
          </cell>
          <cell r="CM273">
            <v>2.65</v>
          </cell>
          <cell r="CN273">
            <v>2.65</v>
          </cell>
          <cell r="CO273">
            <v>1.65</v>
          </cell>
          <cell r="CP273">
            <v>2.33</v>
          </cell>
          <cell r="CQ273">
            <v>3.33</v>
          </cell>
          <cell r="CR273">
            <v>0</v>
          </cell>
          <cell r="CS273">
            <v>2</v>
          </cell>
          <cell r="CT273">
            <v>0</v>
          </cell>
          <cell r="CU273">
            <v>0</v>
          </cell>
          <cell r="CV273">
            <v>2</v>
          </cell>
          <cell r="CW273">
            <v>1.65</v>
          </cell>
          <cell r="CX273">
            <v>3.33</v>
          </cell>
          <cell r="CY273">
            <v>0</v>
          </cell>
          <cell r="CZ273">
            <v>3</v>
          </cell>
          <cell r="DA273">
            <v>3</v>
          </cell>
          <cell r="DB273">
            <v>23</v>
          </cell>
          <cell r="DC273">
            <v>0</v>
          </cell>
          <cell r="DD273">
            <v>3.65</v>
          </cell>
          <cell r="DE273">
            <v>0</v>
          </cell>
          <cell r="DF273">
            <v>3.65</v>
          </cell>
          <cell r="DG273">
            <v>5</v>
          </cell>
          <cell r="DH273">
            <v>0</v>
          </cell>
          <cell r="DI273">
            <v>135</v>
          </cell>
          <cell r="DJ273">
            <v>1</v>
          </cell>
          <cell r="DK273">
            <v>135</v>
          </cell>
          <cell r="DL273">
            <v>131</v>
          </cell>
          <cell r="DM273">
            <v>0</v>
          </cell>
          <cell r="DN273">
            <v>130</v>
          </cell>
          <cell r="DO273">
            <v>131</v>
          </cell>
          <cell r="DP273">
            <v>2.57</v>
          </cell>
          <cell r="DR273">
            <v>0</v>
          </cell>
          <cell r="DS273" t="str">
            <v>ĐỦ ĐK thi TN</v>
          </cell>
          <cell r="DU273">
            <v>2.61</v>
          </cell>
          <cell r="DV273">
            <v>135</v>
          </cell>
          <cell r="DW273">
            <v>6.62</v>
          </cell>
          <cell r="DX273">
            <v>2.61</v>
          </cell>
          <cell r="DY273" t="str">
            <v>MGO 403</v>
          </cell>
        </row>
        <row r="274">
          <cell r="B274">
            <v>172317923</v>
          </cell>
          <cell r="C274" t="str">
            <v>Nguyễn</v>
          </cell>
          <cell r="D274" t="str">
            <v xml:space="preserve">Thị Thanh </v>
          </cell>
          <cell r="E274" t="str">
            <v>Vân</v>
          </cell>
          <cell r="F274" t="str">
            <v>15/01/1993</v>
          </cell>
          <cell r="G274" t="str">
            <v>Nữ</v>
          </cell>
          <cell r="H274" t="str">
            <v>Đã Đăng Ký (chưa học xong)</v>
          </cell>
          <cell r="I274">
            <v>4</v>
          </cell>
          <cell r="J274">
            <v>4</v>
          </cell>
          <cell r="K274">
            <v>3</v>
          </cell>
          <cell r="L274">
            <v>0</v>
          </cell>
          <cell r="M274" t="str">
            <v>P</v>
          </cell>
          <cell r="N274">
            <v>0</v>
          </cell>
          <cell r="O274">
            <v>0</v>
          </cell>
          <cell r="P274" t="str">
            <v>P</v>
          </cell>
          <cell r="Q274">
            <v>0</v>
          </cell>
          <cell r="R274">
            <v>0</v>
          </cell>
          <cell r="S274">
            <v>3.33</v>
          </cell>
          <cell r="T274">
            <v>0</v>
          </cell>
          <cell r="U274">
            <v>0</v>
          </cell>
          <cell r="V274">
            <v>3.33</v>
          </cell>
          <cell r="W274">
            <v>0</v>
          </cell>
          <cell r="X274">
            <v>0</v>
          </cell>
          <cell r="Y274">
            <v>2.65</v>
          </cell>
          <cell r="Z274">
            <v>0</v>
          </cell>
          <cell r="AA274">
            <v>0</v>
          </cell>
          <cell r="AB274">
            <v>2.33</v>
          </cell>
          <cell r="AC274">
            <v>0</v>
          </cell>
          <cell r="AD274">
            <v>4</v>
          </cell>
          <cell r="AE274">
            <v>3.33</v>
          </cell>
          <cell r="AF274">
            <v>3.65</v>
          </cell>
          <cell r="AG274">
            <v>2.33</v>
          </cell>
          <cell r="AH274">
            <v>0</v>
          </cell>
          <cell r="AI274">
            <v>3.33</v>
          </cell>
          <cell r="AJ274">
            <v>3.33</v>
          </cell>
          <cell r="AK274">
            <v>0</v>
          </cell>
          <cell r="AL274">
            <v>3.33</v>
          </cell>
          <cell r="AM274">
            <v>4</v>
          </cell>
          <cell r="AN274">
            <v>4</v>
          </cell>
          <cell r="AO274">
            <v>3.33</v>
          </cell>
          <cell r="AP274">
            <v>3.65</v>
          </cell>
          <cell r="AQ274">
            <v>3.65</v>
          </cell>
          <cell r="AR274">
            <v>3.33</v>
          </cell>
          <cell r="AS274">
            <v>3</v>
          </cell>
          <cell r="AT274">
            <v>4</v>
          </cell>
          <cell r="AU274">
            <v>47</v>
          </cell>
          <cell r="AV274">
            <v>0</v>
          </cell>
          <cell r="AW274">
            <v>1.65</v>
          </cell>
          <cell r="AX274">
            <v>3.65</v>
          </cell>
          <cell r="AY274">
            <v>0</v>
          </cell>
          <cell r="AZ274">
            <v>0</v>
          </cell>
          <cell r="BA274">
            <v>2.65</v>
          </cell>
          <cell r="BB274">
            <v>0</v>
          </cell>
          <cell r="BC274">
            <v>0</v>
          </cell>
          <cell r="BD274">
            <v>0</v>
          </cell>
          <cell r="BE274">
            <v>1.65</v>
          </cell>
          <cell r="BF274">
            <v>0</v>
          </cell>
          <cell r="BG274">
            <v>4</v>
          </cell>
          <cell r="BH274">
            <v>5</v>
          </cell>
          <cell r="BI274">
            <v>0</v>
          </cell>
          <cell r="BJ274">
            <v>2.65</v>
          </cell>
          <cell r="BK274">
            <v>3.65</v>
          </cell>
          <cell r="BL274">
            <v>4</v>
          </cell>
          <cell r="BM274">
            <v>4</v>
          </cell>
          <cell r="BN274">
            <v>3.33</v>
          </cell>
          <cell r="BO274">
            <v>3.33</v>
          </cell>
          <cell r="BP274">
            <v>3</v>
          </cell>
          <cell r="BQ274">
            <v>2.65</v>
          </cell>
          <cell r="BR274">
            <v>3.33</v>
          </cell>
          <cell r="BS274">
            <v>3</v>
          </cell>
          <cell r="BT274">
            <v>4</v>
          </cell>
          <cell r="BU274">
            <v>4</v>
          </cell>
          <cell r="BV274">
            <v>3.33</v>
          </cell>
          <cell r="BW274">
            <v>2.65</v>
          </cell>
          <cell r="BX274">
            <v>2.65</v>
          </cell>
          <cell r="BY274">
            <v>2.65</v>
          </cell>
          <cell r="BZ274">
            <v>0</v>
          </cell>
          <cell r="CA274">
            <v>2</v>
          </cell>
          <cell r="CB274">
            <v>2</v>
          </cell>
          <cell r="CC274">
            <v>2.33</v>
          </cell>
          <cell r="CD274">
            <v>3.33</v>
          </cell>
          <cell r="CE274">
            <v>4</v>
          </cell>
          <cell r="CF274">
            <v>2.65</v>
          </cell>
          <cell r="CH274">
            <v>56</v>
          </cell>
          <cell r="CI274">
            <v>0</v>
          </cell>
          <cell r="CJ274">
            <v>3</v>
          </cell>
          <cell r="CK274">
            <v>2.65</v>
          </cell>
          <cell r="CL274">
            <v>0</v>
          </cell>
          <cell r="CM274">
            <v>3.65</v>
          </cell>
          <cell r="CN274">
            <v>3.65</v>
          </cell>
          <cell r="CO274">
            <v>2.65</v>
          </cell>
          <cell r="CP274">
            <v>2.33</v>
          </cell>
          <cell r="CQ274">
            <v>2.65</v>
          </cell>
          <cell r="CR274">
            <v>0</v>
          </cell>
          <cell r="CS274">
            <v>3.65</v>
          </cell>
          <cell r="CT274">
            <v>0</v>
          </cell>
          <cell r="CU274">
            <v>0</v>
          </cell>
          <cell r="CV274">
            <v>3.65</v>
          </cell>
          <cell r="CW274">
            <v>3.65</v>
          </cell>
          <cell r="CX274">
            <v>4</v>
          </cell>
          <cell r="CY274">
            <v>0</v>
          </cell>
          <cell r="CZ274">
            <v>3.65</v>
          </cell>
          <cell r="DA274">
            <v>3.65</v>
          </cell>
          <cell r="DB274">
            <v>23</v>
          </cell>
          <cell r="DC274">
            <v>0</v>
          </cell>
          <cell r="DD274">
            <v>0</v>
          </cell>
          <cell r="DE274">
            <v>3.65</v>
          </cell>
          <cell r="DF274">
            <v>3.65</v>
          </cell>
          <cell r="DG274">
            <v>5</v>
          </cell>
          <cell r="DH274">
            <v>0</v>
          </cell>
          <cell r="DI274">
            <v>136</v>
          </cell>
          <cell r="DJ274">
            <v>0</v>
          </cell>
          <cell r="DK274">
            <v>135</v>
          </cell>
          <cell r="DL274">
            <v>127</v>
          </cell>
          <cell r="DM274">
            <v>0</v>
          </cell>
          <cell r="DN274">
            <v>126</v>
          </cell>
          <cell r="DO274">
            <v>127</v>
          </cell>
          <cell r="DP274">
            <v>3.22</v>
          </cell>
          <cell r="DR274">
            <v>0</v>
          </cell>
          <cell r="DS274" t="str">
            <v>BVKL</v>
          </cell>
          <cell r="DU274">
            <v>3.23</v>
          </cell>
          <cell r="DV274">
            <v>136</v>
          </cell>
          <cell r="DW274">
            <v>7.62</v>
          </cell>
          <cell r="DX274">
            <v>3.23</v>
          </cell>
          <cell r="DY274" t="str">
            <v>ENG 401</v>
          </cell>
        </row>
        <row r="275">
          <cell r="B275">
            <v>172317977</v>
          </cell>
          <cell r="C275" t="str">
            <v>Nguyễn</v>
          </cell>
          <cell r="D275" t="str">
            <v xml:space="preserve">Thị Hoài </v>
          </cell>
          <cell r="E275" t="str">
            <v>Vân</v>
          </cell>
          <cell r="F275" t="str">
            <v>20/02/1993</v>
          </cell>
          <cell r="G275" t="str">
            <v>Nữ</v>
          </cell>
          <cell r="H275" t="str">
            <v>Đã Đăng Ký (chưa học xong)</v>
          </cell>
          <cell r="I275">
            <v>3.33</v>
          </cell>
          <cell r="J275">
            <v>3.65</v>
          </cell>
          <cell r="K275">
            <v>3.65</v>
          </cell>
          <cell r="L275">
            <v>0</v>
          </cell>
          <cell r="M275" t="str">
            <v>P</v>
          </cell>
          <cell r="N275">
            <v>0</v>
          </cell>
          <cell r="O275">
            <v>0</v>
          </cell>
          <cell r="P275" t="str">
            <v>P</v>
          </cell>
          <cell r="Q275">
            <v>0</v>
          </cell>
          <cell r="R275">
            <v>0</v>
          </cell>
          <cell r="S275">
            <v>4</v>
          </cell>
          <cell r="T275">
            <v>0</v>
          </cell>
          <cell r="U275">
            <v>0</v>
          </cell>
          <cell r="V275">
            <v>3</v>
          </cell>
          <cell r="W275">
            <v>0</v>
          </cell>
          <cell r="X275">
            <v>0</v>
          </cell>
          <cell r="Y275">
            <v>2.65</v>
          </cell>
          <cell r="Z275">
            <v>0</v>
          </cell>
          <cell r="AA275">
            <v>0</v>
          </cell>
          <cell r="AB275">
            <v>2.33</v>
          </cell>
          <cell r="AC275">
            <v>0</v>
          </cell>
          <cell r="AD275">
            <v>4</v>
          </cell>
          <cell r="AE275">
            <v>4</v>
          </cell>
          <cell r="AF275">
            <v>4</v>
          </cell>
          <cell r="AG275">
            <v>4</v>
          </cell>
          <cell r="AH275">
            <v>0</v>
          </cell>
          <cell r="AI275">
            <v>2</v>
          </cell>
          <cell r="AJ275">
            <v>2</v>
          </cell>
          <cell r="AK275">
            <v>3.65</v>
          </cell>
          <cell r="AL275">
            <v>3.65</v>
          </cell>
          <cell r="AM275">
            <v>0</v>
          </cell>
          <cell r="AN275">
            <v>3.65</v>
          </cell>
          <cell r="AO275">
            <v>3.65</v>
          </cell>
          <cell r="AP275">
            <v>3.65</v>
          </cell>
          <cell r="AQ275">
            <v>3</v>
          </cell>
          <cell r="AR275">
            <v>2.33</v>
          </cell>
          <cell r="AS275">
            <v>2.33</v>
          </cell>
          <cell r="AT275">
            <v>3.65</v>
          </cell>
          <cell r="AU275">
            <v>47</v>
          </cell>
          <cell r="AV275">
            <v>0</v>
          </cell>
          <cell r="AW275">
            <v>3.33</v>
          </cell>
          <cell r="AX275">
            <v>4</v>
          </cell>
          <cell r="AY275">
            <v>0</v>
          </cell>
          <cell r="AZ275">
            <v>0</v>
          </cell>
          <cell r="BA275">
            <v>4</v>
          </cell>
          <cell r="BB275">
            <v>0</v>
          </cell>
          <cell r="BC275">
            <v>0</v>
          </cell>
          <cell r="BD275">
            <v>0</v>
          </cell>
          <cell r="BE275">
            <v>4</v>
          </cell>
          <cell r="BF275">
            <v>0</v>
          </cell>
          <cell r="BG275">
            <v>2.33</v>
          </cell>
          <cell r="BH275">
            <v>5</v>
          </cell>
          <cell r="BI275">
            <v>0</v>
          </cell>
          <cell r="BJ275">
            <v>3.65</v>
          </cell>
          <cell r="BK275">
            <v>3.33</v>
          </cell>
          <cell r="BL275">
            <v>2.65</v>
          </cell>
          <cell r="BM275">
            <v>4</v>
          </cell>
          <cell r="BN275">
            <v>4</v>
          </cell>
          <cell r="BO275">
            <v>4</v>
          </cell>
          <cell r="BP275">
            <v>4</v>
          </cell>
          <cell r="BQ275">
            <v>2.65</v>
          </cell>
          <cell r="BR275">
            <v>3.33</v>
          </cell>
          <cell r="BS275">
            <v>4</v>
          </cell>
          <cell r="BT275">
            <v>4</v>
          </cell>
          <cell r="BU275">
            <v>4</v>
          </cell>
          <cell r="BV275">
            <v>4</v>
          </cell>
          <cell r="BW275">
            <v>3.65</v>
          </cell>
          <cell r="BX275">
            <v>3</v>
          </cell>
          <cell r="BY275">
            <v>3</v>
          </cell>
          <cell r="BZ275">
            <v>0</v>
          </cell>
          <cell r="CA275">
            <v>2.65</v>
          </cell>
          <cell r="CB275">
            <v>2.65</v>
          </cell>
          <cell r="CC275">
            <v>3.33</v>
          </cell>
          <cell r="CD275">
            <v>4</v>
          </cell>
          <cell r="CE275">
            <v>3.65</v>
          </cell>
          <cell r="CF275">
            <v>2.65</v>
          </cell>
          <cell r="CH275">
            <v>56</v>
          </cell>
          <cell r="CI275">
            <v>0</v>
          </cell>
          <cell r="CJ275">
            <v>3.65</v>
          </cell>
          <cell r="CK275">
            <v>3.65</v>
          </cell>
          <cell r="CL275">
            <v>0</v>
          </cell>
          <cell r="CM275">
            <v>4</v>
          </cell>
          <cell r="CN275">
            <v>4</v>
          </cell>
          <cell r="CO275">
            <v>4</v>
          </cell>
          <cell r="CP275">
            <v>4</v>
          </cell>
          <cell r="CQ275">
            <v>3.65</v>
          </cell>
          <cell r="CR275">
            <v>0</v>
          </cell>
          <cell r="CS275">
            <v>3.65</v>
          </cell>
          <cell r="CT275">
            <v>0</v>
          </cell>
          <cell r="CU275">
            <v>0</v>
          </cell>
          <cell r="CV275">
            <v>3.65</v>
          </cell>
          <cell r="CW275">
            <v>4</v>
          </cell>
          <cell r="CX275">
            <v>3.65</v>
          </cell>
          <cell r="CY275">
            <v>0</v>
          </cell>
          <cell r="CZ275">
            <v>4</v>
          </cell>
          <cell r="DA275">
            <v>4</v>
          </cell>
          <cell r="DB275">
            <v>23</v>
          </cell>
          <cell r="DC275">
            <v>0</v>
          </cell>
          <cell r="DD275">
            <v>0</v>
          </cell>
          <cell r="DE275">
            <v>3.65</v>
          </cell>
          <cell r="DF275">
            <v>3.65</v>
          </cell>
          <cell r="DG275">
            <v>5</v>
          </cell>
          <cell r="DH275">
            <v>0</v>
          </cell>
          <cell r="DI275">
            <v>136</v>
          </cell>
          <cell r="DJ275">
            <v>0</v>
          </cell>
          <cell r="DK275">
            <v>135</v>
          </cell>
          <cell r="DL275">
            <v>127</v>
          </cell>
          <cell r="DM275">
            <v>0</v>
          </cell>
          <cell r="DN275">
            <v>126</v>
          </cell>
          <cell r="DO275">
            <v>127</v>
          </cell>
          <cell r="DP275">
            <v>3.51</v>
          </cell>
          <cell r="DR275">
            <v>0</v>
          </cell>
          <cell r="DS275" t="str">
            <v>BVKL</v>
          </cell>
          <cell r="DU275">
            <v>3.51</v>
          </cell>
          <cell r="DV275">
            <v>136</v>
          </cell>
          <cell r="DW275">
            <v>8.08</v>
          </cell>
          <cell r="DX275">
            <v>3.51</v>
          </cell>
          <cell r="DY275" t="str">
            <v>OB 251; ENG 401</v>
          </cell>
        </row>
        <row r="276">
          <cell r="B276">
            <v>172529039</v>
          </cell>
          <cell r="C276" t="str">
            <v>Nguyễn</v>
          </cell>
          <cell r="D276" t="str">
            <v>Thị Thanh</v>
          </cell>
          <cell r="E276" t="str">
            <v>Vân</v>
          </cell>
          <cell r="F276" t="str">
            <v>21/08/1993</v>
          </cell>
          <cell r="G276" t="str">
            <v>Nữ</v>
          </cell>
          <cell r="H276" t="str">
            <v>Đã Đăng Ký (chưa học xong)</v>
          </cell>
          <cell r="I276">
            <v>3.65</v>
          </cell>
          <cell r="J276">
            <v>3</v>
          </cell>
          <cell r="K276">
            <v>1</v>
          </cell>
          <cell r="L276">
            <v>0</v>
          </cell>
          <cell r="M276">
            <v>4</v>
          </cell>
          <cell r="N276">
            <v>0</v>
          </cell>
          <cell r="O276">
            <v>0</v>
          </cell>
          <cell r="P276">
            <v>4</v>
          </cell>
          <cell r="Q276">
            <v>0</v>
          </cell>
          <cell r="R276">
            <v>0</v>
          </cell>
          <cell r="S276">
            <v>3.65</v>
          </cell>
          <cell r="T276">
            <v>0</v>
          </cell>
          <cell r="U276">
            <v>0</v>
          </cell>
          <cell r="V276">
            <v>3.65</v>
          </cell>
          <cell r="W276">
            <v>0</v>
          </cell>
          <cell r="X276">
            <v>0</v>
          </cell>
          <cell r="Y276">
            <v>3.65</v>
          </cell>
          <cell r="Z276">
            <v>0</v>
          </cell>
          <cell r="AA276">
            <v>0</v>
          </cell>
          <cell r="AB276">
            <v>4</v>
          </cell>
          <cell r="AC276">
            <v>0</v>
          </cell>
          <cell r="AD276">
            <v>4</v>
          </cell>
          <cell r="AE276">
            <v>3</v>
          </cell>
          <cell r="AF276">
            <v>2.33</v>
          </cell>
          <cell r="AG276">
            <v>1.65</v>
          </cell>
          <cell r="AH276">
            <v>0</v>
          </cell>
          <cell r="AI276">
            <v>3</v>
          </cell>
          <cell r="AJ276">
            <v>3</v>
          </cell>
          <cell r="AK276">
            <v>3.65</v>
          </cell>
          <cell r="AL276">
            <v>3.65</v>
          </cell>
          <cell r="AM276">
            <v>0</v>
          </cell>
          <cell r="AN276">
            <v>3.65</v>
          </cell>
          <cell r="AO276">
            <v>3.65</v>
          </cell>
          <cell r="AP276">
            <v>1.65</v>
          </cell>
          <cell r="AQ276">
            <v>2.33</v>
          </cell>
          <cell r="AR276">
            <v>2.65</v>
          </cell>
          <cell r="AS276">
            <v>1.65</v>
          </cell>
          <cell r="AT276">
            <v>2.65</v>
          </cell>
          <cell r="AU276">
            <v>47</v>
          </cell>
          <cell r="AV276">
            <v>0</v>
          </cell>
          <cell r="AW276">
            <v>2</v>
          </cell>
          <cell r="AX276">
            <v>2</v>
          </cell>
          <cell r="AY276">
            <v>2.65</v>
          </cell>
          <cell r="AZ276">
            <v>0</v>
          </cell>
          <cell r="BA276">
            <v>0</v>
          </cell>
          <cell r="BB276">
            <v>0</v>
          </cell>
          <cell r="BC276">
            <v>3.65</v>
          </cell>
          <cell r="BD276">
            <v>0</v>
          </cell>
          <cell r="BE276">
            <v>0</v>
          </cell>
          <cell r="BF276">
            <v>0</v>
          </cell>
          <cell r="BG276">
            <v>3.33</v>
          </cell>
          <cell r="BH276">
            <v>5</v>
          </cell>
          <cell r="BI276">
            <v>0</v>
          </cell>
          <cell r="BJ276">
            <v>3.65</v>
          </cell>
          <cell r="BK276">
            <v>2</v>
          </cell>
          <cell r="BL276">
            <v>4</v>
          </cell>
          <cell r="BM276">
            <v>3</v>
          </cell>
          <cell r="BN276">
            <v>3</v>
          </cell>
          <cell r="BO276">
            <v>1</v>
          </cell>
          <cell r="BP276">
            <v>3.33</v>
          </cell>
          <cell r="BQ276">
            <v>3</v>
          </cell>
          <cell r="BR276">
            <v>2.33</v>
          </cell>
          <cell r="BS276">
            <v>3.33</v>
          </cell>
          <cell r="BT276">
            <v>3.33</v>
          </cell>
          <cell r="BU276">
            <v>3.33</v>
          </cell>
          <cell r="BV276">
            <v>4</v>
          </cell>
          <cell r="BW276">
            <v>4</v>
          </cell>
          <cell r="BX276">
            <v>2.65</v>
          </cell>
          <cell r="BY276">
            <v>3.33</v>
          </cell>
          <cell r="BZ276">
            <v>3.65</v>
          </cell>
          <cell r="CA276">
            <v>0</v>
          </cell>
          <cell r="CB276">
            <v>3.65</v>
          </cell>
          <cell r="CC276">
            <v>3.33</v>
          </cell>
          <cell r="CD276">
            <v>4</v>
          </cell>
          <cell r="CE276">
            <v>3.33</v>
          </cell>
          <cell r="CF276">
            <v>2.65</v>
          </cell>
          <cell r="CH276">
            <v>56</v>
          </cell>
          <cell r="CI276">
            <v>0</v>
          </cell>
          <cell r="CJ276">
            <v>3</v>
          </cell>
          <cell r="CK276">
            <v>2.65</v>
          </cell>
          <cell r="CL276">
            <v>0</v>
          </cell>
          <cell r="CM276">
            <v>3.33</v>
          </cell>
          <cell r="CN276">
            <v>3.33</v>
          </cell>
          <cell r="CO276">
            <v>1.65</v>
          </cell>
          <cell r="CP276">
            <v>3.65</v>
          </cell>
          <cell r="CQ276">
            <v>2</v>
          </cell>
          <cell r="CR276">
            <v>2.65</v>
          </cell>
          <cell r="CS276">
            <v>0</v>
          </cell>
          <cell r="CT276">
            <v>0</v>
          </cell>
          <cell r="CU276">
            <v>0</v>
          </cell>
          <cell r="CV276">
            <v>2.65</v>
          </cell>
          <cell r="CW276">
            <v>4</v>
          </cell>
          <cell r="CX276">
            <v>2.65</v>
          </cell>
          <cell r="CY276">
            <v>0</v>
          </cell>
          <cell r="CZ276">
            <v>3.33</v>
          </cell>
          <cell r="DA276">
            <v>3.33</v>
          </cell>
          <cell r="DB276">
            <v>23</v>
          </cell>
          <cell r="DC276">
            <v>0</v>
          </cell>
          <cell r="DD276">
            <v>3</v>
          </cell>
          <cell r="DE276">
            <v>0</v>
          </cell>
          <cell r="DF276">
            <v>3</v>
          </cell>
          <cell r="DG276">
            <v>5</v>
          </cell>
          <cell r="DH276">
            <v>0</v>
          </cell>
          <cell r="DI276">
            <v>136</v>
          </cell>
          <cell r="DJ276">
            <v>0</v>
          </cell>
          <cell r="DK276">
            <v>135</v>
          </cell>
          <cell r="DL276">
            <v>131</v>
          </cell>
          <cell r="DM276">
            <v>0</v>
          </cell>
          <cell r="DN276">
            <v>130</v>
          </cell>
          <cell r="DO276">
            <v>131</v>
          </cell>
          <cell r="DP276">
            <v>3.01</v>
          </cell>
          <cell r="DR276">
            <v>0</v>
          </cell>
          <cell r="DS276" t="str">
            <v>ĐỦ ĐK thi TN</v>
          </cell>
          <cell r="DU276">
            <v>3.01</v>
          </cell>
          <cell r="DV276">
            <v>136</v>
          </cell>
          <cell r="DW276">
            <v>7.24</v>
          </cell>
          <cell r="DX276">
            <v>3.01</v>
          </cell>
          <cell r="DY276" t="str">
            <v>OB 251; FIN 272; LAW 362</v>
          </cell>
        </row>
        <row r="277">
          <cell r="B277">
            <v>172318928</v>
          </cell>
          <cell r="C277" t="str">
            <v>Nguyễn</v>
          </cell>
          <cell r="D277" t="str">
            <v xml:space="preserve">Thị Bích </v>
          </cell>
          <cell r="E277" t="str">
            <v>Viên</v>
          </cell>
          <cell r="F277" t="str">
            <v>22/03/1993</v>
          </cell>
          <cell r="G277" t="str">
            <v>Nữ</v>
          </cell>
          <cell r="H277" t="str">
            <v>Đã Đăng Ký (chưa học xong)</v>
          </cell>
          <cell r="I277">
            <v>3.65</v>
          </cell>
          <cell r="J277">
            <v>3.65</v>
          </cell>
          <cell r="K277">
            <v>3.65</v>
          </cell>
          <cell r="L277">
            <v>0</v>
          </cell>
          <cell r="M277">
            <v>3.65</v>
          </cell>
          <cell r="N277">
            <v>0</v>
          </cell>
          <cell r="O277">
            <v>0</v>
          </cell>
          <cell r="P277">
            <v>3.65</v>
          </cell>
          <cell r="Q277">
            <v>0</v>
          </cell>
          <cell r="R277">
            <v>0</v>
          </cell>
          <cell r="S277">
            <v>4</v>
          </cell>
          <cell r="T277">
            <v>0</v>
          </cell>
          <cell r="U277">
            <v>0</v>
          </cell>
          <cell r="V277">
            <v>3.33</v>
          </cell>
          <cell r="W277">
            <v>0</v>
          </cell>
          <cell r="X277">
            <v>0</v>
          </cell>
          <cell r="Y277">
            <v>3</v>
          </cell>
          <cell r="Z277">
            <v>0</v>
          </cell>
          <cell r="AA277">
            <v>0</v>
          </cell>
          <cell r="AB277">
            <v>3.33</v>
          </cell>
          <cell r="AC277">
            <v>0</v>
          </cell>
          <cell r="AD277">
            <v>4</v>
          </cell>
          <cell r="AE277">
            <v>4</v>
          </cell>
          <cell r="AF277">
            <v>4</v>
          </cell>
          <cell r="AG277">
            <v>3.65</v>
          </cell>
          <cell r="AH277">
            <v>0</v>
          </cell>
          <cell r="AI277">
            <v>3</v>
          </cell>
          <cell r="AJ277">
            <v>3</v>
          </cell>
          <cell r="AK277">
            <v>3.65</v>
          </cell>
          <cell r="AL277">
            <v>4</v>
          </cell>
          <cell r="AM277">
            <v>0</v>
          </cell>
          <cell r="AN277">
            <v>4</v>
          </cell>
          <cell r="AO277">
            <v>3.65</v>
          </cell>
          <cell r="AP277">
            <v>3.65</v>
          </cell>
          <cell r="AQ277">
            <v>2.33</v>
          </cell>
          <cell r="AR277">
            <v>3.65</v>
          </cell>
          <cell r="AS277">
            <v>2.65</v>
          </cell>
          <cell r="AT277">
            <v>4</v>
          </cell>
          <cell r="AU277">
            <v>47</v>
          </cell>
          <cell r="AV277">
            <v>0</v>
          </cell>
          <cell r="AW277">
            <v>3.65</v>
          </cell>
          <cell r="AX277">
            <v>3</v>
          </cell>
          <cell r="AY277">
            <v>0</v>
          </cell>
          <cell r="AZ277">
            <v>0</v>
          </cell>
          <cell r="BA277">
            <v>4</v>
          </cell>
          <cell r="BB277">
            <v>0</v>
          </cell>
          <cell r="BC277">
            <v>0</v>
          </cell>
          <cell r="BD277">
            <v>0</v>
          </cell>
          <cell r="BE277">
            <v>3.65</v>
          </cell>
          <cell r="BF277">
            <v>0</v>
          </cell>
          <cell r="BG277">
            <v>4</v>
          </cell>
          <cell r="BH277">
            <v>5</v>
          </cell>
          <cell r="BI277">
            <v>0</v>
          </cell>
          <cell r="BJ277">
            <v>3.33</v>
          </cell>
          <cell r="BK277">
            <v>3.33</v>
          </cell>
          <cell r="BL277">
            <v>4</v>
          </cell>
          <cell r="BM277">
            <v>4</v>
          </cell>
          <cell r="BN277">
            <v>4</v>
          </cell>
          <cell r="BO277">
            <v>4</v>
          </cell>
          <cell r="BP277">
            <v>4</v>
          </cell>
          <cell r="BQ277">
            <v>3.65</v>
          </cell>
          <cell r="BR277">
            <v>3.65</v>
          </cell>
          <cell r="BS277">
            <v>3.33</v>
          </cell>
          <cell r="BT277">
            <v>4</v>
          </cell>
          <cell r="BU277">
            <v>4</v>
          </cell>
          <cell r="BV277">
            <v>3.65</v>
          </cell>
          <cell r="BW277">
            <v>4</v>
          </cell>
          <cell r="BX277">
            <v>4</v>
          </cell>
          <cell r="BY277">
            <v>3.33</v>
          </cell>
          <cell r="BZ277">
            <v>0</v>
          </cell>
          <cell r="CA277">
            <v>3.65</v>
          </cell>
          <cell r="CB277">
            <v>3.65</v>
          </cell>
          <cell r="CC277">
            <v>3.65</v>
          </cell>
          <cell r="CD277">
            <v>4</v>
          </cell>
          <cell r="CE277">
            <v>3.65</v>
          </cell>
          <cell r="CF277">
            <v>3.33</v>
          </cell>
          <cell r="CH277">
            <v>56</v>
          </cell>
          <cell r="CI277">
            <v>0</v>
          </cell>
          <cell r="CJ277">
            <v>4</v>
          </cell>
          <cell r="CK277">
            <v>4</v>
          </cell>
          <cell r="CL277">
            <v>0</v>
          </cell>
          <cell r="CM277">
            <v>4</v>
          </cell>
          <cell r="CN277">
            <v>4</v>
          </cell>
          <cell r="CO277">
            <v>4</v>
          </cell>
          <cell r="CP277">
            <v>3.65</v>
          </cell>
          <cell r="CQ277">
            <v>3.65</v>
          </cell>
          <cell r="CR277">
            <v>3.33</v>
          </cell>
          <cell r="CS277">
            <v>0</v>
          </cell>
          <cell r="CT277">
            <v>0</v>
          </cell>
          <cell r="CU277">
            <v>0</v>
          </cell>
          <cell r="CV277">
            <v>3.33</v>
          </cell>
          <cell r="CW277">
            <v>4</v>
          </cell>
          <cell r="CX277">
            <v>3.65</v>
          </cell>
          <cell r="CY277">
            <v>0</v>
          </cell>
          <cell r="CZ277">
            <v>4</v>
          </cell>
          <cell r="DA277">
            <v>4</v>
          </cell>
          <cell r="DB277">
            <v>23</v>
          </cell>
          <cell r="DC277">
            <v>0</v>
          </cell>
          <cell r="DD277">
            <v>0</v>
          </cell>
          <cell r="DE277">
            <v>4</v>
          </cell>
          <cell r="DF277">
            <v>4</v>
          </cell>
          <cell r="DG277">
            <v>5</v>
          </cell>
          <cell r="DH277">
            <v>0</v>
          </cell>
          <cell r="DI277">
            <v>136</v>
          </cell>
          <cell r="DJ277">
            <v>0</v>
          </cell>
          <cell r="DK277">
            <v>135</v>
          </cell>
          <cell r="DL277">
            <v>131</v>
          </cell>
          <cell r="DM277">
            <v>0</v>
          </cell>
          <cell r="DN277">
            <v>130</v>
          </cell>
          <cell r="DO277">
            <v>131</v>
          </cell>
          <cell r="DP277">
            <v>3.68</v>
          </cell>
          <cell r="DR277">
            <v>0</v>
          </cell>
          <cell r="DS277" t="str">
            <v>BVKL</v>
          </cell>
          <cell r="DU277">
            <v>3.69</v>
          </cell>
          <cell r="DV277">
            <v>136</v>
          </cell>
          <cell r="DW277">
            <v>8.36</v>
          </cell>
          <cell r="DX277">
            <v>3.69</v>
          </cell>
          <cell r="DY277" t="str">
            <v/>
          </cell>
        </row>
        <row r="278">
          <cell r="B278">
            <v>162314764</v>
          </cell>
          <cell r="C278" t="str">
            <v>Phạm</v>
          </cell>
          <cell r="D278" t="str">
            <v>Bảo</v>
          </cell>
          <cell r="E278" t="str">
            <v>Việt</v>
          </cell>
          <cell r="F278" t="str">
            <v>15/04/1992</v>
          </cell>
          <cell r="G278" t="str">
            <v>Nam</v>
          </cell>
          <cell r="H278" t="str">
            <v>Đang Học Lại</v>
          </cell>
          <cell r="I278">
            <v>4</v>
          </cell>
          <cell r="J278">
            <v>2.33</v>
          </cell>
          <cell r="K278">
            <v>3.33</v>
          </cell>
          <cell r="L278">
            <v>0</v>
          </cell>
          <cell r="M278">
            <v>2.65</v>
          </cell>
          <cell r="N278">
            <v>0</v>
          </cell>
          <cell r="O278">
            <v>0</v>
          </cell>
          <cell r="P278">
            <v>2.33</v>
          </cell>
          <cell r="Q278">
            <v>0</v>
          </cell>
          <cell r="R278">
            <v>0</v>
          </cell>
          <cell r="S278">
            <v>2.33</v>
          </cell>
          <cell r="T278">
            <v>0</v>
          </cell>
          <cell r="U278">
            <v>0</v>
          </cell>
          <cell r="V278">
            <v>1</v>
          </cell>
          <cell r="W278">
            <v>0</v>
          </cell>
          <cell r="X278">
            <v>0</v>
          </cell>
          <cell r="Y278">
            <v>2</v>
          </cell>
          <cell r="Z278">
            <v>0</v>
          </cell>
          <cell r="AA278">
            <v>0</v>
          </cell>
          <cell r="AB278">
            <v>2</v>
          </cell>
          <cell r="AC278">
            <v>0</v>
          </cell>
          <cell r="AD278">
            <v>4</v>
          </cell>
          <cell r="AE278">
            <v>3.65</v>
          </cell>
          <cell r="AF278">
            <v>2.33</v>
          </cell>
          <cell r="AG278">
            <v>2</v>
          </cell>
          <cell r="AH278">
            <v>0</v>
          </cell>
          <cell r="AI278">
            <v>1.65</v>
          </cell>
          <cell r="AJ278">
            <v>1.65</v>
          </cell>
          <cell r="AK278">
            <v>2.65</v>
          </cell>
          <cell r="AL278">
            <v>3</v>
          </cell>
          <cell r="AM278">
            <v>0</v>
          </cell>
          <cell r="AN278">
            <v>3</v>
          </cell>
          <cell r="AO278">
            <v>2.65</v>
          </cell>
          <cell r="AP278">
            <v>2.65</v>
          </cell>
          <cell r="AQ278">
            <v>3.33</v>
          </cell>
          <cell r="AR278">
            <v>2.33</v>
          </cell>
          <cell r="AS278">
            <v>2.65</v>
          </cell>
          <cell r="AT278">
            <v>2.33</v>
          </cell>
          <cell r="AU278">
            <v>47</v>
          </cell>
          <cell r="AV278">
            <v>0</v>
          </cell>
          <cell r="AW278">
            <v>4</v>
          </cell>
          <cell r="AX278">
            <v>4</v>
          </cell>
          <cell r="AY278">
            <v>0</v>
          </cell>
          <cell r="AZ278">
            <v>3.33</v>
          </cell>
          <cell r="BA278">
            <v>0</v>
          </cell>
          <cell r="BB278">
            <v>0</v>
          </cell>
          <cell r="BC278">
            <v>0</v>
          </cell>
          <cell r="BD278">
            <v>3</v>
          </cell>
          <cell r="BE278">
            <v>0</v>
          </cell>
          <cell r="BF278">
            <v>0</v>
          </cell>
          <cell r="BG278">
            <v>4</v>
          </cell>
          <cell r="BH278">
            <v>5</v>
          </cell>
          <cell r="BI278">
            <v>0</v>
          </cell>
          <cell r="BJ278">
            <v>2.65</v>
          </cell>
          <cell r="BK278">
            <v>3</v>
          </cell>
          <cell r="BL278">
            <v>2.65</v>
          </cell>
          <cell r="BM278">
            <v>1.65</v>
          </cell>
          <cell r="BN278">
            <v>1</v>
          </cell>
          <cell r="BO278">
            <v>3.65</v>
          </cell>
          <cell r="BP278">
            <v>2.33</v>
          </cell>
          <cell r="BQ278">
            <v>2.33</v>
          </cell>
          <cell r="BR278">
            <v>3</v>
          </cell>
          <cell r="BS278">
            <v>1.65</v>
          </cell>
          <cell r="BT278">
            <v>1.65</v>
          </cell>
          <cell r="BU278">
            <v>4</v>
          </cell>
          <cell r="BV278">
            <v>3</v>
          </cell>
          <cell r="BW278">
            <v>3</v>
          </cell>
          <cell r="BX278">
            <v>1.65</v>
          </cell>
          <cell r="BY278">
            <v>2.65</v>
          </cell>
          <cell r="BZ278">
            <v>0</v>
          </cell>
          <cell r="CA278">
            <v>2.65</v>
          </cell>
          <cell r="CB278">
            <v>2.65</v>
          </cell>
          <cell r="CC278">
            <v>3.65</v>
          </cell>
          <cell r="CD278">
            <v>3.33</v>
          </cell>
          <cell r="CE278">
            <v>2</v>
          </cell>
          <cell r="CF278">
            <v>3</v>
          </cell>
          <cell r="CH278">
            <v>56</v>
          </cell>
          <cell r="CI278">
            <v>0</v>
          </cell>
          <cell r="CJ278">
            <v>3.33</v>
          </cell>
          <cell r="CK278">
            <v>4</v>
          </cell>
          <cell r="CL278">
            <v>0</v>
          </cell>
          <cell r="CM278">
            <v>3.33</v>
          </cell>
          <cell r="CN278">
            <v>3.33</v>
          </cell>
          <cell r="CO278">
            <v>4</v>
          </cell>
          <cell r="CP278">
            <v>4</v>
          </cell>
          <cell r="CQ278">
            <v>3.65</v>
          </cell>
          <cell r="CR278">
            <v>3.33</v>
          </cell>
          <cell r="CS278">
            <v>0</v>
          </cell>
          <cell r="CT278">
            <v>0</v>
          </cell>
          <cell r="CU278">
            <v>0</v>
          </cell>
          <cell r="CV278">
            <v>3.33</v>
          </cell>
          <cell r="CW278">
            <v>4</v>
          </cell>
          <cell r="CX278">
            <v>4</v>
          </cell>
          <cell r="CY278">
            <v>0</v>
          </cell>
          <cell r="CZ278">
            <v>3.65</v>
          </cell>
          <cell r="DA278">
            <v>3.65</v>
          </cell>
          <cell r="DB278">
            <v>23</v>
          </cell>
          <cell r="DC278">
            <v>0</v>
          </cell>
          <cell r="DD278">
            <v>3.33</v>
          </cell>
          <cell r="DE278">
            <v>0</v>
          </cell>
          <cell r="DF278">
            <v>3.33</v>
          </cell>
          <cell r="DG278">
            <v>5</v>
          </cell>
          <cell r="DH278">
            <v>0</v>
          </cell>
          <cell r="DI278">
            <v>136</v>
          </cell>
          <cell r="DJ278">
            <v>0</v>
          </cell>
          <cell r="DK278">
            <v>135</v>
          </cell>
          <cell r="DL278">
            <v>131</v>
          </cell>
          <cell r="DM278">
            <v>0</v>
          </cell>
          <cell r="DN278">
            <v>130</v>
          </cell>
          <cell r="DO278">
            <v>131</v>
          </cell>
          <cell r="DP278">
            <v>2.81</v>
          </cell>
          <cell r="DR278">
            <v>0</v>
          </cell>
          <cell r="DS278" t="str">
            <v>ĐỦ ĐK thi TN</v>
          </cell>
          <cell r="DU278">
            <v>2.83</v>
          </cell>
          <cell r="DV278">
            <v>136</v>
          </cell>
          <cell r="DW278">
            <v>6.97</v>
          </cell>
          <cell r="DX278">
            <v>2.83</v>
          </cell>
          <cell r="DY278" t="str">
            <v>ACC 296</v>
          </cell>
        </row>
        <row r="279">
          <cell r="B279">
            <v>172317767</v>
          </cell>
          <cell r="C279" t="str">
            <v>Đoàn</v>
          </cell>
          <cell r="D279" t="str">
            <v xml:space="preserve">Quốc </v>
          </cell>
          <cell r="E279" t="str">
            <v>Việt</v>
          </cell>
          <cell r="F279" t="str">
            <v>28/12/1993</v>
          </cell>
          <cell r="G279" t="str">
            <v>Nam</v>
          </cell>
          <cell r="H279" t="str">
            <v>Đã Đăng Ký (chưa học xong)</v>
          </cell>
          <cell r="I279">
            <v>3.65</v>
          </cell>
          <cell r="J279">
            <v>4</v>
          </cell>
          <cell r="K279">
            <v>3.33</v>
          </cell>
          <cell r="L279">
            <v>0</v>
          </cell>
          <cell r="M279">
            <v>2.65</v>
          </cell>
          <cell r="N279">
            <v>0</v>
          </cell>
          <cell r="O279">
            <v>0</v>
          </cell>
          <cell r="P279">
            <v>2.65</v>
          </cell>
          <cell r="Q279">
            <v>0</v>
          </cell>
          <cell r="R279">
            <v>0</v>
          </cell>
          <cell r="S279">
            <v>3</v>
          </cell>
          <cell r="T279">
            <v>0</v>
          </cell>
          <cell r="U279">
            <v>0</v>
          </cell>
          <cell r="V279">
            <v>2.65</v>
          </cell>
          <cell r="W279">
            <v>0</v>
          </cell>
          <cell r="X279">
            <v>0</v>
          </cell>
          <cell r="Y279">
            <v>2.65</v>
          </cell>
          <cell r="Z279">
            <v>0</v>
          </cell>
          <cell r="AA279">
            <v>0</v>
          </cell>
          <cell r="AB279">
            <v>2.33</v>
          </cell>
          <cell r="AC279">
            <v>0</v>
          </cell>
          <cell r="AD279">
            <v>4</v>
          </cell>
          <cell r="AE279">
            <v>4</v>
          </cell>
          <cell r="AF279">
            <v>3.65</v>
          </cell>
          <cell r="AG279">
            <v>3.33</v>
          </cell>
          <cell r="AH279">
            <v>0</v>
          </cell>
          <cell r="AI279">
            <v>3.65</v>
          </cell>
          <cell r="AJ279">
            <v>3.65</v>
          </cell>
          <cell r="AK279">
            <v>3.33</v>
          </cell>
          <cell r="AL279">
            <v>3.33</v>
          </cell>
          <cell r="AM279">
            <v>0</v>
          </cell>
          <cell r="AN279">
            <v>3.33</v>
          </cell>
          <cell r="AO279">
            <v>3.33</v>
          </cell>
          <cell r="AP279">
            <v>3.33</v>
          </cell>
          <cell r="AQ279">
            <v>2.33</v>
          </cell>
          <cell r="AR279">
            <v>3</v>
          </cell>
          <cell r="AS279">
            <v>2.65</v>
          </cell>
          <cell r="AT279">
            <v>4</v>
          </cell>
          <cell r="AU279">
            <v>47</v>
          </cell>
          <cell r="AV279">
            <v>0</v>
          </cell>
          <cell r="AW279">
            <v>4</v>
          </cell>
          <cell r="AX279">
            <v>4</v>
          </cell>
          <cell r="AY279">
            <v>4</v>
          </cell>
          <cell r="AZ279">
            <v>0</v>
          </cell>
          <cell r="BA279">
            <v>0</v>
          </cell>
          <cell r="BB279">
            <v>0</v>
          </cell>
          <cell r="BC279">
            <v>2.65</v>
          </cell>
          <cell r="BD279">
            <v>0</v>
          </cell>
          <cell r="BE279">
            <v>0</v>
          </cell>
          <cell r="BF279">
            <v>0</v>
          </cell>
          <cell r="BG279">
            <v>3.33</v>
          </cell>
          <cell r="BH279">
            <v>5</v>
          </cell>
          <cell r="BI279">
            <v>0</v>
          </cell>
          <cell r="BJ279">
            <v>3</v>
          </cell>
          <cell r="BK279">
            <v>4</v>
          </cell>
          <cell r="BL279">
            <v>3.65</v>
          </cell>
          <cell r="BM279">
            <v>3.65</v>
          </cell>
          <cell r="BN279">
            <v>2.65</v>
          </cell>
          <cell r="BO279">
            <v>3.65</v>
          </cell>
          <cell r="BP279">
            <v>3.33</v>
          </cell>
          <cell r="BQ279">
            <v>3.33</v>
          </cell>
          <cell r="BR279">
            <v>3</v>
          </cell>
          <cell r="BS279">
            <v>2.33</v>
          </cell>
          <cell r="BT279">
            <v>3.33</v>
          </cell>
          <cell r="BU279">
            <v>3.33</v>
          </cell>
          <cell r="BV279">
            <v>2.33</v>
          </cell>
          <cell r="BW279">
            <v>3</v>
          </cell>
          <cell r="BX279">
            <v>3</v>
          </cell>
          <cell r="BY279">
            <v>3.65</v>
          </cell>
          <cell r="BZ279">
            <v>0</v>
          </cell>
          <cell r="CA279">
            <v>2.65</v>
          </cell>
          <cell r="CB279">
            <v>2.65</v>
          </cell>
          <cell r="CC279">
            <v>3</v>
          </cell>
          <cell r="CD279">
            <v>3.33</v>
          </cell>
          <cell r="CE279">
            <v>3.33</v>
          </cell>
          <cell r="CF279">
            <v>3.33</v>
          </cell>
          <cell r="CH279">
            <v>56</v>
          </cell>
          <cell r="CI279">
            <v>0</v>
          </cell>
          <cell r="CJ279">
            <v>3</v>
          </cell>
          <cell r="CK279">
            <v>3.33</v>
          </cell>
          <cell r="CL279">
            <v>0</v>
          </cell>
          <cell r="CM279">
            <v>3.65</v>
          </cell>
          <cell r="CN279">
            <v>3.65</v>
          </cell>
          <cell r="CO279">
            <v>2.65</v>
          </cell>
          <cell r="CP279">
            <v>2.33</v>
          </cell>
          <cell r="CQ279">
            <v>1.65</v>
          </cell>
          <cell r="CR279">
            <v>3.33</v>
          </cell>
          <cell r="CS279">
            <v>0</v>
          </cell>
          <cell r="CT279">
            <v>0</v>
          </cell>
          <cell r="CU279">
            <v>0</v>
          </cell>
          <cell r="CV279">
            <v>3.33</v>
          </cell>
          <cell r="CW279">
            <v>4</v>
          </cell>
          <cell r="CX279">
            <v>3.65</v>
          </cell>
          <cell r="CY279">
            <v>0</v>
          </cell>
          <cell r="CZ279">
            <v>2.33</v>
          </cell>
          <cell r="DA279">
            <v>2.33</v>
          </cell>
          <cell r="DB279">
            <v>23</v>
          </cell>
          <cell r="DC279">
            <v>0</v>
          </cell>
          <cell r="DD279">
            <v>0</v>
          </cell>
          <cell r="DE279">
            <v>3.65</v>
          </cell>
          <cell r="DF279">
            <v>3.65</v>
          </cell>
          <cell r="DG279">
            <v>5</v>
          </cell>
          <cell r="DH279">
            <v>0</v>
          </cell>
          <cell r="DI279">
            <v>136</v>
          </cell>
          <cell r="DJ279">
            <v>0</v>
          </cell>
          <cell r="DK279">
            <v>135</v>
          </cell>
          <cell r="DL279">
            <v>131</v>
          </cell>
          <cell r="DM279">
            <v>0</v>
          </cell>
          <cell r="DN279">
            <v>130</v>
          </cell>
          <cell r="DO279">
            <v>131</v>
          </cell>
          <cell r="DP279">
            <v>3.13</v>
          </cell>
          <cell r="DR279">
            <v>0</v>
          </cell>
          <cell r="DS279" t="str">
            <v>ĐỦ ĐK thi TN</v>
          </cell>
          <cell r="DU279">
            <v>3.15</v>
          </cell>
          <cell r="DV279">
            <v>136</v>
          </cell>
          <cell r="DW279">
            <v>7.46</v>
          </cell>
          <cell r="DX279">
            <v>3.15</v>
          </cell>
          <cell r="DY279" t="str">
            <v>OB 251</v>
          </cell>
        </row>
        <row r="280">
          <cell r="B280">
            <v>172317779</v>
          </cell>
          <cell r="C280" t="str">
            <v>Nguyễn</v>
          </cell>
          <cell r="D280" t="str">
            <v xml:space="preserve">Thị Ngọc </v>
          </cell>
          <cell r="E280" t="str">
            <v>Vinh</v>
          </cell>
          <cell r="F280" t="str">
            <v>10/10/1993</v>
          </cell>
          <cell r="G280" t="str">
            <v>Nữ</v>
          </cell>
          <cell r="H280" t="str">
            <v>Đã Đăng Ký (chưa học xong)</v>
          </cell>
          <cell r="I280">
            <v>3.33</v>
          </cell>
          <cell r="J280">
            <v>3.65</v>
          </cell>
          <cell r="K280">
            <v>3.33</v>
          </cell>
          <cell r="L280">
            <v>0</v>
          </cell>
          <cell r="M280">
            <v>4</v>
          </cell>
          <cell r="N280">
            <v>0</v>
          </cell>
          <cell r="O280">
            <v>0</v>
          </cell>
          <cell r="P280">
            <v>3</v>
          </cell>
          <cell r="Q280">
            <v>0</v>
          </cell>
          <cell r="R280">
            <v>0</v>
          </cell>
          <cell r="S280">
            <v>3</v>
          </cell>
          <cell r="T280">
            <v>0</v>
          </cell>
          <cell r="U280">
            <v>0</v>
          </cell>
          <cell r="V280">
            <v>2.65</v>
          </cell>
          <cell r="W280">
            <v>0</v>
          </cell>
          <cell r="X280">
            <v>0</v>
          </cell>
          <cell r="Y280">
            <v>2.65</v>
          </cell>
          <cell r="Z280">
            <v>0</v>
          </cell>
          <cell r="AA280">
            <v>0</v>
          </cell>
          <cell r="AB280">
            <v>2.65</v>
          </cell>
          <cell r="AC280">
            <v>0</v>
          </cell>
          <cell r="AD280">
            <v>3.65</v>
          </cell>
          <cell r="AE280">
            <v>3.33</v>
          </cell>
          <cell r="AF280">
            <v>4</v>
          </cell>
          <cell r="AG280">
            <v>3.33</v>
          </cell>
          <cell r="AH280">
            <v>0</v>
          </cell>
          <cell r="AI280">
            <v>3</v>
          </cell>
          <cell r="AJ280">
            <v>3</v>
          </cell>
          <cell r="AK280">
            <v>3.65</v>
          </cell>
          <cell r="AL280">
            <v>4</v>
          </cell>
          <cell r="AM280">
            <v>0</v>
          </cell>
          <cell r="AN280">
            <v>4</v>
          </cell>
          <cell r="AO280">
            <v>3.65</v>
          </cell>
          <cell r="AP280">
            <v>2.65</v>
          </cell>
          <cell r="AQ280">
            <v>3.65</v>
          </cell>
          <cell r="AR280">
            <v>2.65</v>
          </cell>
          <cell r="AS280">
            <v>3.65</v>
          </cell>
          <cell r="AT280">
            <v>4</v>
          </cell>
          <cell r="AU280">
            <v>47</v>
          </cell>
          <cell r="AV280">
            <v>0</v>
          </cell>
          <cell r="AW280">
            <v>3.33</v>
          </cell>
          <cell r="AX280">
            <v>3.33</v>
          </cell>
          <cell r="AY280">
            <v>0</v>
          </cell>
          <cell r="AZ280">
            <v>0</v>
          </cell>
          <cell r="BA280">
            <v>2</v>
          </cell>
          <cell r="BB280">
            <v>0</v>
          </cell>
          <cell r="BC280">
            <v>0</v>
          </cell>
          <cell r="BD280">
            <v>0</v>
          </cell>
          <cell r="BE280">
            <v>2.65</v>
          </cell>
          <cell r="BF280">
            <v>0</v>
          </cell>
          <cell r="BG280">
            <v>3.33</v>
          </cell>
          <cell r="BH280">
            <v>5</v>
          </cell>
          <cell r="BI280">
            <v>0</v>
          </cell>
          <cell r="BJ280">
            <v>4</v>
          </cell>
          <cell r="BK280">
            <v>4</v>
          </cell>
          <cell r="BL280">
            <v>4</v>
          </cell>
          <cell r="BM280">
            <v>3</v>
          </cell>
          <cell r="BN280">
            <v>3.33</v>
          </cell>
          <cell r="BO280">
            <v>3</v>
          </cell>
          <cell r="BP280">
            <v>3.33</v>
          </cell>
          <cell r="BQ280">
            <v>4</v>
          </cell>
          <cell r="BR280">
            <v>3</v>
          </cell>
          <cell r="BS280">
            <v>4</v>
          </cell>
          <cell r="BT280">
            <v>3.33</v>
          </cell>
          <cell r="BU280">
            <v>4</v>
          </cell>
          <cell r="BV280">
            <v>2.65</v>
          </cell>
          <cell r="BW280">
            <v>4</v>
          </cell>
          <cell r="BX280">
            <v>4</v>
          </cell>
          <cell r="BY280">
            <v>3</v>
          </cell>
          <cell r="BZ280">
            <v>0</v>
          </cell>
          <cell r="CA280">
            <v>3.33</v>
          </cell>
          <cell r="CB280">
            <v>3.33</v>
          </cell>
          <cell r="CC280">
            <v>3.33</v>
          </cell>
          <cell r="CD280">
            <v>3.65</v>
          </cell>
          <cell r="CE280">
            <v>4</v>
          </cell>
          <cell r="CF280">
            <v>3.65</v>
          </cell>
          <cell r="CH280">
            <v>56</v>
          </cell>
          <cell r="CI280">
            <v>0</v>
          </cell>
          <cell r="CJ280">
            <v>4</v>
          </cell>
          <cell r="CK280">
            <v>4</v>
          </cell>
          <cell r="CL280">
            <v>0</v>
          </cell>
          <cell r="CM280">
            <v>4</v>
          </cell>
          <cell r="CN280">
            <v>4</v>
          </cell>
          <cell r="CO280">
            <v>4</v>
          </cell>
          <cell r="CP280">
            <v>3.65</v>
          </cell>
          <cell r="CQ280">
            <v>3.65</v>
          </cell>
          <cell r="CR280">
            <v>0</v>
          </cell>
          <cell r="CS280">
            <v>4</v>
          </cell>
          <cell r="CT280">
            <v>0</v>
          </cell>
          <cell r="CU280">
            <v>0</v>
          </cell>
          <cell r="CV280">
            <v>4</v>
          </cell>
          <cell r="CW280">
            <v>4</v>
          </cell>
          <cell r="CX280">
            <v>3.65</v>
          </cell>
          <cell r="CY280">
            <v>0</v>
          </cell>
          <cell r="CZ280">
            <v>4</v>
          </cell>
          <cell r="DA280">
            <v>4</v>
          </cell>
          <cell r="DB280">
            <v>23</v>
          </cell>
          <cell r="DC280">
            <v>0</v>
          </cell>
          <cell r="DD280">
            <v>0</v>
          </cell>
          <cell r="DE280">
            <v>3.65</v>
          </cell>
          <cell r="DF280">
            <v>3.65</v>
          </cell>
          <cell r="DG280">
            <v>5</v>
          </cell>
          <cell r="DH280">
            <v>0</v>
          </cell>
          <cell r="DI280">
            <v>136</v>
          </cell>
          <cell r="DJ280">
            <v>0</v>
          </cell>
          <cell r="DK280">
            <v>135</v>
          </cell>
          <cell r="DL280">
            <v>131</v>
          </cell>
          <cell r="DM280">
            <v>0</v>
          </cell>
          <cell r="DN280">
            <v>130</v>
          </cell>
          <cell r="DO280">
            <v>131</v>
          </cell>
          <cell r="DP280">
            <v>3.54</v>
          </cell>
          <cell r="DR280">
            <v>0</v>
          </cell>
          <cell r="DS280" t="str">
            <v>BVKL</v>
          </cell>
          <cell r="DU280">
            <v>3.55</v>
          </cell>
          <cell r="DV280">
            <v>136</v>
          </cell>
          <cell r="DW280">
            <v>8.08</v>
          </cell>
          <cell r="DX280">
            <v>3.55</v>
          </cell>
          <cell r="DY280" t="str">
            <v/>
          </cell>
        </row>
        <row r="281">
          <cell r="B281">
            <v>172317948</v>
          </cell>
          <cell r="C281" t="str">
            <v>Trần</v>
          </cell>
          <cell r="D281" t="str">
            <v>Anh</v>
          </cell>
          <cell r="E281" t="str">
            <v>Vũ</v>
          </cell>
          <cell r="F281" t="str">
            <v>28/12/1993</v>
          </cell>
          <cell r="G281" t="str">
            <v>Nam</v>
          </cell>
          <cell r="H281" t="str">
            <v>Đã Đăng Ký (chưa học xong)</v>
          </cell>
          <cell r="I281">
            <v>4</v>
          </cell>
          <cell r="J281">
            <v>4</v>
          </cell>
          <cell r="K281">
            <v>3.33</v>
          </cell>
          <cell r="L281">
            <v>0</v>
          </cell>
          <cell r="M281">
            <v>3</v>
          </cell>
          <cell r="N281">
            <v>0</v>
          </cell>
          <cell r="O281">
            <v>0</v>
          </cell>
          <cell r="P281">
            <v>2.65</v>
          </cell>
          <cell r="Q281">
            <v>0</v>
          </cell>
          <cell r="R281">
            <v>0</v>
          </cell>
          <cell r="S281">
            <v>2.65</v>
          </cell>
          <cell r="T281">
            <v>0</v>
          </cell>
          <cell r="U281">
            <v>0</v>
          </cell>
          <cell r="V281">
            <v>2.65</v>
          </cell>
          <cell r="W281">
            <v>0</v>
          </cell>
          <cell r="X281">
            <v>0</v>
          </cell>
          <cell r="Y281">
            <v>2</v>
          </cell>
          <cell r="Z281">
            <v>0</v>
          </cell>
          <cell r="AA281">
            <v>0</v>
          </cell>
          <cell r="AB281">
            <v>2.65</v>
          </cell>
          <cell r="AC281">
            <v>0</v>
          </cell>
          <cell r="AD281">
            <v>4</v>
          </cell>
          <cell r="AE281">
            <v>4</v>
          </cell>
          <cell r="AF281">
            <v>4</v>
          </cell>
          <cell r="AG281">
            <v>3.65</v>
          </cell>
          <cell r="AH281">
            <v>3.33</v>
          </cell>
          <cell r="AI281">
            <v>0</v>
          </cell>
          <cell r="AJ281">
            <v>3.33</v>
          </cell>
          <cell r="AK281">
            <v>4</v>
          </cell>
          <cell r="AL281">
            <v>3</v>
          </cell>
          <cell r="AM281">
            <v>0</v>
          </cell>
          <cell r="AN281">
            <v>4</v>
          </cell>
          <cell r="AO281">
            <v>3</v>
          </cell>
          <cell r="AP281">
            <v>3.65</v>
          </cell>
          <cell r="AQ281">
            <v>3</v>
          </cell>
          <cell r="AR281">
            <v>2</v>
          </cell>
          <cell r="AS281">
            <v>3.33</v>
          </cell>
          <cell r="AT281">
            <v>3.33</v>
          </cell>
          <cell r="AU281">
            <v>47</v>
          </cell>
          <cell r="AV281">
            <v>0</v>
          </cell>
          <cell r="AW281">
            <v>4</v>
          </cell>
          <cell r="AX281">
            <v>4</v>
          </cell>
          <cell r="AY281">
            <v>3</v>
          </cell>
          <cell r="AZ281">
            <v>0</v>
          </cell>
          <cell r="BA281">
            <v>0</v>
          </cell>
          <cell r="BB281">
            <v>0</v>
          </cell>
          <cell r="BC281">
            <v>4</v>
          </cell>
          <cell r="BD281">
            <v>0</v>
          </cell>
          <cell r="BE281">
            <v>0</v>
          </cell>
          <cell r="BF281">
            <v>0</v>
          </cell>
          <cell r="BG281">
            <v>3</v>
          </cell>
          <cell r="BH281">
            <v>5</v>
          </cell>
          <cell r="BI281">
            <v>0</v>
          </cell>
          <cell r="BJ281">
            <v>2.33</v>
          </cell>
          <cell r="BK281">
            <v>3</v>
          </cell>
          <cell r="BL281">
            <v>4</v>
          </cell>
          <cell r="BM281">
            <v>4</v>
          </cell>
          <cell r="BN281">
            <v>4</v>
          </cell>
          <cell r="BO281">
            <v>4</v>
          </cell>
          <cell r="BP281">
            <v>4</v>
          </cell>
          <cell r="BQ281">
            <v>3.33</v>
          </cell>
          <cell r="BR281">
            <v>2.65</v>
          </cell>
          <cell r="BS281">
            <v>4</v>
          </cell>
          <cell r="BT281">
            <v>4</v>
          </cell>
          <cell r="BU281">
            <v>4</v>
          </cell>
          <cell r="BV281">
            <v>4</v>
          </cell>
          <cell r="BW281">
            <v>3.65</v>
          </cell>
          <cell r="BX281">
            <v>3</v>
          </cell>
          <cell r="BY281">
            <v>2.65</v>
          </cell>
          <cell r="BZ281">
            <v>0</v>
          </cell>
          <cell r="CA281">
            <v>2.33</v>
          </cell>
          <cell r="CB281">
            <v>2.33</v>
          </cell>
          <cell r="CC281">
            <v>3.33</v>
          </cell>
          <cell r="CD281">
            <v>2.65</v>
          </cell>
          <cell r="CE281">
            <v>3.33</v>
          </cell>
          <cell r="CF281">
            <v>3.33</v>
          </cell>
          <cell r="CH281">
            <v>56</v>
          </cell>
          <cell r="CI281">
            <v>0</v>
          </cell>
          <cell r="CJ281">
            <v>3</v>
          </cell>
          <cell r="CK281">
            <v>3</v>
          </cell>
          <cell r="CL281">
            <v>0</v>
          </cell>
          <cell r="CM281">
            <v>4</v>
          </cell>
          <cell r="CN281">
            <v>4</v>
          </cell>
          <cell r="CO281">
            <v>3.33</v>
          </cell>
          <cell r="CP281">
            <v>3.33</v>
          </cell>
          <cell r="CQ281">
            <v>2.65</v>
          </cell>
          <cell r="CR281">
            <v>3.33</v>
          </cell>
          <cell r="CS281">
            <v>0</v>
          </cell>
          <cell r="CT281">
            <v>0</v>
          </cell>
          <cell r="CU281">
            <v>0</v>
          </cell>
          <cell r="CV281">
            <v>3.33</v>
          </cell>
          <cell r="CW281">
            <v>3.65</v>
          </cell>
          <cell r="CX281">
            <v>3.65</v>
          </cell>
          <cell r="CY281">
            <v>0</v>
          </cell>
          <cell r="CZ281">
            <v>3.65</v>
          </cell>
          <cell r="DA281">
            <v>3.65</v>
          </cell>
          <cell r="DB281">
            <v>23</v>
          </cell>
          <cell r="DC281">
            <v>0</v>
          </cell>
          <cell r="DD281">
            <v>4</v>
          </cell>
          <cell r="DE281">
            <v>0</v>
          </cell>
          <cell r="DF281">
            <v>4</v>
          </cell>
          <cell r="DG281">
            <v>5</v>
          </cell>
          <cell r="DH281">
            <v>0</v>
          </cell>
          <cell r="DI281">
            <v>136</v>
          </cell>
          <cell r="DJ281">
            <v>0</v>
          </cell>
          <cell r="DK281">
            <v>135</v>
          </cell>
          <cell r="DL281">
            <v>131</v>
          </cell>
          <cell r="DM281">
            <v>0</v>
          </cell>
          <cell r="DN281">
            <v>130</v>
          </cell>
          <cell r="DO281">
            <v>131</v>
          </cell>
          <cell r="DP281">
            <v>3.33</v>
          </cell>
          <cell r="DR281">
            <v>0</v>
          </cell>
          <cell r="DS281" t="str">
            <v>BVKL</v>
          </cell>
          <cell r="DU281">
            <v>3.35</v>
          </cell>
          <cell r="DV281">
            <v>136</v>
          </cell>
          <cell r="DW281">
            <v>7.85</v>
          </cell>
          <cell r="DX281">
            <v>3.35</v>
          </cell>
          <cell r="DY281" t="str">
            <v/>
          </cell>
        </row>
        <row r="282">
          <cell r="B282">
            <v>172317752</v>
          </cell>
          <cell r="C282" t="str">
            <v>Hồ</v>
          </cell>
          <cell r="D282" t="str">
            <v>Thị Thảo</v>
          </cell>
          <cell r="E282" t="str">
            <v>Vy</v>
          </cell>
          <cell r="F282" t="str">
            <v>01/06/1993</v>
          </cell>
          <cell r="G282" t="str">
            <v>Nữ</v>
          </cell>
          <cell r="H282" t="str">
            <v>Đã Đăng Ký (chưa học xong)</v>
          </cell>
          <cell r="I282">
            <v>4</v>
          </cell>
          <cell r="J282">
            <v>3.65</v>
          </cell>
          <cell r="K282">
            <v>3.65</v>
          </cell>
          <cell r="L282">
            <v>0</v>
          </cell>
          <cell r="M282">
            <v>3.65</v>
          </cell>
          <cell r="N282">
            <v>0</v>
          </cell>
          <cell r="O282">
            <v>0</v>
          </cell>
          <cell r="P282">
            <v>2.33</v>
          </cell>
          <cell r="Q282">
            <v>0</v>
          </cell>
          <cell r="R282">
            <v>0</v>
          </cell>
          <cell r="S282">
            <v>3.33</v>
          </cell>
          <cell r="T282">
            <v>0</v>
          </cell>
          <cell r="U282">
            <v>0</v>
          </cell>
          <cell r="V282">
            <v>2.65</v>
          </cell>
          <cell r="W282">
            <v>0</v>
          </cell>
          <cell r="X282">
            <v>0</v>
          </cell>
          <cell r="Y282">
            <v>2.33</v>
          </cell>
          <cell r="Z282">
            <v>0</v>
          </cell>
          <cell r="AA282">
            <v>0</v>
          </cell>
          <cell r="AB282">
            <v>2.33</v>
          </cell>
          <cell r="AC282">
            <v>0</v>
          </cell>
          <cell r="AD282">
            <v>3.33</v>
          </cell>
          <cell r="AE282">
            <v>3.65</v>
          </cell>
          <cell r="AF282">
            <v>3.65</v>
          </cell>
          <cell r="AG282">
            <v>4</v>
          </cell>
          <cell r="AH282">
            <v>0</v>
          </cell>
          <cell r="AI282">
            <v>3</v>
          </cell>
          <cell r="AJ282">
            <v>3</v>
          </cell>
          <cell r="AK282">
            <v>3.65</v>
          </cell>
          <cell r="AL282">
            <v>4</v>
          </cell>
          <cell r="AM282">
            <v>0</v>
          </cell>
          <cell r="AN282">
            <v>4</v>
          </cell>
          <cell r="AO282">
            <v>3.65</v>
          </cell>
          <cell r="AP282">
            <v>3.65</v>
          </cell>
          <cell r="AQ282">
            <v>2.65</v>
          </cell>
          <cell r="AR282">
            <v>2.65</v>
          </cell>
          <cell r="AS282">
            <v>3</v>
          </cell>
          <cell r="AT282">
            <v>4</v>
          </cell>
          <cell r="AU282">
            <v>47</v>
          </cell>
          <cell r="AV282">
            <v>0</v>
          </cell>
          <cell r="AW282">
            <v>1.65</v>
          </cell>
          <cell r="AX282">
            <v>2.65</v>
          </cell>
          <cell r="AY282">
            <v>3.33</v>
          </cell>
          <cell r="AZ282">
            <v>0</v>
          </cell>
          <cell r="BA282">
            <v>0</v>
          </cell>
          <cell r="BB282">
            <v>0</v>
          </cell>
          <cell r="BC282">
            <v>2.33</v>
          </cell>
          <cell r="BD282">
            <v>0</v>
          </cell>
          <cell r="BE282">
            <v>0</v>
          </cell>
          <cell r="BF282">
            <v>0</v>
          </cell>
          <cell r="BG282">
            <v>3</v>
          </cell>
          <cell r="BH282">
            <v>5</v>
          </cell>
          <cell r="BI282">
            <v>0</v>
          </cell>
          <cell r="BJ282">
            <v>3.33</v>
          </cell>
          <cell r="BK282">
            <v>4</v>
          </cell>
          <cell r="BL282">
            <v>2.33</v>
          </cell>
          <cell r="BM282">
            <v>4</v>
          </cell>
          <cell r="BN282">
            <v>4</v>
          </cell>
          <cell r="BO282">
            <v>3.33</v>
          </cell>
          <cell r="BP282">
            <v>2.65</v>
          </cell>
          <cell r="BQ282">
            <v>3.33</v>
          </cell>
          <cell r="BR282">
            <v>2.65</v>
          </cell>
          <cell r="BS282">
            <v>3.33</v>
          </cell>
          <cell r="BT282">
            <v>4</v>
          </cell>
          <cell r="BU282">
            <v>2.65</v>
          </cell>
          <cell r="BV282">
            <v>4</v>
          </cell>
          <cell r="BW282">
            <v>3.33</v>
          </cell>
          <cell r="BX282">
            <v>2.33</v>
          </cell>
          <cell r="BY282">
            <v>2.65</v>
          </cell>
          <cell r="BZ282">
            <v>0</v>
          </cell>
          <cell r="CA282">
            <v>4</v>
          </cell>
          <cell r="CB282">
            <v>4</v>
          </cell>
          <cell r="CC282">
            <v>3.33</v>
          </cell>
          <cell r="CD282">
            <v>3.33</v>
          </cell>
          <cell r="CE282">
            <v>4</v>
          </cell>
          <cell r="CF282">
            <v>3</v>
          </cell>
          <cell r="CH282">
            <v>56</v>
          </cell>
          <cell r="CI282">
            <v>0</v>
          </cell>
          <cell r="CJ282">
            <v>3</v>
          </cell>
          <cell r="CK282">
            <v>3.65</v>
          </cell>
          <cell r="CL282">
            <v>0</v>
          </cell>
          <cell r="CM282">
            <v>4</v>
          </cell>
          <cell r="CN282">
            <v>4</v>
          </cell>
          <cell r="CO282">
            <v>3.33</v>
          </cell>
          <cell r="CP282">
            <v>3</v>
          </cell>
          <cell r="CQ282">
            <v>3.33</v>
          </cell>
          <cell r="CR282">
            <v>0</v>
          </cell>
          <cell r="CS282">
            <v>4</v>
          </cell>
          <cell r="CT282">
            <v>0</v>
          </cell>
          <cell r="CU282">
            <v>0</v>
          </cell>
          <cell r="CV282">
            <v>4</v>
          </cell>
          <cell r="CW282">
            <v>4</v>
          </cell>
          <cell r="CX282">
            <v>3.65</v>
          </cell>
          <cell r="CY282">
            <v>0</v>
          </cell>
          <cell r="CZ282">
            <v>4</v>
          </cell>
          <cell r="DA282">
            <v>4</v>
          </cell>
          <cell r="DB282">
            <v>23</v>
          </cell>
          <cell r="DC282">
            <v>0</v>
          </cell>
          <cell r="DD282">
            <v>0</v>
          </cell>
          <cell r="DE282">
            <v>3.33</v>
          </cell>
          <cell r="DF282">
            <v>3.33</v>
          </cell>
          <cell r="DG282">
            <v>5</v>
          </cell>
          <cell r="DH282">
            <v>0</v>
          </cell>
          <cell r="DI282">
            <v>136</v>
          </cell>
          <cell r="DJ282">
            <v>0</v>
          </cell>
          <cell r="DK282">
            <v>135</v>
          </cell>
          <cell r="DL282">
            <v>131</v>
          </cell>
          <cell r="DM282">
            <v>0</v>
          </cell>
          <cell r="DN282">
            <v>130</v>
          </cell>
          <cell r="DO282">
            <v>131</v>
          </cell>
          <cell r="DP282">
            <v>3.35</v>
          </cell>
          <cell r="DR282">
            <v>0</v>
          </cell>
          <cell r="DS282" t="str">
            <v>BVKL</v>
          </cell>
          <cell r="DU282">
            <v>3.35</v>
          </cell>
          <cell r="DV282">
            <v>136</v>
          </cell>
          <cell r="DW282">
            <v>7.79</v>
          </cell>
          <cell r="DX282">
            <v>3.35</v>
          </cell>
          <cell r="DY282" t="str">
            <v>OB 251</v>
          </cell>
        </row>
        <row r="283">
          <cell r="B283">
            <v>172317757</v>
          </cell>
          <cell r="C283" t="str">
            <v>Nguyễn</v>
          </cell>
          <cell r="D283" t="str">
            <v>Thị Yến</v>
          </cell>
          <cell r="E283" t="str">
            <v>Vy</v>
          </cell>
          <cell r="F283" t="str">
            <v>25/08/1993</v>
          </cell>
          <cell r="G283" t="str">
            <v>Nữ</v>
          </cell>
          <cell r="H283" t="str">
            <v>Đã Đăng Ký (chưa học xong)</v>
          </cell>
          <cell r="I283">
            <v>4</v>
          </cell>
          <cell r="J283">
            <v>3</v>
          </cell>
          <cell r="K283">
            <v>3.65</v>
          </cell>
          <cell r="L283">
            <v>0</v>
          </cell>
          <cell r="M283">
            <v>3.65</v>
          </cell>
          <cell r="N283">
            <v>0</v>
          </cell>
          <cell r="O283">
            <v>0</v>
          </cell>
          <cell r="P283">
            <v>2.65</v>
          </cell>
          <cell r="Q283">
            <v>0</v>
          </cell>
          <cell r="R283">
            <v>0</v>
          </cell>
          <cell r="S283">
            <v>2.65</v>
          </cell>
          <cell r="T283">
            <v>0</v>
          </cell>
          <cell r="U283">
            <v>0</v>
          </cell>
          <cell r="V283">
            <v>2.33</v>
          </cell>
          <cell r="W283">
            <v>0</v>
          </cell>
          <cell r="X283">
            <v>0</v>
          </cell>
          <cell r="Y283">
            <v>2.65</v>
          </cell>
          <cell r="Z283">
            <v>0</v>
          </cell>
          <cell r="AA283">
            <v>0</v>
          </cell>
          <cell r="AB283">
            <v>1.65</v>
          </cell>
          <cell r="AC283">
            <v>0</v>
          </cell>
          <cell r="AD283">
            <v>4</v>
          </cell>
          <cell r="AE283">
            <v>2.65</v>
          </cell>
          <cell r="AF283">
            <v>4</v>
          </cell>
          <cell r="AG283">
            <v>2.65</v>
          </cell>
          <cell r="AH283">
            <v>0</v>
          </cell>
          <cell r="AI283">
            <v>3</v>
          </cell>
          <cell r="AJ283">
            <v>3</v>
          </cell>
          <cell r="AK283">
            <v>2.65</v>
          </cell>
          <cell r="AL283">
            <v>3</v>
          </cell>
          <cell r="AM283">
            <v>0</v>
          </cell>
          <cell r="AN283">
            <v>3</v>
          </cell>
          <cell r="AO283">
            <v>2.65</v>
          </cell>
          <cell r="AP283">
            <v>1.65</v>
          </cell>
          <cell r="AQ283">
            <v>2.33</v>
          </cell>
          <cell r="AR283">
            <v>2.33</v>
          </cell>
          <cell r="AS283">
            <v>2.33</v>
          </cell>
          <cell r="AT283">
            <v>2</v>
          </cell>
          <cell r="AU283">
            <v>47</v>
          </cell>
          <cell r="AV283">
            <v>0</v>
          </cell>
          <cell r="AW283">
            <v>4</v>
          </cell>
          <cell r="AX283">
            <v>3.33</v>
          </cell>
          <cell r="AY283">
            <v>0</v>
          </cell>
          <cell r="AZ283">
            <v>0</v>
          </cell>
          <cell r="BA283">
            <v>2.65</v>
          </cell>
          <cell r="BB283">
            <v>0</v>
          </cell>
          <cell r="BC283">
            <v>0</v>
          </cell>
          <cell r="BD283">
            <v>0</v>
          </cell>
          <cell r="BE283">
            <v>2.33</v>
          </cell>
          <cell r="BF283">
            <v>0</v>
          </cell>
          <cell r="BG283">
            <v>3.33</v>
          </cell>
          <cell r="BH283">
            <v>5</v>
          </cell>
          <cell r="BI283">
            <v>0</v>
          </cell>
          <cell r="BJ283">
            <v>3.33</v>
          </cell>
          <cell r="BK283">
            <v>3</v>
          </cell>
          <cell r="BL283">
            <v>2.65</v>
          </cell>
          <cell r="BM283">
            <v>3</v>
          </cell>
          <cell r="BN283">
            <v>3.65</v>
          </cell>
          <cell r="BO283">
            <v>4</v>
          </cell>
          <cell r="BP283">
            <v>2.33</v>
          </cell>
          <cell r="BQ283">
            <v>2.33</v>
          </cell>
          <cell r="BR283">
            <v>1.65</v>
          </cell>
          <cell r="BS283">
            <v>3</v>
          </cell>
          <cell r="BT283">
            <v>1</v>
          </cell>
          <cell r="BU283">
            <v>3</v>
          </cell>
          <cell r="BV283">
            <v>2</v>
          </cell>
          <cell r="BW283">
            <v>2.33</v>
          </cell>
          <cell r="BX283">
            <v>1</v>
          </cell>
          <cell r="BY283">
            <v>1.65</v>
          </cell>
          <cell r="BZ283">
            <v>0</v>
          </cell>
          <cell r="CA283">
            <v>2.33</v>
          </cell>
          <cell r="CB283">
            <v>2.33</v>
          </cell>
          <cell r="CC283">
            <v>2.33</v>
          </cell>
          <cell r="CD283">
            <v>3</v>
          </cell>
          <cell r="CE283">
            <v>2.65</v>
          </cell>
          <cell r="CF283">
            <v>3</v>
          </cell>
          <cell r="CH283">
            <v>56</v>
          </cell>
          <cell r="CI283">
            <v>0</v>
          </cell>
          <cell r="CJ283">
            <v>2.65</v>
          </cell>
          <cell r="CK283">
            <v>2.33</v>
          </cell>
          <cell r="CL283">
            <v>0</v>
          </cell>
          <cell r="CM283">
            <v>3</v>
          </cell>
          <cell r="CN283">
            <v>3</v>
          </cell>
          <cell r="CO283">
            <v>3</v>
          </cell>
          <cell r="CP283" t="str">
            <v>X</v>
          </cell>
          <cell r="CQ283">
            <v>0</v>
          </cell>
          <cell r="CR283">
            <v>0</v>
          </cell>
          <cell r="CS283">
            <v>1.65</v>
          </cell>
          <cell r="CT283">
            <v>0</v>
          </cell>
          <cell r="CU283">
            <v>0</v>
          </cell>
          <cell r="CV283">
            <v>1.65</v>
          </cell>
          <cell r="CW283">
            <v>4</v>
          </cell>
          <cell r="CX283">
            <v>4</v>
          </cell>
          <cell r="CY283">
            <v>0</v>
          </cell>
          <cell r="CZ283">
            <v>2.65</v>
          </cell>
          <cell r="DA283">
            <v>2.65</v>
          </cell>
          <cell r="DB283">
            <v>17</v>
          </cell>
          <cell r="DC283">
            <v>6</v>
          </cell>
          <cell r="DD283">
            <v>2.33</v>
          </cell>
          <cell r="DE283">
            <v>0</v>
          </cell>
          <cell r="DF283">
            <v>2.33</v>
          </cell>
          <cell r="DG283">
            <v>5</v>
          </cell>
          <cell r="DH283">
            <v>0</v>
          </cell>
          <cell r="DI283">
            <v>130</v>
          </cell>
          <cell r="DJ283">
            <v>6</v>
          </cell>
          <cell r="DK283">
            <v>135</v>
          </cell>
          <cell r="DL283">
            <v>125</v>
          </cell>
          <cell r="DM283">
            <v>6</v>
          </cell>
          <cell r="DN283">
            <v>130</v>
          </cell>
          <cell r="DO283">
            <v>131</v>
          </cell>
          <cell r="DP283">
            <v>2.5499999999999998</v>
          </cell>
          <cell r="DR283">
            <v>4.6153846153846156E-2</v>
          </cell>
          <cell r="DS283" t="str">
            <v>xet vot</v>
          </cell>
          <cell r="DU283">
            <v>2.54</v>
          </cell>
          <cell r="DV283">
            <v>133</v>
          </cell>
          <cell r="DW283">
            <v>6.56</v>
          </cell>
          <cell r="DX283">
            <v>2.6</v>
          </cell>
          <cell r="DY283" t="str">
            <v/>
          </cell>
        </row>
        <row r="284">
          <cell r="B284">
            <v>172317856</v>
          </cell>
          <cell r="C284" t="str">
            <v>Võ</v>
          </cell>
          <cell r="D284" t="str">
            <v xml:space="preserve">Thị Thu </v>
          </cell>
          <cell r="E284" t="str">
            <v>Vy</v>
          </cell>
          <cell r="F284" t="str">
            <v>04/12/1993</v>
          </cell>
          <cell r="G284" t="str">
            <v>Nữ</v>
          </cell>
          <cell r="H284" t="str">
            <v>Đã Đăng Ký (chưa học xong)</v>
          </cell>
          <cell r="I284">
            <v>3.65</v>
          </cell>
          <cell r="J284">
            <v>4</v>
          </cell>
          <cell r="K284">
            <v>2.65</v>
          </cell>
          <cell r="L284">
            <v>0</v>
          </cell>
          <cell r="M284" t="str">
            <v>P</v>
          </cell>
          <cell r="N284">
            <v>0</v>
          </cell>
          <cell r="O284">
            <v>0</v>
          </cell>
          <cell r="P284" t="str">
            <v>P</v>
          </cell>
          <cell r="Q284">
            <v>0</v>
          </cell>
          <cell r="R284">
            <v>0</v>
          </cell>
          <cell r="S284">
            <v>3.33</v>
          </cell>
          <cell r="T284">
            <v>0</v>
          </cell>
          <cell r="U284">
            <v>0</v>
          </cell>
          <cell r="V284">
            <v>3</v>
          </cell>
          <cell r="W284">
            <v>0</v>
          </cell>
          <cell r="X284">
            <v>0</v>
          </cell>
          <cell r="Y284">
            <v>2.65</v>
          </cell>
          <cell r="Z284">
            <v>0</v>
          </cell>
          <cell r="AA284">
            <v>0</v>
          </cell>
          <cell r="AB284">
            <v>2.65</v>
          </cell>
          <cell r="AC284">
            <v>0</v>
          </cell>
          <cell r="AD284">
            <v>4</v>
          </cell>
          <cell r="AE284">
            <v>4</v>
          </cell>
          <cell r="AF284">
            <v>4</v>
          </cell>
          <cell r="AG284">
            <v>4</v>
          </cell>
          <cell r="AH284">
            <v>0</v>
          </cell>
          <cell r="AI284">
            <v>2</v>
          </cell>
          <cell r="AJ284">
            <v>2</v>
          </cell>
          <cell r="AK284">
            <v>0</v>
          </cell>
          <cell r="AL284">
            <v>3.65</v>
          </cell>
          <cell r="AM284">
            <v>3.33</v>
          </cell>
          <cell r="AN284">
            <v>3.65</v>
          </cell>
          <cell r="AO284">
            <v>3.33</v>
          </cell>
          <cell r="AP284">
            <v>3.33</v>
          </cell>
          <cell r="AQ284">
            <v>2.65</v>
          </cell>
          <cell r="AR284">
            <v>2.65</v>
          </cell>
          <cell r="AS284">
            <v>2.65</v>
          </cell>
          <cell r="AT284">
            <v>3.33</v>
          </cell>
          <cell r="AU284">
            <v>47</v>
          </cell>
          <cell r="AV284">
            <v>0</v>
          </cell>
          <cell r="AW284">
            <v>3</v>
          </cell>
          <cell r="AX284">
            <v>3</v>
          </cell>
          <cell r="AY284">
            <v>0</v>
          </cell>
          <cell r="AZ284">
            <v>2.33</v>
          </cell>
          <cell r="BA284">
            <v>0</v>
          </cell>
          <cell r="BB284">
            <v>0</v>
          </cell>
          <cell r="BC284">
            <v>0</v>
          </cell>
          <cell r="BD284">
            <v>2.65</v>
          </cell>
          <cell r="BE284">
            <v>0</v>
          </cell>
          <cell r="BF284">
            <v>0</v>
          </cell>
          <cell r="BG284">
            <v>2.33</v>
          </cell>
          <cell r="BH284">
            <v>5</v>
          </cell>
          <cell r="BI284">
            <v>0</v>
          </cell>
          <cell r="BJ284">
            <v>3.65</v>
          </cell>
          <cell r="BK284">
            <v>4</v>
          </cell>
          <cell r="BL284">
            <v>3.65</v>
          </cell>
          <cell r="BM284">
            <v>2.65</v>
          </cell>
          <cell r="BN284">
            <v>3.33</v>
          </cell>
          <cell r="BO284">
            <v>2.65</v>
          </cell>
          <cell r="BP284">
            <v>4</v>
          </cell>
          <cell r="BQ284">
            <v>2.65</v>
          </cell>
          <cell r="BR284">
            <v>3</v>
          </cell>
          <cell r="BS284">
            <v>3</v>
          </cell>
          <cell r="BT284">
            <v>4</v>
          </cell>
          <cell r="BU284">
            <v>4</v>
          </cell>
          <cell r="BV284">
            <v>4</v>
          </cell>
          <cell r="BW284">
            <v>3.33</v>
          </cell>
          <cell r="BX284">
            <v>3.65</v>
          </cell>
          <cell r="BY284">
            <v>2.65</v>
          </cell>
          <cell r="BZ284">
            <v>0</v>
          </cell>
          <cell r="CA284">
            <v>2</v>
          </cell>
          <cell r="CB284">
            <v>2</v>
          </cell>
          <cell r="CC284">
            <v>3.33</v>
          </cell>
          <cell r="CD284">
            <v>3.65</v>
          </cell>
          <cell r="CE284">
            <v>4</v>
          </cell>
          <cell r="CF284">
            <v>3.33</v>
          </cell>
          <cell r="CH284">
            <v>56</v>
          </cell>
          <cell r="CI284">
            <v>0</v>
          </cell>
          <cell r="CJ284">
            <v>3.33</v>
          </cell>
          <cell r="CK284">
            <v>2.65</v>
          </cell>
          <cell r="CL284">
            <v>0</v>
          </cell>
          <cell r="CM284">
            <v>4</v>
          </cell>
          <cell r="CN284">
            <v>4</v>
          </cell>
          <cell r="CO284">
            <v>4</v>
          </cell>
          <cell r="CP284">
            <v>3</v>
          </cell>
          <cell r="CQ284">
            <v>3</v>
          </cell>
          <cell r="CR284">
            <v>2.65</v>
          </cell>
          <cell r="CS284">
            <v>0</v>
          </cell>
          <cell r="CT284">
            <v>0</v>
          </cell>
          <cell r="CU284">
            <v>0</v>
          </cell>
          <cell r="CV284">
            <v>2.65</v>
          </cell>
          <cell r="CW284">
            <v>3.65</v>
          </cell>
          <cell r="CX284">
            <v>4</v>
          </cell>
          <cell r="CY284">
            <v>0</v>
          </cell>
          <cell r="CZ284">
            <v>4</v>
          </cell>
          <cell r="DA284">
            <v>4</v>
          </cell>
          <cell r="DB284">
            <v>23</v>
          </cell>
          <cell r="DC284">
            <v>0</v>
          </cell>
          <cell r="DD284">
            <v>0</v>
          </cell>
          <cell r="DE284">
            <v>3.65</v>
          </cell>
          <cell r="DF284">
            <v>3.65</v>
          </cell>
          <cell r="DG284">
            <v>5</v>
          </cell>
          <cell r="DH284">
            <v>0</v>
          </cell>
          <cell r="DI284">
            <v>136</v>
          </cell>
          <cell r="DJ284">
            <v>0</v>
          </cell>
          <cell r="DK284">
            <v>135</v>
          </cell>
          <cell r="DL284">
            <v>127</v>
          </cell>
          <cell r="DM284">
            <v>0</v>
          </cell>
          <cell r="DN284">
            <v>126</v>
          </cell>
          <cell r="DO284">
            <v>127</v>
          </cell>
          <cell r="DP284">
            <v>3.33</v>
          </cell>
          <cell r="DR284">
            <v>0</v>
          </cell>
          <cell r="DS284" t="str">
            <v>BVKL</v>
          </cell>
          <cell r="DU284">
            <v>3.34</v>
          </cell>
          <cell r="DV284">
            <v>136</v>
          </cell>
          <cell r="DW284">
            <v>7.82</v>
          </cell>
          <cell r="DX284">
            <v>3.34</v>
          </cell>
          <cell r="DY284" t="str">
            <v>OB 251; ENG 401</v>
          </cell>
        </row>
        <row r="285">
          <cell r="B285">
            <v>172528697</v>
          </cell>
          <cell r="C285" t="str">
            <v>Hồ</v>
          </cell>
          <cell r="D285" t="str">
            <v>Thị Tường</v>
          </cell>
          <cell r="E285" t="str">
            <v>Vy</v>
          </cell>
          <cell r="F285" t="str">
            <v>11/07/1992</v>
          </cell>
          <cell r="G285" t="str">
            <v>Nữ</v>
          </cell>
          <cell r="H285" t="str">
            <v>Đã Đăng Ký (chưa học xong)</v>
          </cell>
          <cell r="I285">
            <v>3.33</v>
          </cell>
          <cell r="J285">
            <v>3</v>
          </cell>
          <cell r="K285">
            <v>3.33</v>
          </cell>
          <cell r="L285">
            <v>0</v>
          </cell>
          <cell r="M285" t="str">
            <v>P</v>
          </cell>
          <cell r="N285">
            <v>0</v>
          </cell>
          <cell r="O285">
            <v>0</v>
          </cell>
          <cell r="P285" t="str">
            <v>P</v>
          </cell>
          <cell r="Q285">
            <v>0</v>
          </cell>
          <cell r="R285">
            <v>0</v>
          </cell>
          <cell r="S285">
            <v>3</v>
          </cell>
          <cell r="T285">
            <v>0</v>
          </cell>
          <cell r="U285">
            <v>0</v>
          </cell>
          <cell r="V285">
            <v>2.33</v>
          </cell>
          <cell r="W285">
            <v>0</v>
          </cell>
          <cell r="X285">
            <v>0</v>
          </cell>
          <cell r="Y285">
            <v>3</v>
          </cell>
          <cell r="Z285">
            <v>0</v>
          </cell>
          <cell r="AA285">
            <v>0</v>
          </cell>
          <cell r="AB285">
            <v>3</v>
          </cell>
          <cell r="AC285">
            <v>0</v>
          </cell>
          <cell r="AD285">
            <v>4</v>
          </cell>
          <cell r="AE285">
            <v>3</v>
          </cell>
          <cell r="AF285">
            <v>4</v>
          </cell>
          <cell r="AG285">
            <v>4</v>
          </cell>
          <cell r="AH285">
            <v>0</v>
          </cell>
          <cell r="AI285">
            <v>2.33</v>
          </cell>
          <cell r="AJ285">
            <v>2.33</v>
          </cell>
          <cell r="AK285">
            <v>4</v>
          </cell>
          <cell r="AL285">
            <v>3.33</v>
          </cell>
          <cell r="AM285">
            <v>0</v>
          </cell>
          <cell r="AN285">
            <v>4</v>
          </cell>
          <cell r="AO285">
            <v>3.33</v>
          </cell>
          <cell r="AP285">
            <v>3</v>
          </cell>
          <cell r="AQ285">
            <v>3.65</v>
          </cell>
          <cell r="AR285">
            <v>3.65</v>
          </cell>
          <cell r="AS285">
            <v>3</v>
          </cell>
          <cell r="AT285">
            <v>3</v>
          </cell>
          <cell r="AU285">
            <v>47</v>
          </cell>
          <cell r="AV285">
            <v>0</v>
          </cell>
          <cell r="AW285">
            <v>3</v>
          </cell>
          <cell r="AX285">
            <v>2.65</v>
          </cell>
          <cell r="AY285">
            <v>3.33</v>
          </cell>
          <cell r="AZ285">
            <v>0</v>
          </cell>
          <cell r="BA285">
            <v>0</v>
          </cell>
          <cell r="BB285">
            <v>0</v>
          </cell>
          <cell r="BC285">
            <v>1.65</v>
          </cell>
          <cell r="BD285">
            <v>0</v>
          </cell>
          <cell r="BE285">
            <v>0</v>
          </cell>
          <cell r="BF285">
            <v>0</v>
          </cell>
          <cell r="BG285">
            <v>1.65</v>
          </cell>
          <cell r="BH285">
            <v>5</v>
          </cell>
          <cell r="BI285">
            <v>0</v>
          </cell>
          <cell r="BJ285">
            <v>4</v>
          </cell>
          <cell r="BK285">
            <v>2</v>
          </cell>
          <cell r="BL285">
            <v>3.33</v>
          </cell>
          <cell r="BM285">
            <v>3.33</v>
          </cell>
          <cell r="BN285">
            <v>4</v>
          </cell>
          <cell r="BO285">
            <v>4</v>
          </cell>
          <cell r="BP285">
            <v>4</v>
          </cell>
          <cell r="BQ285">
            <v>3.33</v>
          </cell>
          <cell r="BR285">
            <v>3</v>
          </cell>
          <cell r="BS285">
            <v>4</v>
          </cell>
          <cell r="BT285">
            <v>4</v>
          </cell>
          <cell r="BU285">
            <v>3.33</v>
          </cell>
          <cell r="BV285">
            <v>2.65</v>
          </cell>
          <cell r="BW285">
            <v>3.33</v>
          </cell>
          <cell r="BX285">
            <v>3.33</v>
          </cell>
          <cell r="BY285">
            <v>2.65</v>
          </cell>
          <cell r="BZ285">
            <v>0</v>
          </cell>
          <cell r="CA285">
            <v>3.33</v>
          </cell>
          <cell r="CB285">
            <v>3.33</v>
          </cell>
          <cell r="CC285">
            <v>2.65</v>
          </cell>
          <cell r="CD285">
            <v>3.33</v>
          </cell>
          <cell r="CE285">
            <v>2.65</v>
          </cell>
          <cell r="CF285">
            <v>2.65</v>
          </cell>
          <cell r="CH285">
            <v>56</v>
          </cell>
          <cell r="CI285">
            <v>0</v>
          </cell>
          <cell r="CJ285">
            <v>2.33</v>
          </cell>
          <cell r="CK285">
            <v>2.33</v>
          </cell>
          <cell r="CL285">
            <v>0</v>
          </cell>
          <cell r="CM285">
            <v>4</v>
          </cell>
          <cell r="CN285">
            <v>4</v>
          </cell>
          <cell r="CO285">
            <v>3</v>
          </cell>
          <cell r="CP285">
            <v>4</v>
          </cell>
          <cell r="CQ285">
            <v>3</v>
          </cell>
          <cell r="CR285">
            <v>2.33</v>
          </cell>
          <cell r="CS285">
            <v>0</v>
          </cell>
          <cell r="CT285">
            <v>0</v>
          </cell>
          <cell r="CU285">
            <v>0</v>
          </cell>
          <cell r="CV285">
            <v>2.33</v>
          </cell>
          <cell r="CW285">
            <v>2.33</v>
          </cell>
          <cell r="CX285">
            <v>3.65</v>
          </cell>
          <cell r="CY285">
            <v>0</v>
          </cell>
          <cell r="CZ285">
            <v>4</v>
          </cell>
          <cell r="DA285">
            <v>4</v>
          </cell>
          <cell r="DB285">
            <v>23</v>
          </cell>
          <cell r="DC285">
            <v>0</v>
          </cell>
          <cell r="DD285">
            <v>0</v>
          </cell>
          <cell r="DE285">
            <v>4</v>
          </cell>
          <cell r="DF285">
            <v>4</v>
          </cell>
          <cell r="DG285">
            <v>5</v>
          </cell>
          <cell r="DH285">
            <v>0</v>
          </cell>
          <cell r="DI285">
            <v>136</v>
          </cell>
          <cell r="DJ285">
            <v>0</v>
          </cell>
          <cell r="DK285">
            <v>135</v>
          </cell>
          <cell r="DL285">
            <v>127</v>
          </cell>
          <cell r="DM285">
            <v>0</v>
          </cell>
          <cell r="DN285">
            <v>126</v>
          </cell>
          <cell r="DO285">
            <v>127</v>
          </cell>
          <cell r="DP285">
            <v>3.26</v>
          </cell>
          <cell r="DR285">
            <v>0</v>
          </cell>
          <cell r="DS285" t="str">
            <v>BVKL</v>
          </cell>
          <cell r="DU285">
            <v>3.29</v>
          </cell>
          <cell r="DV285">
            <v>136</v>
          </cell>
          <cell r="DW285">
            <v>7.71</v>
          </cell>
          <cell r="DX285">
            <v>3.29</v>
          </cell>
          <cell r="DY285" t="str">
            <v>OB 251; ENG 401</v>
          </cell>
        </row>
        <row r="286">
          <cell r="B286">
            <v>172317857</v>
          </cell>
          <cell r="C286" t="str">
            <v>Dương</v>
          </cell>
          <cell r="D286" t="str">
            <v xml:space="preserve">Thị Nhã </v>
          </cell>
          <cell r="E286" t="str">
            <v>Ý</v>
          </cell>
          <cell r="F286" t="str">
            <v>24/02/1993</v>
          </cell>
          <cell r="G286" t="str">
            <v>Nữ</v>
          </cell>
          <cell r="H286" t="str">
            <v>Đã Đăng Ký (chưa học xong)</v>
          </cell>
          <cell r="I286">
            <v>4</v>
          </cell>
          <cell r="J286">
            <v>4</v>
          </cell>
          <cell r="K286">
            <v>3.65</v>
          </cell>
          <cell r="L286">
            <v>0</v>
          </cell>
          <cell r="M286" t="str">
            <v>P</v>
          </cell>
          <cell r="N286">
            <v>0</v>
          </cell>
          <cell r="O286">
            <v>0</v>
          </cell>
          <cell r="P286" t="str">
            <v>P</v>
          </cell>
          <cell r="Q286">
            <v>0</v>
          </cell>
          <cell r="R286">
            <v>0</v>
          </cell>
          <cell r="S286">
            <v>4</v>
          </cell>
          <cell r="T286">
            <v>0</v>
          </cell>
          <cell r="U286">
            <v>0</v>
          </cell>
          <cell r="V286">
            <v>3.65</v>
          </cell>
          <cell r="W286">
            <v>0</v>
          </cell>
          <cell r="X286">
            <v>0</v>
          </cell>
          <cell r="Y286">
            <v>3.33</v>
          </cell>
          <cell r="Z286">
            <v>0</v>
          </cell>
          <cell r="AA286">
            <v>0</v>
          </cell>
          <cell r="AB286">
            <v>3.33</v>
          </cell>
          <cell r="AC286">
            <v>0</v>
          </cell>
          <cell r="AD286">
            <v>4</v>
          </cell>
          <cell r="AE286">
            <v>4</v>
          </cell>
          <cell r="AF286">
            <v>4</v>
          </cell>
          <cell r="AG286">
            <v>3.65</v>
          </cell>
          <cell r="AH286">
            <v>0</v>
          </cell>
          <cell r="AI286">
            <v>2.33</v>
          </cell>
          <cell r="AJ286">
            <v>2.33</v>
          </cell>
          <cell r="AK286">
            <v>0</v>
          </cell>
          <cell r="AL286">
            <v>3.65</v>
          </cell>
          <cell r="AM286">
            <v>3.65</v>
          </cell>
          <cell r="AN286">
            <v>3.65</v>
          </cell>
          <cell r="AO286">
            <v>3.65</v>
          </cell>
          <cell r="AP286">
            <v>3.65</v>
          </cell>
          <cell r="AQ286">
            <v>3</v>
          </cell>
          <cell r="AR286">
            <v>3</v>
          </cell>
          <cell r="AS286">
            <v>3.65</v>
          </cell>
          <cell r="AT286">
            <v>3.65</v>
          </cell>
          <cell r="AU286">
            <v>47</v>
          </cell>
          <cell r="AV286">
            <v>0</v>
          </cell>
          <cell r="AW286">
            <v>2.33</v>
          </cell>
          <cell r="AX286">
            <v>3.65</v>
          </cell>
          <cell r="AY286">
            <v>0</v>
          </cell>
          <cell r="AZ286">
            <v>0</v>
          </cell>
          <cell r="BA286">
            <v>2.65</v>
          </cell>
          <cell r="BB286">
            <v>0</v>
          </cell>
          <cell r="BC286">
            <v>0</v>
          </cell>
          <cell r="BD286">
            <v>0</v>
          </cell>
          <cell r="BE286">
            <v>3.65</v>
          </cell>
          <cell r="BF286">
            <v>0</v>
          </cell>
          <cell r="BG286">
            <v>3</v>
          </cell>
          <cell r="BH286">
            <v>5</v>
          </cell>
          <cell r="BI286">
            <v>0</v>
          </cell>
          <cell r="BJ286">
            <v>3.65</v>
          </cell>
          <cell r="BK286">
            <v>4</v>
          </cell>
          <cell r="BL286">
            <v>3.65</v>
          </cell>
          <cell r="BM286">
            <v>4</v>
          </cell>
          <cell r="BN286">
            <v>4</v>
          </cell>
          <cell r="BO286">
            <v>4</v>
          </cell>
          <cell r="BP286">
            <v>4</v>
          </cell>
          <cell r="BQ286">
            <v>3.65</v>
          </cell>
          <cell r="BR286">
            <v>4</v>
          </cell>
          <cell r="BS286">
            <v>3.33</v>
          </cell>
          <cell r="BT286">
            <v>3.65</v>
          </cell>
          <cell r="BU286">
            <v>4</v>
          </cell>
          <cell r="BV286">
            <v>3.65</v>
          </cell>
          <cell r="BW286">
            <v>4</v>
          </cell>
          <cell r="BX286">
            <v>4</v>
          </cell>
          <cell r="BY286">
            <v>3.65</v>
          </cell>
          <cell r="BZ286">
            <v>0</v>
          </cell>
          <cell r="CA286">
            <v>4</v>
          </cell>
          <cell r="CB286">
            <v>4</v>
          </cell>
          <cell r="CC286">
            <v>4</v>
          </cell>
          <cell r="CD286">
            <v>4</v>
          </cell>
          <cell r="CE286">
            <v>4</v>
          </cell>
          <cell r="CF286">
            <v>3</v>
          </cell>
          <cell r="CH286">
            <v>56</v>
          </cell>
          <cell r="CI286">
            <v>0</v>
          </cell>
          <cell r="CJ286">
            <v>3.33</v>
          </cell>
          <cell r="CK286">
            <v>3.33</v>
          </cell>
          <cell r="CL286">
            <v>0</v>
          </cell>
          <cell r="CM286">
            <v>4</v>
          </cell>
          <cell r="CN286">
            <v>4</v>
          </cell>
          <cell r="CO286">
            <v>4</v>
          </cell>
          <cell r="CP286">
            <v>4</v>
          </cell>
          <cell r="CQ286">
            <v>4</v>
          </cell>
          <cell r="CR286">
            <v>0</v>
          </cell>
          <cell r="CS286">
            <v>4</v>
          </cell>
          <cell r="CT286">
            <v>0</v>
          </cell>
          <cell r="CU286">
            <v>0</v>
          </cell>
          <cell r="CV286">
            <v>4</v>
          </cell>
          <cell r="CW286">
            <v>4</v>
          </cell>
          <cell r="CX286">
            <v>4</v>
          </cell>
          <cell r="CY286">
            <v>0</v>
          </cell>
          <cell r="CZ286">
            <v>4</v>
          </cell>
          <cell r="DA286">
            <v>4</v>
          </cell>
          <cell r="DB286">
            <v>23</v>
          </cell>
          <cell r="DC286">
            <v>0</v>
          </cell>
          <cell r="DD286">
            <v>0</v>
          </cell>
          <cell r="DE286">
            <v>4</v>
          </cell>
          <cell r="DF286">
            <v>4</v>
          </cell>
          <cell r="DG286">
            <v>5</v>
          </cell>
          <cell r="DH286">
            <v>0</v>
          </cell>
          <cell r="DI286">
            <v>136</v>
          </cell>
          <cell r="DJ286">
            <v>0</v>
          </cell>
          <cell r="DK286">
            <v>135</v>
          </cell>
          <cell r="DL286">
            <v>127</v>
          </cell>
          <cell r="DM286">
            <v>0</v>
          </cell>
          <cell r="DN286">
            <v>126</v>
          </cell>
          <cell r="DO286">
            <v>127</v>
          </cell>
          <cell r="DP286">
            <v>3.76</v>
          </cell>
          <cell r="DR286">
            <v>0</v>
          </cell>
          <cell r="DS286" t="str">
            <v>BVKL</v>
          </cell>
          <cell r="DU286">
            <v>3.77</v>
          </cell>
          <cell r="DV286">
            <v>136</v>
          </cell>
          <cell r="DW286">
            <v>8.59</v>
          </cell>
          <cell r="DX286">
            <v>3.77</v>
          </cell>
          <cell r="DY286" t="str">
            <v>ENG 401</v>
          </cell>
        </row>
        <row r="287">
          <cell r="B287">
            <v>172528701</v>
          </cell>
          <cell r="C287" t="str">
            <v>Nguyễn</v>
          </cell>
          <cell r="D287" t="str">
            <v>Như</v>
          </cell>
          <cell r="E287" t="str">
            <v>Ý</v>
          </cell>
          <cell r="F287" t="str">
            <v>25/10/1993</v>
          </cell>
          <cell r="G287" t="str">
            <v>Nữ</v>
          </cell>
          <cell r="H287" t="str">
            <v>Đã Đăng Ký (chưa học xong)</v>
          </cell>
          <cell r="I287">
            <v>3.33</v>
          </cell>
          <cell r="J287">
            <v>3.33</v>
          </cell>
          <cell r="K287">
            <v>3.33</v>
          </cell>
          <cell r="L287">
            <v>0</v>
          </cell>
          <cell r="M287">
            <v>2.65</v>
          </cell>
          <cell r="N287">
            <v>0</v>
          </cell>
          <cell r="O287">
            <v>0</v>
          </cell>
          <cell r="P287">
            <v>2</v>
          </cell>
          <cell r="Q287">
            <v>0</v>
          </cell>
          <cell r="R287">
            <v>0</v>
          </cell>
          <cell r="S287">
            <v>3.33</v>
          </cell>
          <cell r="T287">
            <v>0</v>
          </cell>
          <cell r="U287">
            <v>0</v>
          </cell>
          <cell r="V287">
            <v>3.33</v>
          </cell>
          <cell r="W287">
            <v>0</v>
          </cell>
          <cell r="X287">
            <v>0</v>
          </cell>
          <cell r="Y287">
            <v>2.33</v>
          </cell>
          <cell r="Z287">
            <v>0</v>
          </cell>
          <cell r="AA287">
            <v>0</v>
          </cell>
          <cell r="AB287">
            <v>2.65</v>
          </cell>
          <cell r="AC287">
            <v>0</v>
          </cell>
          <cell r="AD287">
            <v>3.65</v>
          </cell>
          <cell r="AE287">
            <v>2</v>
          </cell>
          <cell r="AF287">
            <v>2.65</v>
          </cell>
          <cell r="AG287">
            <v>3.33</v>
          </cell>
          <cell r="AH287">
            <v>0</v>
          </cell>
          <cell r="AI287">
            <v>2</v>
          </cell>
          <cell r="AJ287">
            <v>2</v>
          </cell>
          <cell r="AK287">
            <v>0</v>
          </cell>
          <cell r="AL287">
            <v>3.33</v>
          </cell>
          <cell r="AM287">
            <v>4</v>
          </cell>
          <cell r="AN287">
            <v>4</v>
          </cell>
          <cell r="AO287">
            <v>3.33</v>
          </cell>
          <cell r="AP287">
            <v>3.65</v>
          </cell>
          <cell r="AQ287">
            <v>3.65</v>
          </cell>
          <cell r="AR287">
            <v>3.33</v>
          </cell>
          <cell r="AS287">
            <v>3.65</v>
          </cell>
          <cell r="AT287">
            <v>3.33</v>
          </cell>
          <cell r="AU287">
            <v>47</v>
          </cell>
          <cell r="AV287">
            <v>0</v>
          </cell>
          <cell r="AW287">
            <v>3.65</v>
          </cell>
          <cell r="AX287">
            <v>3.65</v>
          </cell>
          <cell r="AY287">
            <v>0</v>
          </cell>
          <cell r="AZ287">
            <v>0</v>
          </cell>
          <cell r="BA287">
            <v>2.33</v>
          </cell>
          <cell r="BB287">
            <v>0</v>
          </cell>
          <cell r="BC287">
            <v>0</v>
          </cell>
          <cell r="BD287">
            <v>0</v>
          </cell>
          <cell r="BE287">
            <v>2</v>
          </cell>
          <cell r="BF287">
            <v>0</v>
          </cell>
          <cell r="BG287">
            <v>2.65</v>
          </cell>
          <cell r="BH287">
            <v>5</v>
          </cell>
          <cell r="BI287">
            <v>0</v>
          </cell>
          <cell r="BJ287">
            <v>3.33</v>
          </cell>
          <cell r="BK287">
            <v>3.65</v>
          </cell>
          <cell r="BL287">
            <v>1.65</v>
          </cell>
          <cell r="BM287">
            <v>3</v>
          </cell>
          <cell r="BN287">
            <v>3.33</v>
          </cell>
          <cell r="BO287">
            <v>3.33</v>
          </cell>
          <cell r="BP287">
            <v>3.33</v>
          </cell>
          <cell r="BQ287">
            <v>3.33</v>
          </cell>
          <cell r="BR287">
            <v>2.65</v>
          </cell>
          <cell r="BS287">
            <v>3.65</v>
          </cell>
          <cell r="BT287">
            <v>3</v>
          </cell>
          <cell r="BU287">
            <v>3.65</v>
          </cell>
          <cell r="BV287">
            <v>4</v>
          </cell>
          <cell r="BW287">
            <v>3</v>
          </cell>
          <cell r="BX287">
            <v>3</v>
          </cell>
          <cell r="BY287">
            <v>2.33</v>
          </cell>
          <cell r="BZ287">
            <v>0</v>
          </cell>
          <cell r="CA287">
            <v>3.65</v>
          </cell>
          <cell r="CB287">
            <v>3.65</v>
          </cell>
          <cell r="CC287">
            <v>3.65</v>
          </cell>
          <cell r="CD287">
            <v>3.33</v>
          </cell>
          <cell r="CE287">
            <v>3.65</v>
          </cell>
          <cell r="CF287">
            <v>2.65</v>
          </cell>
          <cell r="CH287">
            <v>56</v>
          </cell>
          <cell r="CI287">
            <v>0</v>
          </cell>
          <cell r="CJ287">
            <v>3</v>
          </cell>
          <cell r="CK287">
            <v>2.33</v>
          </cell>
          <cell r="CL287">
            <v>0</v>
          </cell>
          <cell r="CM287">
            <v>2.65</v>
          </cell>
          <cell r="CN287">
            <v>2.65</v>
          </cell>
          <cell r="CO287">
            <v>2.65</v>
          </cell>
          <cell r="CP287">
            <v>2</v>
          </cell>
          <cell r="CQ287">
            <v>1.65</v>
          </cell>
          <cell r="CR287">
            <v>2.33</v>
          </cell>
          <cell r="CS287">
            <v>0</v>
          </cell>
          <cell r="CT287">
            <v>0</v>
          </cell>
          <cell r="CU287">
            <v>0</v>
          </cell>
          <cell r="CV287">
            <v>2.33</v>
          </cell>
          <cell r="CW287">
            <v>3.65</v>
          </cell>
          <cell r="CX287">
            <v>3.65</v>
          </cell>
          <cell r="CY287">
            <v>0</v>
          </cell>
          <cell r="CZ287">
            <v>3.65</v>
          </cell>
          <cell r="DA287">
            <v>3.65</v>
          </cell>
          <cell r="DB287">
            <v>23</v>
          </cell>
          <cell r="DC287">
            <v>0</v>
          </cell>
          <cell r="DD287">
            <v>3.33</v>
          </cell>
          <cell r="DE287">
            <v>0</v>
          </cell>
          <cell r="DF287">
            <v>3.33</v>
          </cell>
          <cell r="DG287">
            <v>5</v>
          </cell>
          <cell r="DH287">
            <v>0</v>
          </cell>
          <cell r="DI287">
            <v>136</v>
          </cell>
          <cell r="DJ287">
            <v>0</v>
          </cell>
          <cell r="DK287">
            <v>135</v>
          </cell>
          <cell r="DL287">
            <v>131</v>
          </cell>
          <cell r="DM287">
            <v>0</v>
          </cell>
          <cell r="DN287">
            <v>130</v>
          </cell>
          <cell r="DO287">
            <v>131</v>
          </cell>
          <cell r="DP287">
            <v>3.06</v>
          </cell>
          <cell r="DR287">
            <v>0</v>
          </cell>
          <cell r="DS287" t="str">
            <v>ĐỦ ĐK thi TN</v>
          </cell>
          <cell r="DU287">
            <v>3.07</v>
          </cell>
          <cell r="DV287">
            <v>136</v>
          </cell>
          <cell r="DW287">
            <v>7.31</v>
          </cell>
          <cell r="DX287">
            <v>3.07</v>
          </cell>
          <cell r="DY287" t="str">
            <v>OB 251; LAW 362</v>
          </cell>
        </row>
        <row r="288">
          <cell r="B288">
            <v>172317874</v>
          </cell>
          <cell r="C288" t="str">
            <v>Đinh</v>
          </cell>
          <cell r="D288" t="str">
            <v>Thị Hoàng</v>
          </cell>
          <cell r="E288" t="str">
            <v>Yến</v>
          </cell>
          <cell r="F288" t="str">
            <v>20/03/1993</v>
          </cell>
          <cell r="G288" t="str">
            <v>Nữ</v>
          </cell>
          <cell r="H288" t="str">
            <v>Đã Đăng Ký (chưa học xong)</v>
          </cell>
          <cell r="I288">
            <v>3</v>
          </cell>
          <cell r="J288">
            <v>2.33</v>
          </cell>
          <cell r="K288">
            <v>1.65</v>
          </cell>
          <cell r="L288">
            <v>0</v>
          </cell>
          <cell r="M288" t="str">
            <v>P</v>
          </cell>
          <cell r="N288">
            <v>0</v>
          </cell>
          <cell r="O288">
            <v>0</v>
          </cell>
          <cell r="P288" t="str">
            <v>P</v>
          </cell>
          <cell r="Q288">
            <v>0</v>
          </cell>
          <cell r="R288">
            <v>0</v>
          </cell>
          <cell r="S288">
            <v>3.33</v>
          </cell>
          <cell r="T288">
            <v>0</v>
          </cell>
          <cell r="U288">
            <v>0</v>
          </cell>
          <cell r="V288">
            <v>3</v>
          </cell>
          <cell r="W288">
            <v>0</v>
          </cell>
          <cell r="X288">
            <v>0</v>
          </cell>
          <cell r="Y288">
            <v>3</v>
          </cell>
          <cell r="Z288">
            <v>0</v>
          </cell>
          <cell r="AA288">
            <v>0</v>
          </cell>
          <cell r="AB288">
            <v>2.33</v>
          </cell>
          <cell r="AC288">
            <v>0</v>
          </cell>
          <cell r="AD288">
            <v>3.33</v>
          </cell>
          <cell r="AE288">
            <v>2.33</v>
          </cell>
          <cell r="AF288">
            <v>2.33</v>
          </cell>
          <cell r="AG288">
            <v>1.65</v>
          </cell>
          <cell r="AH288">
            <v>0</v>
          </cell>
          <cell r="AI288">
            <v>2.33</v>
          </cell>
          <cell r="AJ288">
            <v>2.33</v>
          </cell>
          <cell r="AK288">
            <v>0</v>
          </cell>
          <cell r="AL288">
            <v>4</v>
          </cell>
          <cell r="AM288">
            <v>3.65</v>
          </cell>
          <cell r="AN288">
            <v>4</v>
          </cell>
          <cell r="AO288">
            <v>3.65</v>
          </cell>
          <cell r="AP288">
            <v>2</v>
          </cell>
          <cell r="AQ288">
            <v>1.65</v>
          </cell>
          <cell r="AR288">
            <v>2.65</v>
          </cell>
          <cell r="AS288">
            <v>3</v>
          </cell>
          <cell r="AT288">
            <v>2.65</v>
          </cell>
          <cell r="AU288">
            <v>47</v>
          </cell>
          <cell r="AV288">
            <v>0</v>
          </cell>
          <cell r="AW288">
            <v>2.65</v>
          </cell>
          <cell r="AX288">
            <v>2</v>
          </cell>
          <cell r="AY288">
            <v>0</v>
          </cell>
          <cell r="AZ288">
            <v>2.33</v>
          </cell>
          <cell r="BA288">
            <v>0</v>
          </cell>
          <cell r="BB288">
            <v>0</v>
          </cell>
          <cell r="BC288">
            <v>0</v>
          </cell>
          <cell r="BD288">
            <v>2.65</v>
          </cell>
          <cell r="BE288">
            <v>0</v>
          </cell>
          <cell r="BF288">
            <v>0</v>
          </cell>
          <cell r="BG288">
            <v>2</v>
          </cell>
          <cell r="BH288">
            <v>5</v>
          </cell>
          <cell r="BI288">
            <v>0</v>
          </cell>
          <cell r="BJ288">
            <v>1.65</v>
          </cell>
          <cell r="BK288">
            <v>3.33</v>
          </cell>
          <cell r="BL288">
            <v>1.65</v>
          </cell>
          <cell r="BM288">
            <v>4</v>
          </cell>
          <cell r="BN288">
            <v>2.65</v>
          </cell>
          <cell r="BO288">
            <v>4</v>
          </cell>
          <cell r="BP288">
            <v>3.65</v>
          </cell>
          <cell r="BQ288">
            <v>4</v>
          </cell>
          <cell r="BR288">
            <v>2.65</v>
          </cell>
          <cell r="BS288">
            <v>2.33</v>
          </cell>
          <cell r="BT288">
            <v>4</v>
          </cell>
          <cell r="BU288">
            <v>2</v>
          </cell>
          <cell r="BV288">
            <v>1.65</v>
          </cell>
          <cell r="BW288">
            <v>4</v>
          </cell>
          <cell r="BX288">
            <v>1.65</v>
          </cell>
          <cell r="BY288">
            <v>2.65</v>
          </cell>
          <cell r="BZ288">
            <v>0</v>
          </cell>
          <cell r="CA288">
            <v>2.65</v>
          </cell>
          <cell r="CB288">
            <v>2.65</v>
          </cell>
          <cell r="CC288">
            <v>2.33</v>
          </cell>
          <cell r="CD288">
            <v>3.65</v>
          </cell>
          <cell r="CE288">
            <v>4</v>
          </cell>
          <cell r="CF288">
            <v>3</v>
          </cell>
          <cell r="CH288">
            <v>56</v>
          </cell>
          <cell r="CI288">
            <v>0</v>
          </cell>
          <cell r="CJ288">
            <v>3</v>
          </cell>
          <cell r="CK288">
            <v>3</v>
          </cell>
          <cell r="CL288">
            <v>0</v>
          </cell>
          <cell r="CM288">
            <v>4</v>
          </cell>
          <cell r="CN288">
            <v>4</v>
          </cell>
          <cell r="CO288">
            <v>3</v>
          </cell>
          <cell r="CP288">
            <v>3</v>
          </cell>
          <cell r="CQ288">
            <v>2.65</v>
          </cell>
          <cell r="CR288">
            <v>0</v>
          </cell>
          <cell r="CS288">
            <v>3</v>
          </cell>
          <cell r="CT288">
            <v>0</v>
          </cell>
          <cell r="CU288">
            <v>0</v>
          </cell>
          <cell r="CV288">
            <v>3</v>
          </cell>
          <cell r="CW288">
            <v>3.33</v>
          </cell>
          <cell r="CX288">
            <v>3.33</v>
          </cell>
          <cell r="CY288">
            <v>0</v>
          </cell>
          <cell r="CZ288">
            <v>3</v>
          </cell>
          <cell r="DA288">
            <v>3</v>
          </cell>
          <cell r="DB288">
            <v>23</v>
          </cell>
          <cell r="DC288">
            <v>0</v>
          </cell>
          <cell r="DD288">
            <v>3.33</v>
          </cell>
          <cell r="DE288">
            <v>0</v>
          </cell>
          <cell r="DF288">
            <v>3.33</v>
          </cell>
          <cell r="DG288">
            <v>5</v>
          </cell>
          <cell r="DH288">
            <v>0</v>
          </cell>
          <cell r="DI288">
            <v>136</v>
          </cell>
          <cell r="DJ288">
            <v>0</v>
          </cell>
          <cell r="DK288">
            <v>135</v>
          </cell>
          <cell r="DL288">
            <v>127</v>
          </cell>
          <cell r="DM288">
            <v>0</v>
          </cell>
          <cell r="DN288">
            <v>126</v>
          </cell>
          <cell r="DO288">
            <v>127</v>
          </cell>
          <cell r="DP288">
            <v>2.86</v>
          </cell>
          <cell r="DR288">
            <v>0</v>
          </cell>
          <cell r="DS288" t="str">
            <v>ĐỦ ĐK thi TN</v>
          </cell>
          <cell r="DU288">
            <v>2.88</v>
          </cell>
          <cell r="DV288">
            <v>136</v>
          </cell>
          <cell r="DW288">
            <v>7.07</v>
          </cell>
          <cell r="DX288">
            <v>2.88</v>
          </cell>
          <cell r="DY288" t="str">
            <v>ENG 401</v>
          </cell>
        </row>
        <row r="289">
          <cell r="B289">
            <v>172317884</v>
          </cell>
          <cell r="C289" t="str">
            <v>Trần</v>
          </cell>
          <cell r="D289" t="str">
            <v>Thị</v>
          </cell>
          <cell r="E289" t="str">
            <v>Yến</v>
          </cell>
          <cell r="F289" t="str">
            <v>19/07/1993</v>
          </cell>
          <cell r="G289" t="str">
            <v>Nữ</v>
          </cell>
          <cell r="H289" t="str">
            <v>Tạm Ngưng Học / Bảo Lưu</v>
          </cell>
          <cell r="I289">
            <v>3.65</v>
          </cell>
          <cell r="J289">
            <v>0</v>
          </cell>
          <cell r="K289">
            <v>3.33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4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</v>
          </cell>
          <cell r="AQ289">
            <v>0</v>
          </cell>
          <cell r="AR289">
            <v>2.33</v>
          </cell>
          <cell r="AS289">
            <v>0</v>
          </cell>
          <cell r="AT289">
            <v>0</v>
          </cell>
          <cell r="AU289">
            <v>9</v>
          </cell>
          <cell r="AV289">
            <v>38</v>
          </cell>
          <cell r="AW289">
            <v>3.33</v>
          </cell>
          <cell r="AX289">
            <v>0</v>
          </cell>
          <cell r="AY289">
            <v>0</v>
          </cell>
          <cell r="AZ289">
            <v>0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1</v>
          </cell>
          <cell r="BI289">
            <v>4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3.65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0</v>
          </cell>
          <cell r="BZ289">
            <v>0</v>
          </cell>
          <cell r="CA289">
            <v>0</v>
          </cell>
          <cell r="CB289">
            <v>0</v>
          </cell>
          <cell r="CC289">
            <v>0</v>
          </cell>
          <cell r="CD289">
            <v>0</v>
          </cell>
          <cell r="CE289">
            <v>0</v>
          </cell>
          <cell r="CF289">
            <v>0</v>
          </cell>
          <cell r="CH289">
            <v>3</v>
          </cell>
          <cell r="CI289">
            <v>53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</v>
          </cell>
          <cell r="CU289">
            <v>0</v>
          </cell>
          <cell r="CV289">
            <v>0</v>
          </cell>
          <cell r="CW289">
            <v>0</v>
          </cell>
          <cell r="CX289">
            <v>0</v>
          </cell>
          <cell r="CY289">
            <v>0</v>
          </cell>
          <cell r="CZ289">
            <v>0</v>
          </cell>
          <cell r="DA289">
            <v>0</v>
          </cell>
          <cell r="DB289">
            <v>0</v>
          </cell>
          <cell r="DC289">
            <v>22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5</v>
          </cell>
          <cell r="DI289">
            <v>13</v>
          </cell>
          <cell r="DJ289">
            <v>122</v>
          </cell>
          <cell r="DK289">
            <v>135</v>
          </cell>
          <cell r="DL289">
            <v>12</v>
          </cell>
          <cell r="DM289">
            <v>113</v>
          </cell>
          <cell r="DN289">
            <v>130</v>
          </cell>
          <cell r="DO289">
            <v>125</v>
          </cell>
          <cell r="DP289">
            <v>0.35</v>
          </cell>
          <cell r="DR289">
            <v>0.86923076923076925</v>
          </cell>
          <cell r="DS289" t="str">
            <v>KO</v>
          </cell>
          <cell r="DU289">
            <v>0.33</v>
          </cell>
          <cell r="DV289">
            <v>13</v>
          </cell>
          <cell r="DW289">
            <v>8.02</v>
          </cell>
          <cell r="DX289">
            <v>3.46</v>
          </cell>
          <cell r="DY289" t="str">
            <v/>
          </cell>
        </row>
        <row r="290">
          <cell r="B290">
            <v>172317933</v>
          </cell>
          <cell r="C290" t="str">
            <v>Lê</v>
          </cell>
          <cell r="D290" t="str">
            <v xml:space="preserve">Hải </v>
          </cell>
          <cell r="E290" t="str">
            <v>Yến</v>
          </cell>
          <cell r="F290" t="str">
            <v>25/10/1993</v>
          </cell>
          <cell r="G290" t="str">
            <v>Nữ</v>
          </cell>
          <cell r="H290" t="str">
            <v>Đã Đăng Ký (chưa học xong)</v>
          </cell>
          <cell r="I290">
            <v>3.33</v>
          </cell>
          <cell r="J290">
            <v>4</v>
          </cell>
          <cell r="K290">
            <v>3.65</v>
          </cell>
          <cell r="L290">
            <v>0</v>
          </cell>
          <cell r="M290" t="str">
            <v>P</v>
          </cell>
          <cell r="N290">
            <v>0</v>
          </cell>
          <cell r="O290">
            <v>0</v>
          </cell>
          <cell r="P290" t="str">
            <v>P</v>
          </cell>
          <cell r="Q290">
            <v>0</v>
          </cell>
          <cell r="R290">
            <v>0</v>
          </cell>
          <cell r="S290">
            <v>3.33</v>
          </cell>
          <cell r="T290">
            <v>0</v>
          </cell>
          <cell r="U290">
            <v>0</v>
          </cell>
          <cell r="V290">
            <v>3.33</v>
          </cell>
          <cell r="W290">
            <v>0</v>
          </cell>
          <cell r="X290">
            <v>0</v>
          </cell>
          <cell r="Y290">
            <v>2.33</v>
          </cell>
          <cell r="Z290">
            <v>0</v>
          </cell>
          <cell r="AA290">
            <v>0</v>
          </cell>
          <cell r="AB290">
            <v>2.33</v>
          </cell>
          <cell r="AC290">
            <v>0</v>
          </cell>
          <cell r="AD290">
            <v>3.33</v>
          </cell>
          <cell r="AE290">
            <v>2</v>
          </cell>
          <cell r="AF290">
            <v>2.33</v>
          </cell>
          <cell r="AG290">
            <v>2</v>
          </cell>
          <cell r="AH290">
            <v>0</v>
          </cell>
          <cell r="AI290">
            <v>3</v>
          </cell>
          <cell r="AJ290">
            <v>3</v>
          </cell>
          <cell r="AK290">
            <v>0</v>
          </cell>
          <cell r="AL290">
            <v>3.65</v>
          </cell>
          <cell r="AM290">
            <v>4</v>
          </cell>
          <cell r="AN290">
            <v>4</v>
          </cell>
          <cell r="AO290">
            <v>3.65</v>
          </cell>
          <cell r="AP290">
            <v>3.65</v>
          </cell>
          <cell r="AQ290">
            <v>3.33</v>
          </cell>
          <cell r="AR290">
            <v>3.33</v>
          </cell>
          <cell r="AS290">
            <v>3.33</v>
          </cell>
          <cell r="AT290">
            <v>4</v>
          </cell>
          <cell r="AU290">
            <v>47</v>
          </cell>
          <cell r="AV290">
            <v>0</v>
          </cell>
          <cell r="AW290">
            <v>3.65</v>
          </cell>
          <cell r="AX290">
            <v>3.65</v>
          </cell>
          <cell r="AY290">
            <v>0</v>
          </cell>
          <cell r="AZ290">
            <v>2.65</v>
          </cell>
          <cell r="BA290">
            <v>0</v>
          </cell>
          <cell r="BB290">
            <v>0</v>
          </cell>
          <cell r="BC290">
            <v>0</v>
          </cell>
          <cell r="BD290">
            <v>2.65</v>
          </cell>
          <cell r="BE290">
            <v>0</v>
          </cell>
          <cell r="BF290">
            <v>0</v>
          </cell>
          <cell r="BG290">
            <v>3</v>
          </cell>
          <cell r="BH290">
            <v>5</v>
          </cell>
          <cell r="BI290">
            <v>0</v>
          </cell>
          <cell r="BJ290">
            <v>2.65</v>
          </cell>
          <cell r="BK290">
            <v>3.65</v>
          </cell>
          <cell r="BL290">
            <v>2.33</v>
          </cell>
          <cell r="BM290">
            <v>3.65</v>
          </cell>
          <cell r="BN290">
            <v>3.33</v>
          </cell>
          <cell r="BO290">
            <v>2.33</v>
          </cell>
          <cell r="BP290">
            <v>3.65</v>
          </cell>
          <cell r="BQ290">
            <v>3</v>
          </cell>
          <cell r="BR290">
            <v>3.65</v>
          </cell>
          <cell r="BS290">
            <v>3.65</v>
          </cell>
          <cell r="BT290">
            <v>4</v>
          </cell>
          <cell r="BU290">
            <v>3.65</v>
          </cell>
          <cell r="BV290">
            <v>3</v>
          </cell>
          <cell r="BW290">
            <v>3.33</v>
          </cell>
          <cell r="BX290">
            <v>3.65</v>
          </cell>
          <cell r="BY290">
            <v>2.65</v>
          </cell>
          <cell r="BZ290">
            <v>0</v>
          </cell>
          <cell r="CA290">
            <v>2.65</v>
          </cell>
          <cell r="CB290">
            <v>2.65</v>
          </cell>
          <cell r="CC290">
            <v>3.33</v>
          </cell>
          <cell r="CD290">
            <v>4</v>
          </cell>
          <cell r="CE290">
            <v>4</v>
          </cell>
          <cell r="CF290">
            <v>2.33</v>
          </cell>
          <cell r="CH290">
            <v>56</v>
          </cell>
          <cell r="CI290">
            <v>0</v>
          </cell>
          <cell r="CJ290">
            <v>3</v>
          </cell>
          <cell r="CK290">
            <v>3.33</v>
          </cell>
          <cell r="CL290">
            <v>0</v>
          </cell>
          <cell r="CM290">
            <v>4</v>
          </cell>
          <cell r="CN290">
            <v>4</v>
          </cell>
          <cell r="CO290">
            <v>3.33</v>
          </cell>
          <cell r="CP290">
            <v>2.65</v>
          </cell>
          <cell r="CQ290">
            <v>3</v>
          </cell>
          <cell r="CR290">
            <v>3</v>
          </cell>
          <cell r="CS290">
            <v>0</v>
          </cell>
          <cell r="CT290">
            <v>0</v>
          </cell>
          <cell r="CU290">
            <v>0</v>
          </cell>
          <cell r="CV290">
            <v>3</v>
          </cell>
          <cell r="CW290">
            <v>4</v>
          </cell>
          <cell r="CX290">
            <v>3.65</v>
          </cell>
          <cell r="CY290">
            <v>0</v>
          </cell>
          <cell r="CZ290">
            <v>4</v>
          </cell>
          <cell r="DA290">
            <v>4</v>
          </cell>
          <cell r="DB290">
            <v>23</v>
          </cell>
          <cell r="DC290">
            <v>0</v>
          </cell>
          <cell r="DD290">
            <v>0</v>
          </cell>
          <cell r="DE290">
            <v>3.65</v>
          </cell>
          <cell r="DF290">
            <v>3.65</v>
          </cell>
          <cell r="DG290">
            <v>5</v>
          </cell>
          <cell r="DH290">
            <v>0</v>
          </cell>
          <cell r="DI290">
            <v>136</v>
          </cell>
          <cell r="DJ290">
            <v>0</v>
          </cell>
          <cell r="DK290">
            <v>135</v>
          </cell>
          <cell r="DL290">
            <v>127</v>
          </cell>
          <cell r="DM290">
            <v>0</v>
          </cell>
          <cell r="DN290">
            <v>126</v>
          </cell>
          <cell r="DO290">
            <v>127</v>
          </cell>
          <cell r="DP290">
            <v>3.24</v>
          </cell>
          <cell r="DR290">
            <v>0</v>
          </cell>
          <cell r="DS290" t="str">
            <v>BVKL</v>
          </cell>
          <cell r="DU290">
            <v>3.25</v>
          </cell>
          <cell r="DV290">
            <v>136</v>
          </cell>
          <cell r="DW290">
            <v>7.61</v>
          </cell>
          <cell r="DX290">
            <v>3.25</v>
          </cell>
          <cell r="DY290" t="str">
            <v>OB 251; ENG 401</v>
          </cell>
        </row>
        <row r="291">
          <cell r="B291">
            <v>172528704</v>
          </cell>
          <cell r="C291" t="str">
            <v>Nguyễn</v>
          </cell>
          <cell r="D291" t="str">
            <v xml:space="preserve">Thị Ngọc </v>
          </cell>
          <cell r="E291" t="str">
            <v>Yến</v>
          </cell>
          <cell r="F291" t="str">
            <v>30/11/1993</v>
          </cell>
          <cell r="G291" t="str">
            <v>Nữ</v>
          </cell>
          <cell r="H291" t="str">
            <v>Đã Đăng Ký (chưa học xong)</v>
          </cell>
          <cell r="I291">
            <v>4</v>
          </cell>
          <cell r="J291">
            <v>3.33</v>
          </cell>
          <cell r="K291">
            <v>3.33</v>
          </cell>
          <cell r="L291">
            <v>0</v>
          </cell>
          <cell r="M291" t="str">
            <v>P</v>
          </cell>
          <cell r="N291">
            <v>0</v>
          </cell>
          <cell r="O291">
            <v>0</v>
          </cell>
          <cell r="P291" t="str">
            <v>P</v>
          </cell>
          <cell r="Q291">
            <v>0</v>
          </cell>
          <cell r="R291">
            <v>0</v>
          </cell>
          <cell r="S291">
            <v>3.65</v>
          </cell>
          <cell r="T291">
            <v>0</v>
          </cell>
          <cell r="U291">
            <v>0</v>
          </cell>
          <cell r="V291">
            <v>3.33</v>
          </cell>
          <cell r="W291">
            <v>0</v>
          </cell>
          <cell r="X291">
            <v>0</v>
          </cell>
          <cell r="Y291">
            <v>3.65</v>
          </cell>
          <cell r="Z291">
            <v>0</v>
          </cell>
          <cell r="AA291">
            <v>0</v>
          </cell>
          <cell r="AB291">
            <v>3.65</v>
          </cell>
          <cell r="AC291">
            <v>0</v>
          </cell>
          <cell r="AD291">
            <v>4</v>
          </cell>
          <cell r="AE291">
            <v>4</v>
          </cell>
          <cell r="AF291">
            <v>4</v>
          </cell>
          <cell r="AG291">
            <v>4</v>
          </cell>
          <cell r="AH291">
            <v>0</v>
          </cell>
          <cell r="AI291">
            <v>3.33</v>
          </cell>
          <cell r="AJ291">
            <v>3.33</v>
          </cell>
          <cell r="AK291">
            <v>3.65</v>
          </cell>
          <cell r="AL291">
            <v>4</v>
          </cell>
          <cell r="AM291">
            <v>0</v>
          </cell>
          <cell r="AN291">
            <v>4</v>
          </cell>
          <cell r="AO291">
            <v>3.65</v>
          </cell>
          <cell r="AP291">
            <v>3.65</v>
          </cell>
          <cell r="AQ291">
            <v>3</v>
          </cell>
          <cell r="AR291">
            <v>3.33</v>
          </cell>
          <cell r="AS291">
            <v>4</v>
          </cell>
          <cell r="AT291">
            <v>4</v>
          </cell>
          <cell r="AU291">
            <v>47</v>
          </cell>
          <cell r="AV291">
            <v>0</v>
          </cell>
          <cell r="AW291">
            <v>3.33</v>
          </cell>
          <cell r="AX291">
            <v>2</v>
          </cell>
          <cell r="AY291">
            <v>0</v>
          </cell>
          <cell r="AZ291">
            <v>0</v>
          </cell>
          <cell r="BA291">
            <v>4</v>
          </cell>
          <cell r="BB291">
            <v>0</v>
          </cell>
          <cell r="BC291">
            <v>0</v>
          </cell>
          <cell r="BD291">
            <v>0</v>
          </cell>
          <cell r="BE291">
            <v>2.33</v>
          </cell>
          <cell r="BF291">
            <v>0</v>
          </cell>
          <cell r="BG291">
            <v>3.65</v>
          </cell>
          <cell r="BH291">
            <v>5</v>
          </cell>
          <cell r="BI291">
            <v>0</v>
          </cell>
          <cell r="BJ291">
            <v>4</v>
          </cell>
          <cell r="BK291">
            <v>4</v>
          </cell>
          <cell r="BL291">
            <v>4</v>
          </cell>
          <cell r="BM291">
            <v>4</v>
          </cell>
          <cell r="BN291">
            <v>3.33</v>
          </cell>
          <cell r="BO291">
            <v>4</v>
          </cell>
          <cell r="BP291">
            <v>4</v>
          </cell>
          <cell r="BQ291">
            <v>3.65</v>
          </cell>
          <cell r="BR291">
            <v>3.65</v>
          </cell>
          <cell r="BS291">
            <v>4</v>
          </cell>
          <cell r="BT291">
            <v>4</v>
          </cell>
          <cell r="BU291">
            <v>4</v>
          </cell>
          <cell r="BV291">
            <v>4</v>
          </cell>
          <cell r="BW291">
            <v>4</v>
          </cell>
          <cell r="BX291">
            <v>4</v>
          </cell>
          <cell r="BY291">
            <v>3.33</v>
          </cell>
          <cell r="BZ291">
            <v>0</v>
          </cell>
          <cell r="CA291">
            <v>4</v>
          </cell>
          <cell r="CB291">
            <v>4</v>
          </cell>
          <cell r="CC291">
            <v>4</v>
          </cell>
          <cell r="CD291">
            <v>4</v>
          </cell>
          <cell r="CE291">
            <v>3.33</v>
          </cell>
          <cell r="CF291">
            <v>3.65</v>
          </cell>
          <cell r="CH291">
            <v>56</v>
          </cell>
          <cell r="CI291">
            <v>0</v>
          </cell>
          <cell r="CJ291">
            <v>4</v>
          </cell>
          <cell r="CK291">
            <v>4</v>
          </cell>
          <cell r="CL291">
            <v>0</v>
          </cell>
          <cell r="CM291">
            <v>4</v>
          </cell>
          <cell r="CN291">
            <v>4</v>
          </cell>
          <cell r="CO291">
            <v>4</v>
          </cell>
          <cell r="CP291">
            <v>4</v>
          </cell>
          <cell r="CQ291">
            <v>4</v>
          </cell>
          <cell r="CR291">
            <v>0</v>
          </cell>
          <cell r="CS291">
            <v>4</v>
          </cell>
          <cell r="CT291">
            <v>0</v>
          </cell>
          <cell r="CU291">
            <v>0</v>
          </cell>
          <cell r="CV291">
            <v>4</v>
          </cell>
          <cell r="CW291">
            <v>2.65</v>
          </cell>
          <cell r="CX291">
            <v>4</v>
          </cell>
          <cell r="CY291">
            <v>0</v>
          </cell>
          <cell r="CZ291">
            <v>4</v>
          </cell>
          <cell r="DA291">
            <v>4</v>
          </cell>
          <cell r="DB291">
            <v>23</v>
          </cell>
          <cell r="DC291">
            <v>0</v>
          </cell>
          <cell r="DD291">
            <v>0</v>
          </cell>
          <cell r="DE291">
            <v>4</v>
          </cell>
          <cell r="DF291">
            <v>4</v>
          </cell>
          <cell r="DG291">
            <v>5</v>
          </cell>
          <cell r="DH291">
            <v>0</v>
          </cell>
          <cell r="DI291">
            <v>136</v>
          </cell>
          <cell r="DJ291">
            <v>0</v>
          </cell>
          <cell r="DK291">
            <v>135</v>
          </cell>
          <cell r="DL291">
            <v>127</v>
          </cell>
          <cell r="DM291">
            <v>0</v>
          </cell>
          <cell r="DN291">
            <v>126</v>
          </cell>
          <cell r="DO291">
            <v>127</v>
          </cell>
          <cell r="DP291">
            <v>3.81</v>
          </cell>
          <cell r="DR291">
            <v>0</v>
          </cell>
          <cell r="DS291" t="str">
            <v>BVKL</v>
          </cell>
          <cell r="DU291">
            <v>3.82</v>
          </cell>
          <cell r="DV291">
            <v>136</v>
          </cell>
          <cell r="DW291">
            <v>8.82</v>
          </cell>
          <cell r="DX291">
            <v>3.82</v>
          </cell>
          <cell r="DY291" t="str">
            <v>ENG 401</v>
          </cell>
        </row>
        <row r="294">
          <cell r="DQ294" t="str">
            <v>BVKL</v>
          </cell>
          <cell r="DS294">
            <v>136</v>
          </cell>
        </row>
        <row r="295">
          <cell r="DQ295" t="str">
            <v>ĐỦ ĐK thi TN</v>
          </cell>
          <cell r="DS295">
            <v>102</v>
          </cell>
        </row>
        <row r="296">
          <cell r="DQ296" t="str">
            <v>xet vot</v>
          </cell>
          <cell r="DS296">
            <v>11</v>
          </cell>
        </row>
        <row r="297">
          <cell r="DQ297" t="str">
            <v>KO</v>
          </cell>
          <cell r="DS297">
            <v>21</v>
          </cell>
        </row>
        <row r="299">
          <cell r="DY299">
            <v>96</v>
          </cell>
        </row>
        <row r="300">
          <cell r="DS300">
            <v>270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B6">
            <v>172317881</v>
          </cell>
          <cell r="C6" t="str">
            <v xml:space="preserve">Phạm Tấn </v>
          </cell>
          <cell r="D6" t="str">
            <v>Bằng</v>
          </cell>
          <cell r="E6" t="str">
            <v>24/04/1992</v>
          </cell>
          <cell r="F6" t="str">
            <v>K17KKT</v>
          </cell>
          <cell r="G6" t="str">
            <v>Quảng Ngãi</v>
          </cell>
          <cell r="H6" t="str">
            <v>Nam</v>
          </cell>
          <cell r="I6" t="str">
            <v>01652841580</v>
          </cell>
          <cell r="L6">
            <v>8</v>
          </cell>
          <cell r="O6">
            <v>8</v>
          </cell>
          <cell r="P6" t="str">
            <v>V</v>
          </cell>
          <cell r="S6">
            <v>0</v>
          </cell>
          <cell r="T6" t="str">
            <v>V</v>
          </cell>
          <cell r="W6">
            <v>0</v>
          </cell>
          <cell r="X6" t="str">
            <v>V</v>
          </cell>
          <cell r="AA6">
            <v>0</v>
          </cell>
          <cell r="AB6">
            <v>3.2</v>
          </cell>
          <cell r="AE6" t="str">
            <v>Khá</v>
          </cell>
          <cell r="AG6" t="str">
            <v>Đ</v>
          </cell>
          <cell r="AH6" t="str">
            <v>ĐẠT</v>
          </cell>
          <cell r="AK6" t="str">
            <v>Đ</v>
          </cell>
          <cell r="AL6" t="str">
            <v>Đạt</v>
          </cell>
          <cell r="AO6" t="str">
            <v>Đ</v>
          </cell>
          <cell r="AQ6" t="e">
            <v>#N/A</v>
          </cell>
          <cell r="AR6" t="str">
            <v>29.3.2015</v>
          </cell>
          <cell r="AU6" t="e">
            <v>#N/A</v>
          </cell>
          <cell r="AW6" t="str">
            <v>Đạt</v>
          </cell>
          <cell r="BA6" t="e">
            <v>#N/A</v>
          </cell>
          <cell r="BB6" t="e">
            <v>#N/A</v>
          </cell>
          <cell r="BC6">
            <v>282</v>
          </cell>
          <cell r="BD6">
            <v>41325</v>
          </cell>
        </row>
        <row r="7">
          <cell r="B7">
            <v>172317864</v>
          </cell>
          <cell r="C7" t="str">
            <v xml:space="preserve">Trần Thanh </v>
          </cell>
          <cell r="D7" t="str">
            <v>Cảnh</v>
          </cell>
          <cell r="E7" t="str">
            <v>25/12/1993</v>
          </cell>
          <cell r="F7" t="str">
            <v>K17KKT</v>
          </cell>
          <cell r="G7" t="str">
            <v>Quảng Bình</v>
          </cell>
          <cell r="H7" t="str">
            <v>Nam</v>
          </cell>
          <cell r="I7" t="str">
            <v>01634028313</v>
          </cell>
          <cell r="O7">
            <v>0</v>
          </cell>
          <cell r="S7">
            <v>0</v>
          </cell>
          <cell r="W7">
            <v>0</v>
          </cell>
          <cell r="AA7">
            <v>0</v>
          </cell>
          <cell r="AB7">
            <v>0</v>
          </cell>
          <cell r="AE7" t="e">
            <v>#N/A</v>
          </cell>
          <cell r="AF7" t="str">
            <v>Đ</v>
          </cell>
          <cell r="AG7" t="str">
            <v>Đ</v>
          </cell>
          <cell r="AK7" t="str">
            <v xml:space="preserve"> </v>
          </cell>
          <cell r="AO7" t="str">
            <v xml:space="preserve"> </v>
          </cell>
          <cell r="AQ7" t="e">
            <v>#N/A</v>
          </cell>
          <cell r="AR7" t="e">
            <v>#N/A</v>
          </cell>
          <cell r="AU7" t="e">
            <v>#N/A</v>
          </cell>
          <cell r="AW7" t="e">
            <v>#N/A</v>
          </cell>
          <cell r="BA7">
            <v>1807</v>
          </cell>
          <cell r="BB7">
            <v>41831</v>
          </cell>
          <cell r="BC7">
            <v>282</v>
          </cell>
          <cell r="BD7">
            <v>41325</v>
          </cell>
        </row>
        <row r="8">
          <cell r="B8">
            <v>172317895</v>
          </cell>
          <cell r="C8" t="str">
            <v>Trần Nhật Quỳnh</v>
          </cell>
          <cell r="D8" t="str">
            <v>Chi</v>
          </cell>
          <cell r="E8" t="str">
            <v>27/04/1993</v>
          </cell>
          <cell r="F8" t="str">
            <v>K17KKT</v>
          </cell>
          <cell r="G8" t="str">
            <v>Quảng Bình</v>
          </cell>
          <cell r="H8" t="str">
            <v>Nữ</v>
          </cell>
          <cell r="I8" t="str">
            <v>1</v>
          </cell>
          <cell r="O8">
            <v>0</v>
          </cell>
          <cell r="S8">
            <v>0</v>
          </cell>
          <cell r="W8">
            <v>0</v>
          </cell>
          <cell r="AA8">
            <v>0</v>
          </cell>
          <cell r="AB8">
            <v>0</v>
          </cell>
          <cell r="AE8" t="e">
            <v>#N/A</v>
          </cell>
          <cell r="AG8" t="str">
            <v>Đ</v>
          </cell>
          <cell r="AK8" t="str">
            <v xml:space="preserve"> </v>
          </cell>
          <cell r="AO8" t="str">
            <v xml:space="preserve"> </v>
          </cell>
          <cell r="AQ8" t="e">
            <v>#N/A</v>
          </cell>
          <cell r="AR8" t="e">
            <v>#N/A</v>
          </cell>
          <cell r="AU8" t="e">
            <v>#N/A</v>
          </cell>
          <cell r="AW8" t="e">
            <v>#N/A</v>
          </cell>
          <cell r="BA8" t="e">
            <v>#N/A</v>
          </cell>
          <cell r="BB8" t="e">
            <v>#N/A</v>
          </cell>
          <cell r="BC8">
            <v>282</v>
          </cell>
          <cell r="BD8">
            <v>41325</v>
          </cell>
        </row>
        <row r="9">
          <cell r="B9">
            <v>172317821</v>
          </cell>
          <cell r="C9" t="str">
            <v xml:space="preserve">Nguyễn Anh </v>
          </cell>
          <cell r="D9" t="str">
            <v>Duy</v>
          </cell>
          <cell r="E9" t="str">
            <v>19/06/1992</v>
          </cell>
          <cell r="F9" t="str">
            <v>K17KKT</v>
          </cell>
          <cell r="G9" t="str">
            <v>Đà Nẵng</v>
          </cell>
          <cell r="H9" t="str">
            <v>Nam</v>
          </cell>
          <cell r="I9" t="str">
            <v>01263550171</v>
          </cell>
          <cell r="L9">
            <v>0</v>
          </cell>
          <cell r="O9">
            <v>0</v>
          </cell>
          <cell r="S9">
            <v>0</v>
          </cell>
          <cell r="W9">
            <v>0</v>
          </cell>
          <cell r="AA9">
            <v>0</v>
          </cell>
          <cell r="AB9">
            <v>0</v>
          </cell>
          <cell r="AE9" t="str">
            <v>Khá</v>
          </cell>
          <cell r="AF9" t="str">
            <v>Đ</v>
          </cell>
          <cell r="AG9" t="str">
            <v>Đ</v>
          </cell>
          <cell r="AK9" t="str">
            <v xml:space="preserve"> </v>
          </cell>
          <cell r="AO9" t="str">
            <v xml:space="preserve"> </v>
          </cell>
          <cell r="AQ9" t="e">
            <v>#N/A</v>
          </cell>
          <cell r="AR9" t="e">
            <v>#N/A</v>
          </cell>
          <cell r="AU9" t="e">
            <v>#N/A</v>
          </cell>
          <cell r="AW9" t="e">
            <v>#N/A</v>
          </cell>
          <cell r="BA9">
            <v>1094</v>
          </cell>
          <cell r="BB9">
            <v>41751</v>
          </cell>
          <cell r="BC9">
            <v>2532</v>
          </cell>
          <cell r="BD9">
            <v>41886</v>
          </cell>
        </row>
        <row r="10">
          <cell r="B10">
            <v>172317773</v>
          </cell>
          <cell r="C10" t="str">
            <v xml:space="preserve">Nguyễn Thị </v>
          </cell>
          <cell r="D10" t="str">
            <v>Duyên</v>
          </cell>
          <cell r="E10" t="str">
            <v>10/06/1993</v>
          </cell>
          <cell r="F10" t="str">
            <v>K17KKT</v>
          </cell>
          <cell r="G10" t="str">
            <v>Quảng Nam</v>
          </cell>
          <cell r="H10" t="str">
            <v>Nữ</v>
          </cell>
          <cell r="I10" t="str">
            <v>01679224835</v>
          </cell>
          <cell r="O10">
            <v>0</v>
          </cell>
          <cell r="S10">
            <v>0</v>
          </cell>
          <cell r="W10">
            <v>0</v>
          </cell>
          <cell r="AA10">
            <v>0</v>
          </cell>
          <cell r="AB10">
            <v>0</v>
          </cell>
          <cell r="AE10" t="e">
            <v>#N/A</v>
          </cell>
          <cell r="AK10" t="str">
            <v xml:space="preserve"> </v>
          </cell>
          <cell r="AO10" t="str">
            <v xml:space="preserve"> </v>
          </cell>
          <cell r="AQ10" t="e">
            <v>#N/A</v>
          </cell>
          <cell r="AR10" t="e">
            <v>#N/A</v>
          </cell>
          <cell r="AU10" t="e">
            <v>#N/A</v>
          </cell>
          <cell r="AW10" t="e">
            <v>#N/A</v>
          </cell>
          <cell r="BA10" t="e">
            <v>#N/A</v>
          </cell>
          <cell r="BB10" t="e">
            <v>#N/A</v>
          </cell>
          <cell r="BC10" t="e">
            <v>#N/A</v>
          </cell>
          <cell r="BD10" t="e">
            <v>#N/A</v>
          </cell>
        </row>
        <row r="11">
          <cell r="B11">
            <v>172317827</v>
          </cell>
          <cell r="C11" t="str">
            <v>Phạm Thị Hương</v>
          </cell>
          <cell r="D11" t="str">
            <v>Giang</v>
          </cell>
          <cell r="E11" t="str">
            <v>19/08/1993</v>
          </cell>
          <cell r="F11" t="str">
            <v>K17KKT</v>
          </cell>
          <cell r="G11" t="str">
            <v>Quảng Nam</v>
          </cell>
          <cell r="H11" t="str">
            <v>Nữ</v>
          </cell>
          <cell r="I11" t="str">
            <v>05103689220</v>
          </cell>
          <cell r="O11">
            <v>0</v>
          </cell>
          <cell r="S11">
            <v>0</v>
          </cell>
          <cell r="W11">
            <v>0</v>
          </cell>
          <cell r="AA11">
            <v>0</v>
          </cell>
          <cell r="AB11">
            <v>0</v>
          </cell>
          <cell r="AE11" t="e">
            <v>#N/A</v>
          </cell>
          <cell r="AK11" t="str">
            <v xml:space="preserve"> </v>
          </cell>
          <cell r="AO11" t="str">
            <v xml:space="preserve"> </v>
          </cell>
          <cell r="AQ11" t="e">
            <v>#N/A</v>
          </cell>
          <cell r="AR11" t="e">
            <v>#N/A</v>
          </cell>
          <cell r="AU11" t="e">
            <v>#N/A</v>
          </cell>
          <cell r="AW11" t="e">
            <v>#N/A</v>
          </cell>
          <cell r="BA11" t="e">
            <v>#N/A</v>
          </cell>
          <cell r="BB11" t="e">
            <v>#N/A</v>
          </cell>
          <cell r="BC11" t="e">
            <v>#N/A</v>
          </cell>
          <cell r="BD11" t="e">
            <v>#N/A</v>
          </cell>
        </row>
        <row r="12">
          <cell r="B12">
            <v>172317738</v>
          </cell>
          <cell r="C12" t="str">
            <v>Lê Thị Thu</v>
          </cell>
          <cell r="D12" t="str">
            <v>Hiền</v>
          </cell>
          <cell r="E12" t="str">
            <v>20/06/1993</v>
          </cell>
          <cell r="F12" t="str">
            <v>K17KKT</v>
          </cell>
          <cell r="G12" t="str">
            <v>Quảng Nam</v>
          </cell>
          <cell r="H12" t="str">
            <v>Nữ</v>
          </cell>
          <cell r="I12" t="str">
            <v>0905006160</v>
          </cell>
          <cell r="L12">
            <v>7.5</v>
          </cell>
          <cell r="O12">
            <v>7.5</v>
          </cell>
          <cell r="P12">
            <v>7.6</v>
          </cell>
          <cell r="S12">
            <v>7.6</v>
          </cell>
          <cell r="T12">
            <v>9</v>
          </cell>
          <cell r="W12">
            <v>9</v>
          </cell>
          <cell r="X12">
            <v>7.5</v>
          </cell>
          <cell r="AA12">
            <v>7.5</v>
          </cell>
          <cell r="AB12">
            <v>8.1199999999999992</v>
          </cell>
          <cell r="AE12" t="str">
            <v>Tốt</v>
          </cell>
          <cell r="AF12" t="str">
            <v>Đ</v>
          </cell>
          <cell r="AG12" t="str">
            <v>Đ</v>
          </cell>
          <cell r="AH12" t="str">
            <v>Hỏng</v>
          </cell>
          <cell r="AK12" t="str">
            <v xml:space="preserve"> </v>
          </cell>
          <cell r="AL12" t="str">
            <v>Đạt</v>
          </cell>
          <cell r="AO12" t="str">
            <v>Đ</v>
          </cell>
          <cell r="AQ12" t="e">
            <v>#N/A</v>
          </cell>
          <cell r="AR12" t="e">
            <v>#N/A</v>
          </cell>
          <cell r="AU12" t="e">
            <v>#N/A</v>
          </cell>
          <cell r="AW12" t="e">
            <v>#N/A</v>
          </cell>
          <cell r="BA12">
            <v>1094</v>
          </cell>
          <cell r="BB12">
            <v>41751</v>
          </cell>
          <cell r="BC12">
            <v>282</v>
          </cell>
          <cell r="BD12">
            <v>41325</v>
          </cell>
        </row>
        <row r="13">
          <cell r="B13">
            <v>172317774</v>
          </cell>
          <cell r="C13" t="str">
            <v xml:space="preserve">Ngô Bá Ngọc </v>
          </cell>
          <cell r="D13" t="str">
            <v>Hoàng</v>
          </cell>
          <cell r="E13" t="str">
            <v>24/08/1993</v>
          </cell>
          <cell r="F13" t="str">
            <v>K17KKT</v>
          </cell>
          <cell r="G13" t="str">
            <v>Quảng Trị</v>
          </cell>
          <cell r="H13" t="str">
            <v>Nam</v>
          </cell>
          <cell r="I13" t="str">
            <v>01699128927</v>
          </cell>
          <cell r="L13">
            <v>5.8</v>
          </cell>
          <cell r="O13">
            <v>5.8</v>
          </cell>
          <cell r="P13" t="str">
            <v>v</v>
          </cell>
          <cell r="S13">
            <v>0</v>
          </cell>
          <cell r="T13" t="str">
            <v>v</v>
          </cell>
          <cell r="W13">
            <v>0</v>
          </cell>
          <cell r="X13" t="str">
            <v>v</v>
          </cell>
          <cell r="AA13">
            <v>0</v>
          </cell>
          <cell r="AB13">
            <v>2.3199999999999998</v>
          </cell>
          <cell r="AE13" t="str">
            <v>TB Khá</v>
          </cell>
          <cell r="AF13" t="str">
            <v>Đ</v>
          </cell>
          <cell r="AG13" t="str">
            <v>Đ</v>
          </cell>
          <cell r="AH13" t="str">
            <v>ĐẠT</v>
          </cell>
          <cell r="AK13" t="str">
            <v>Đ</v>
          </cell>
          <cell r="AL13" t="str">
            <v>Đạt</v>
          </cell>
          <cell r="AO13" t="str">
            <v>Đ</v>
          </cell>
          <cell r="AQ13" t="e">
            <v>#N/A</v>
          </cell>
          <cell r="AR13" t="str">
            <v>6.12.2015</v>
          </cell>
          <cell r="AU13" t="e">
            <v>#N/A</v>
          </cell>
          <cell r="AW13" t="e">
            <v>#N/A</v>
          </cell>
          <cell r="BA13" t="e">
            <v>#N/A</v>
          </cell>
          <cell r="BB13" t="e">
            <v>#N/A</v>
          </cell>
          <cell r="BC13">
            <v>282</v>
          </cell>
          <cell r="BD13">
            <v>41325</v>
          </cell>
        </row>
        <row r="14">
          <cell r="B14">
            <v>172317753</v>
          </cell>
          <cell r="C14" t="str">
            <v xml:space="preserve">Nguyễn Thị Thanh </v>
          </cell>
          <cell r="D14" t="str">
            <v>Huyền</v>
          </cell>
          <cell r="E14" t="str">
            <v>26/07/1993</v>
          </cell>
          <cell r="F14" t="str">
            <v>K17KKT</v>
          </cell>
          <cell r="G14" t="str">
            <v>Đà Nẵng</v>
          </cell>
          <cell r="H14" t="str">
            <v>Nữ</v>
          </cell>
          <cell r="I14" t="str">
            <v>0932435309</v>
          </cell>
          <cell r="L14">
            <v>6</v>
          </cell>
          <cell r="O14">
            <v>6</v>
          </cell>
          <cell r="P14">
            <v>4.0999999999999996</v>
          </cell>
          <cell r="S14">
            <v>4.0999999999999996</v>
          </cell>
          <cell r="T14">
            <v>7.4</v>
          </cell>
          <cell r="W14">
            <v>7.4</v>
          </cell>
          <cell r="X14">
            <v>7.5</v>
          </cell>
          <cell r="AA14">
            <v>7.5</v>
          </cell>
          <cell r="AB14">
            <v>6.18</v>
          </cell>
          <cell r="AE14" t="str">
            <v>TB Khá</v>
          </cell>
          <cell r="AF14" t="str">
            <v>Đ</v>
          </cell>
          <cell r="AG14" t="str">
            <v>Đ</v>
          </cell>
          <cell r="AH14" t="str">
            <v>Đạt</v>
          </cell>
          <cell r="AK14" t="str">
            <v>Đ</v>
          </cell>
          <cell r="AL14" t="str">
            <v>Đạt</v>
          </cell>
          <cell r="AO14" t="str">
            <v>Đ</v>
          </cell>
          <cell r="AQ14" t="e">
            <v>#N/A</v>
          </cell>
          <cell r="AR14" t="str">
            <v>8.05.2016</v>
          </cell>
          <cell r="AU14" t="e">
            <v>#N/A</v>
          </cell>
          <cell r="AW14" t="str">
            <v>Đạt</v>
          </cell>
          <cell r="BA14">
            <v>1094</v>
          </cell>
          <cell r="BB14">
            <v>41751</v>
          </cell>
          <cell r="BC14">
            <v>282</v>
          </cell>
          <cell r="BD14">
            <v>41325</v>
          </cell>
        </row>
        <row r="15">
          <cell r="B15">
            <v>172317829</v>
          </cell>
          <cell r="C15" t="str">
            <v>Nguyễn Xuân Vu</v>
          </cell>
          <cell r="D15" t="str">
            <v>Loan</v>
          </cell>
          <cell r="E15" t="str">
            <v>02/09/1993</v>
          </cell>
          <cell r="F15" t="str">
            <v>K17KKT</v>
          </cell>
          <cell r="G15" t="str">
            <v>Quảng Nam</v>
          </cell>
          <cell r="H15" t="str">
            <v>Nữ</v>
          </cell>
          <cell r="I15" t="str">
            <v>0905932993</v>
          </cell>
          <cell r="O15">
            <v>0</v>
          </cell>
          <cell r="P15">
            <v>6.5</v>
          </cell>
          <cell r="S15">
            <v>6.5</v>
          </cell>
          <cell r="T15">
            <v>8.3000000000000007</v>
          </cell>
          <cell r="W15">
            <v>8.3000000000000007</v>
          </cell>
          <cell r="X15">
            <v>8.8000000000000007</v>
          </cell>
          <cell r="AA15">
            <v>8.8000000000000007</v>
          </cell>
          <cell r="AB15">
            <v>4.62</v>
          </cell>
          <cell r="AE15" t="e">
            <v>#N/A</v>
          </cell>
          <cell r="AF15" t="str">
            <v>Đ</v>
          </cell>
          <cell r="AG15" t="str">
            <v>Đ</v>
          </cell>
          <cell r="AH15" t="str">
            <v>Đạt</v>
          </cell>
          <cell r="AK15" t="str">
            <v>Đ</v>
          </cell>
          <cell r="AO15" t="str">
            <v xml:space="preserve"> </v>
          </cell>
          <cell r="AQ15" t="e">
            <v>#N/A</v>
          </cell>
          <cell r="AR15" t="str">
            <v>8.05.2016</v>
          </cell>
          <cell r="AU15" t="e">
            <v>#N/A</v>
          </cell>
          <cell r="AW15" t="e">
            <v>#N/A</v>
          </cell>
          <cell r="BA15">
            <v>1094</v>
          </cell>
          <cell r="BB15">
            <v>41751</v>
          </cell>
          <cell r="BC15">
            <v>282</v>
          </cell>
          <cell r="BD15">
            <v>41325</v>
          </cell>
        </row>
        <row r="16">
          <cell r="B16">
            <v>172317878</v>
          </cell>
          <cell r="C16" t="str">
            <v>Nguyễn Thị</v>
          </cell>
          <cell r="D16" t="str">
            <v>Lợi</v>
          </cell>
          <cell r="E16" t="str">
            <v>03/01/1993</v>
          </cell>
          <cell r="F16" t="str">
            <v>K17KKT</v>
          </cell>
          <cell r="G16" t="str">
            <v>Quảng Bình</v>
          </cell>
          <cell r="H16" t="str">
            <v>Nữ</v>
          </cell>
          <cell r="I16" t="str">
            <v>0523810484</v>
          </cell>
          <cell r="O16">
            <v>0</v>
          </cell>
          <cell r="S16">
            <v>0</v>
          </cell>
          <cell r="W16">
            <v>0</v>
          </cell>
          <cell r="AA16">
            <v>0</v>
          </cell>
          <cell r="AB16">
            <v>0</v>
          </cell>
          <cell r="AE16" t="e">
            <v>#N/A</v>
          </cell>
          <cell r="AK16" t="str">
            <v xml:space="preserve"> </v>
          </cell>
          <cell r="AO16" t="str">
            <v xml:space="preserve"> </v>
          </cell>
          <cell r="AQ16" t="e">
            <v>#N/A</v>
          </cell>
          <cell r="AR16" t="e">
            <v>#N/A</v>
          </cell>
          <cell r="AU16" t="e">
            <v>#N/A</v>
          </cell>
          <cell r="AW16" t="e">
            <v>#N/A</v>
          </cell>
          <cell r="BA16" t="e">
            <v>#N/A</v>
          </cell>
          <cell r="BB16" t="e">
            <v>#N/A</v>
          </cell>
          <cell r="BC16" t="e">
            <v>#N/A</v>
          </cell>
          <cell r="BD16" t="e">
            <v>#N/A</v>
          </cell>
        </row>
        <row r="17">
          <cell r="B17">
            <v>172317739</v>
          </cell>
          <cell r="C17" t="str">
            <v xml:space="preserve">Nguyễn Hùng </v>
          </cell>
          <cell r="D17" t="str">
            <v>Mạnh</v>
          </cell>
          <cell r="E17" t="str">
            <v>18/08/1992</v>
          </cell>
          <cell r="F17" t="str">
            <v>K17KKT</v>
          </cell>
          <cell r="G17" t="str">
            <v>Quảng Nam</v>
          </cell>
          <cell r="H17" t="str">
            <v>Nam</v>
          </cell>
          <cell r="I17" t="str">
            <v>01676953535</v>
          </cell>
          <cell r="L17">
            <v>7</v>
          </cell>
          <cell r="O17">
            <v>7</v>
          </cell>
          <cell r="S17">
            <v>0</v>
          </cell>
          <cell r="W17">
            <v>0</v>
          </cell>
          <cell r="AA17">
            <v>0</v>
          </cell>
          <cell r="AB17">
            <v>2.8</v>
          </cell>
          <cell r="AE17" t="str">
            <v>Khá</v>
          </cell>
          <cell r="AF17" t="str">
            <v>Đ</v>
          </cell>
          <cell r="AG17" t="str">
            <v>Đ</v>
          </cell>
          <cell r="AJ17" t="str">
            <v>Đạt</v>
          </cell>
          <cell r="AK17" t="str">
            <v>Đ</v>
          </cell>
          <cell r="AO17" t="str">
            <v xml:space="preserve"> </v>
          </cell>
          <cell r="AQ17" t="e">
            <v>#N/A</v>
          </cell>
          <cell r="AR17" t="e">
            <v>#N/A</v>
          </cell>
          <cell r="AU17" t="e">
            <v>#N/A</v>
          </cell>
          <cell r="AW17" t="e">
            <v>#N/A</v>
          </cell>
          <cell r="BA17">
            <v>1094</v>
          </cell>
          <cell r="BB17">
            <v>41751</v>
          </cell>
          <cell r="BC17">
            <v>282</v>
          </cell>
          <cell r="BD17">
            <v>41325</v>
          </cell>
        </row>
        <row r="18">
          <cell r="B18">
            <v>172317904</v>
          </cell>
          <cell r="C18" t="str">
            <v xml:space="preserve">Nguyễn Thị </v>
          </cell>
          <cell r="D18" t="str">
            <v>Na</v>
          </cell>
          <cell r="E18" t="str">
            <v>12/10/1993</v>
          </cell>
          <cell r="F18" t="str">
            <v>K17KKT</v>
          </cell>
          <cell r="G18" t="str">
            <v>Quảng Trị</v>
          </cell>
          <cell r="H18" t="str">
            <v>Nữ</v>
          </cell>
          <cell r="I18" t="str">
            <v>01636756605</v>
          </cell>
          <cell r="L18">
            <v>6.7</v>
          </cell>
          <cell r="O18">
            <v>6.7</v>
          </cell>
          <cell r="P18">
            <v>4.8</v>
          </cell>
          <cell r="Q18">
            <v>8.6</v>
          </cell>
          <cell r="S18">
            <v>8.6</v>
          </cell>
          <cell r="T18">
            <v>5.9</v>
          </cell>
          <cell r="W18">
            <v>5.9</v>
          </cell>
          <cell r="X18">
            <v>8</v>
          </cell>
          <cell r="AA18">
            <v>8</v>
          </cell>
          <cell r="AB18">
            <v>6.76</v>
          </cell>
          <cell r="AE18" t="str">
            <v>TB Khá</v>
          </cell>
          <cell r="AF18" t="str">
            <v>Đ</v>
          </cell>
          <cell r="AG18" t="str">
            <v>Đ</v>
          </cell>
          <cell r="AH18" t="str">
            <v>ĐẠT</v>
          </cell>
          <cell r="AK18" t="str">
            <v>Đ</v>
          </cell>
          <cell r="AN18" t="str">
            <v>Đạt</v>
          </cell>
          <cell r="AO18" t="str">
            <v>Đ</v>
          </cell>
          <cell r="AQ18" t="str">
            <v>Tháng 5-2016</v>
          </cell>
          <cell r="AR18" t="str">
            <v>6.12.2015</v>
          </cell>
          <cell r="AU18" t="e">
            <v>#N/A</v>
          </cell>
          <cell r="AW18" t="e">
            <v>#N/A</v>
          </cell>
          <cell r="BA18">
            <v>1094</v>
          </cell>
          <cell r="BB18">
            <v>41751</v>
          </cell>
          <cell r="BC18">
            <v>282</v>
          </cell>
          <cell r="BD18">
            <v>41325</v>
          </cell>
        </row>
        <row r="19">
          <cell r="B19">
            <v>172317922</v>
          </cell>
          <cell r="C19" t="str">
            <v xml:space="preserve">Đào Quang </v>
          </cell>
          <cell r="D19" t="str">
            <v>Nam</v>
          </cell>
          <cell r="E19" t="str">
            <v>17/11/1993</v>
          </cell>
          <cell r="F19" t="str">
            <v>K17KKT</v>
          </cell>
          <cell r="G19" t="str">
            <v>Thanh Hóa</v>
          </cell>
          <cell r="H19" t="str">
            <v>Nam</v>
          </cell>
          <cell r="I19" t="str">
            <v>01679820799</v>
          </cell>
          <cell r="L19">
            <v>4.5</v>
          </cell>
          <cell r="M19">
            <v>7.5</v>
          </cell>
          <cell r="O19">
            <v>7.5</v>
          </cell>
          <cell r="P19">
            <v>4.4000000000000004</v>
          </cell>
          <cell r="Q19">
            <v>7.5</v>
          </cell>
          <cell r="S19">
            <v>7.5</v>
          </cell>
          <cell r="T19">
            <v>7.6</v>
          </cell>
          <cell r="W19">
            <v>7.6</v>
          </cell>
          <cell r="X19">
            <v>8</v>
          </cell>
          <cell r="AA19">
            <v>8</v>
          </cell>
          <cell r="AB19">
            <v>7.54</v>
          </cell>
          <cell r="AE19" t="str">
            <v>Tốt</v>
          </cell>
          <cell r="AF19" t="str">
            <v>Đ</v>
          </cell>
          <cell r="AG19" t="str">
            <v>Đ</v>
          </cell>
          <cell r="AK19" t="str">
            <v xml:space="preserve"> </v>
          </cell>
          <cell r="AL19" t="str">
            <v>Đạt</v>
          </cell>
          <cell r="AO19" t="str">
            <v>Đ</v>
          </cell>
          <cell r="AQ19" t="e">
            <v>#N/A</v>
          </cell>
          <cell r="AR19" t="e">
            <v>#N/A</v>
          </cell>
          <cell r="AU19" t="e">
            <v>#N/A</v>
          </cell>
          <cell r="AW19" t="e">
            <v>#N/A</v>
          </cell>
          <cell r="BA19">
            <v>1094</v>
          </cell>
          <cell r="BB19">
            <v>41751</v>
          </cell>
          <cell r="BC19">
            <v>282</v>
          </cell>
          <cell r="BD19">
            <v>41325</v>
          </cell>
        </row>
        <row r="20">
          <cell r="B20">
            <v>172317862</v>
          </cell>
          <cell r="C20" t="str">
            <v>Nguyễn Thị Hồng</v>
          </cell>
          <cell r="D20" t="str">
            <v>Ngọc</v>
          </cell>
          <cell r="E20" t="str">
            <v>17/04/1993</v>
          </cell>
          <cell r="F20" t="str">
            <v>K17KKT</v>
          </cell>
          <cell r="G20" t="str">
            <v>Đà Nẵng</v>
          </cell>
          <cell r="H20" t="str">
            <v>Nữ</v>
          </cell>
          <cell r="O20">
            <v>0</v>
          </cell>
          <cell r="S20">
            <v>0</v>
          </cell>
          <cell r="W20">
            <v>0</v>
          </cell>
          <cell r="AA20">
            <v>0</v>
          </cell>
          <cell r="AB20">
            <v>0</v>
          </cell>
          <cell r="AE20" t="e">
            <v>#N/A</v>
          </cell>
          <cell r="AG20" t="str">
            <v>Đ</v>
          </cell>
          <cell r="AK20" t="str">
            <v xml:space="preserve"> </v>
          </cell>
          <cell r="AO20" t="str">
            <v xml:space="preserve"> </v>
          </cell>
          <cell r="AQ20" t="e">
            <v>#N/A</v>
          </cell>
          <cell r="AR20" t="e">
            <v>#N/A</v>
          </cell>
          <cell r="AU20" t="e">
            <v>#N/A</v>
          </cell>
          <cell r="AW20" t="e">
            <v>#N/A</v>
          </cell>
          <cell r="BA20" t="e">
            <v>#N/A</v>
          </cell>
          <cell r="BB20" t="e">
            <v>#N/A</v>
          </cell>
          <cell r="BC20">
            <v>282</v>
          </cell>
          <cell r="BD20">
            <v>41325</v>
          </cell>
        </row>
        <row r="21">
          <cell r="B21">
            <v>172317855</v>
          </cell>
          <cell r="C21" t="str">
            <v>Tạ Nguyễn Kiều</v>
          </cell>
          <cell r="D21" t="str">
            <v>Nguyên</v>
          </cell>
          <cell r="E21" t="str">
            <v>15/08/1993</v>
          </cell>
          <cell r="F21" t="str">
            <v>K17KKT</v>
          </cell>
          <cell r="G21" t="str">
            <v>Quảng Ngãi</v>
          </cell>
          <cell r="H21" t="str">
            <v>Nữ</v>
          </cell>
          <cell r="I21" t="str">
            <v>05553692345</v>
          </cell>
          <cell r="O21">
            <v>0</v>
          </cell>
          <cell r="S21">
            <v>0</v>
          </cell>
          <cell r="W21">
            <v>0</v>
          </cell>
          <cell r="AA21">
            <v>0</v>
          </cell>
          <cell r="AB21">
            <v>0</v>
          </cell>
          <cell r="AE21" t="e">
            <v>#N/A</v>
          </cell>
          <cell r="AK21" t="str">
            <v xml:space="preserve"> </v>
          </cell>
          <cell r="AO21" t="str">
            <v xml:space="preserve"> </v>
          </cell>
          <cell r="AQ21" t="e">
            <v>#N/A</v>
          </cell>
          <cell r="AR21" t="e">
            <v>#N/A</v>
          </cell>
          <cell r="AU21" t="e">
            <v>#N/A</v>
          </cell>
          <cell r="AW21" t="e">
            <v>#N/A</v>
          </cell>
          <cell r="BA21" t="e">
            <v>#N/A</v>
          </cell>
          <cell r="BB21" t="e">
            <v>#N/A</v>
          </cell>
          <cell r="BC21" t="e">
            <v>#N/A</v>
          </cell>
          <cell r="BD21" t="e">
            <v>#N/A</v>
          </cell>
        </row>
        <row r="22">
          <cell r="B22">
            <v>172317974</v>
          </cell>
          <cell r="C22" t="str">
            <v>Bùi Nguyễn Kiều</v>
          </cell>
          <cell r="D22" t="str">
            <v>Oanh</v>
          </cell>
          <cell r="E22" t="str">
            <v>05/02/1993</v>
          </cell>
          <cell r="F22" t="str">
            <v>K17KKT</v>
          </cell>
          <cell r="G22" t="str">
            <v>Đà Nẵng</v>
          </cell>
          <cell r="H22" t="str">
            <v>Nữ</v>
          </cell>
          <cell r="I22" t="str">
            <v>01667015100</v>
          </cell>
          <cell r="L22">
            <v>0</v>
          </cell>
          <cell r="O22">
            <v>0</v>
          </cell>
          <cell r="S22">
            <v>0</v>
          </cell>
          <cell r="W22">
            <v>0</v>
          </cell>
          <cell r="AA22">
            <v>0</v>
          </cell>
          <cell r="AB22">
            <v>0</v>
          </cell>
          <cell r="AE22" t="str">
            <v>Tốt</v>
          </cell>
          <cell r="AF22" t="str">
            <v>Đ</v>
          </cell>
          <cell r="AG22" t="str">
            <v>Đ</v>
          </cell>
          <cell r="AJ22" t="str">
            <v>Đạt</v>
          </cell>
          <cell r="AK22" t="str">
            <v>Đ</v>
          </cell>
          <cell r="AO22" t="str">
            <v xml:space="preserve"> </v>
          </cell>
          <cell r="AQ22" t="e">
            <v>#N/A</v>
          </cell>
          <cell r="AR22" t="e">
            <v>#N/A</v>
          </cell>
          <cell r="AU22" t="e">
            <v>#N/A</v>
          </cell>
          <cell r="AW22" t="e">
            <v>#N/A</v>
          </cell>
          <cell r="BA22">
            <v>494</v>
          </cell>
          <cell r="BB22">
            <v>42034</v>
          </cell>
          <cell r="BC22">
            <v>282</v>
          </cell>
          <cell r="BD22">
            <v>41325</v>
          </cell>
        </row>
        <row r="23">
          <cell r="B23">
            <v>172317788</v>
          </cell>
          <cell r="C23" t="str">
            <v xml:space="preserve">Trần Thị Kiều </v>
          </cell>
          <cell r="D23" t="str">
            <v>Oanh</v>
          </cell>
          <cell r="E23" t="str">
            <v>14/10/1993</v>
          </cell>
          <cell r="F23" t="str">
            <v>K17KKT</v>
          </cell>
          <cell r="G23" t="str">
            <v>Quảng Nam</v>
          </cell>
          <cell r="H23" t="str">
            <v>Nữ</v>
          </cell>
          <cell r="I23" t="str">
            <v>0912556885</v>
          </cell>
          <cell r="L23">
            <v>6.8</v>
          </cell>
          <cell r="O23">
            <v>6.8</v>
          </cell>
          <cell r="P23">
            <v>7.4</v>
          </cell>
          <cell r="S23">
            <v>7.4</v>
          </cell>
          <cell r="T23">
            <v>7.1</v>
          </cell>
          <cell r="W23">
            <v>7.1</v>
          </cell>
          <cell r="X23">
            <v>8</v>
          </cell>
          <cell r="AA23">
            <v>8</v>
          </cell>
          <cell r="AB23">
            <v>7.04</v>
          </cell>
          <cell r="AE23" t="str">
            <v>TB Khá</v>
          </cell>
          <cell r="AF23" t="str">
            <v>Đ</v>
          </cell>
          <cell r="AG23" t="str">
            <v>Đ</v>
          </cell>
          <cell r="AJ23" t="str">
            <v>Đạt</v>
          </cell>
          <cell r="AK23" t="str">
            <v>Đ</v>
          </cell>
          <cell r="AL23" t="str">
            <v>Đạt</v>
          </cell>
          <cell r="AO23" t="str">
            <v>Đ</v>
          </cell>
          <cell r="AQ23" t="str">
            <v>Tháng 5-2016</v>
          </cell>
          <cell r="AR23" t="e">
            <v>#N/A</v>
          </cell>
          <cell r="AU23" t="e">
            <v>#N/A</v>
          </cell>
          <cell r="AW23" t="e">
            <v>#N/A</v>
          </cell>
          <cell r="BA23">
            <v>1094</v>
          </cell>
          <cell r="BB23">
            <v>41751</v>
          </cell>
          <cell r="BC23">
            <v>282</v>
          </cell>
          <cell r="BD23">
            <v>41325</v>
          </cell>
        </row>
        <row r="24">
          <cell r="B24">
            <v>172317751</v>
          </cell>
          <cell r="C24" t="str">
            <v xml:space="preserve">Đào Thị </v>
          </cell>
          <cell r="D24" t="str">
            <v>Phúc</v>
          </cell>
          <cell r="E24" t="str">
            <v>29/12/1993</v>
          </cell>
          <cell r="F24" t="str">
            <v>K17KKT</v>
          </cell>
          <cell r="G24" t="str">
            <v>Quảng Nam</v>
          </cell>
          <cell r="H24" t="str">
            <v>Nữ</v>
          </cell>
          <cell r="I24" t="str">
            <v>01287356829</v>
          </cell>
          <cell r="L24">
            <v>6.5</v>
          </cell>
          <cell r="O24">
            <v>6.5</v>
          </cell>
          <cell r="P24" t="str">
            <v>v</v>
          </cell>
          <cell r="S24">
            <v>0</v>
          </cell>
          <cell r="T24" t="str">
            <v>V</v>
          </cell>
          <cell r="U24" t="str">
            <v>v</v>
          </cell>
          <cell r="W24">
            <v>0</v>
          </cell>
          <cell r="X24" t="str">
            <v>V</v>
          </cell>
          <cell r="Y24" t="str">
            <v>v</v>
          </cell>
          <cell r="AA24">
            <v>0</v>
          </cell>
          <cell r="AB24">
            <v>2.6</v>
          </cell>
          <cell r="AE24" t="str">
            <v>TB Khá</v>
          </cell>
          <cell r="AF24" t="str">
            <v>Đ</v>
          </cell>
          <cell r="AG24" t="str">
            <v>Đ</v>
          </cell>
          <cell r="AK24" t="str">
            <v xml:space="preserve"> </v>
          </cell>
          <cell r="AO24" t="str">
            <v xml:space="preserve"> </v>
          </cell>
          <cell r="AQ24" t="e">
            <v>#N/A</v>
          </cell>
          <cell r="AR24" t="e">
            <v>#N/A</v>
          </cell>
          <cell r="AU24" t="e">
            <v>#N/A</v>
          </cell>
          <cell r="AW24" t="e">
            <v>#N/A</v>
          </cell>
          <cell r="BA24">
            <v>1094</v>
          </cell>
          <cell r="BB24">
            <v>41751</v>
          </cell>
          <cell r="BC24">
            <v>282</v>
          </cell>
          <cell r="BD24">
            <v>41325</v>
          </cell>
        </row>
        <row r="25">
          <cell r="B25">
            <v>172317961</v>
          </cell>
          <cell r="C25" t="str">
            <v>Dương Thị Ngọc</v>
          </cell>
          <cell r="D25" t="str">
            <v>Phương</v>
          </cell>
          <cell r="E25" t="str">
            <v>21/07/1993</v>
          </cell>
          <cell r="F25" t="str">
            <v>K17KKT</v>
          </cell>
          <cell r="G25" t="str">
            <v>Quảng Nam</v>
          </cell>
          <cell r="H25" t="str">
            <v>Nữ</v>
          </cell>
          <cell r="I25" t="str">
            <v>0993813922</v>
          </cell>
          <cell r="L25">
            <v>8</v>
          </cell>
          <cell r="O25">
            <v>8</v>
          </cell>
          <cell r="P25">
            <v>5.6</v>
          </cell>
          <cell r="S25">
            <v>5.6</v>
          </cell>
          <cell r="T25">
            <v>8.6</v>
          </cell>
          <cell r="W25">
            <v>8.6</v>
          </cell>
          <cell r="X25">
            <v>3</v>
          </cell>
          <cell r="AA25">
            <v>3</v>
          </cell>
          <cell r="AB25">
            <v>7.76</v>
          </cell>
          <cell r="AE25" t="str">
            <v>Khá</v>
          </cell>
          <cell r="AF25" t="str">
            <v>Đ</v>
          </cell>
          <cell r="AH25" t="str">
            <v>Đạt</v>
          </cell>
          <cell r="AK25" t="str">
            <v>Đ</v>
          </cell>
          <cell r="AO25" t="str">
            <v xml:space="preserve"> </v>
          </cell>
          <cell r="AQ25" t="e">
            <v>#N/A</v>
          </cell>
          <cell r="AR25" t="str">
            <v>8.05.2016</v>
          </cell>
          <cell r="AU25" t="e">
            <v>#N/A</v>
          </cell>
          <cell r="AW25" t="e">
            <v>#N/A</v>
          </cell>
          <cell r="BA25" t="e">
            <v>#N/A</v>
          </cell>
          <cell r="BB25" t="e">
            <v>#N/A</v>
          </cell>
          <cell r="BC25" t="e">
            <v>#N/A</v>
          </cell>
          <cell r="BD25" t="e">
            <v>#N/A</v>
          </cell>
        </row>
        <row r="26">
          <cell r="B26">
            <v>152313984</v>
          </cell>
          <cell r="C26" t="str">
            <v>Nguyễn Mai</v>
          </cell>
          <cell r="D26" t="str">
            <v>Phương</v>
          </cell>
          <cell r="E26" t="str">
            <v>01/03/1990</v>
          </cell>
          <cell r="F26" t="str">
            <v>K17KKT</v>
          </cell>
          <cell r="G26" t="str">
            <v>DakLak</v>
          </cell>
          <cell r="H26" t="str">
            <v>Nữ</v>
          </cell>
          <cell r="O26">
            <v>0</v>
          </cell>
          <cell r="S26">
            <v>0</v>
          </cell>
          <cell r="W26">
            <v>0</v>
          </cell>
          <cell r="AA26">
            <v>0</v>
          </cell>
          <cell r="AB26">
            <v>0</v>
          </cell>
          <cell r="AE26" t="str">
            <v>Tốt</v>
          </cell>
          <cell r="AK26" t="str">
            <v xml:space="preserve"> </v>
          </cell>
          <cell r="AO26" t="str">
            <v xml:space="preserve"> </v>
          </cell>
          <cell r="AQ26" t="e">
            <v>#N/A</v>
          </cell>
          <cell r="AR26" t="e">
            <v>#N/A</v>
          </cell>
          <cell r="AU26" t="e">
            <v>#N/A</v>
          </cell>
          <cell r="AW26" t="e">
            <v>#N/A</v>
          </cell>
          <cell r="BA26" t="e">
            <v>#N/A</v>
          </cell>
          <cell r="BB26" t="e">
            <v>#N/A</v>
          </cell>
          <cell r="BC26" t="e">
            <v>#N/A</v>
          </cell>
          <cell r="BD26" t="e">
            <v>#N/A</v>
          </cell>
        </row>
        <row r="27">
          <cell r="B27">
            <v>172317819</v>
          </cell>
          <cell r="C27" t="str">
            <v>Võ Tấn</v>
          </cell>
          <cell r="D27" t="str">
            <v>Quý</v>
          </cell>
          <cell r="E27" t="str">
            <v>08/05/1992</v>
          </cell>
          <cell r="F27" t="str">
            <v>K17KKT</v>
          </cell>
          <cell r="G27" t="str">
            <v>Quảng Nam</v>
          </cell>
          <cell r="H27" t="str">
            <v>Nam</v>
          </cell>
          <cell r="I27" t="str">
            <v>0986720721</v>
          </cell>
          <cell r="L27">
            <v>7.5</v>
          </cell>
          <cell r="O27">
            <v>7.5</v>
          </cell>
          <cell r="S27">
            <v>0</v>
          </cell>
          <cell r="W27">
            <v>0</v>
          </cell>
          <cell r="AA27">
            <v>0</v>
          </cell>
          <cell r="AB27">
            <v>3</v>
          </cell>
          <cell r="AE27" t="str">
            <v>Khá</v>
          </cell>
          <cell r="AG27" t="str">
            <v>Đ</v>
          </cell>
          <cell r="AK27" t="str">
            <v xml:space="preserve"> </v>
          </cell>
          <cell r="AO27" t="str">
            <v xml:space="preserve"> </v>
          </cell>
          <cell r="AQ27" t="e">
            <v>#N/A</v>
          </cell>
          <cell r="AR27" t="e">
            <v>#N/A</v>
          </cell>
          <cell r="AU27" t="e">
            <v>#N/A</v>
          </cell>
          <cell r="AW27" t="e">
            <v>#N/A</v>
          </cell>
          <cell r="BA27" t="e">
            <v>#N/A</v>
          </cell>
          <cell r="BB27" t="e">
            <v>#N/A</v>
          </cell>
          <cell r="BC27">
            <v>282</v>
          </cell>
          <cell r="BD27">
            <v>41325</v>
          </cell>
        </row>
        <row r="28">
          <cell r="B28">
            <v>152314050</v>
          </cell>
          <cell r="C28" t="str">
            <v>Lê Gia</v>
          </cell>
          <cell r="D28" t="str">
            <v>Quỳnh</v>
          </cell>
          <cell r="E28" t="str">
            <v>25/02/1991</v>
          </cell>
          <cell r="F28" t="str">
            <v>K17KKT</v>
          </cell>
          <cell r="G28" t="str">
            <v>Quảng Trị</v>
          </cell>
          <cell r="H28" t="str">
            <v>Nam</v>
          </cell>
          <cell r="O28">
            <v>0</v>
          </cell>
          <cell r="S28">
            <v>0</v>
          </cell>
          <cell r="W28">
            <v>0</v>
          </cell>
          <cell r="AA28">
            <v>0</v>
          </cell>
          <cell r="AB28">
            <v>0</v>
          </cell>
          <cell r="AE28" t="e">
            <v>#N/A</v>
          </cell>
          <cell r="AG28" t="str">
            <v>Đ</v>
          </cell>
          <cell r="AK28" t="str">
            <v xml:space="preserve"> </v>
          </cell>
          <cell r="AO28" t="str">
            <v xml:space="preserve"> </v>
          </cell>
          <cell r="AQ28" t="e">
            <v>#N/A</v>
          </cell>
          <cell r="AR28" t="e">
            <v>#N/A</v>
          </cell>
          <cell r="AU28" t="e">
            <v>#N/A</v>
          </cell>
          <cell r="AW28" t="e">
            <v>#N/A</v>
          </cell>
          <cell r="BA28" t="e">
            <v>#N/A</v>
          </cell>
          <cell r="BB28" t="e">
            <v>#N/A</v>
          </cell>
          <cell r="BC28">
            <v>1068</v>
          </cell>
          <cell r="BD28">
            <v>41038</v>
          </cell>
        </row>
        <row r="29">
          <cell r="B29">
            <v>172317939</v>
          </cell>
          <cell r="C29" t="str">
            <v xml:space="preserve">Trương Quang </v>
          </cell>
          <cell r="D29" t="str">
            <v>Sinh</v>
          </cell>
          <cell r="E29" t="str">
            <v>11/10/1993</v>
          </cell>
          <cell r="F29" t="str">
            <v>K17KKT</v>
          </cell>
          <cell r="G29" t="str">
            <v>Đà Nẵng</v>
          </cell>
          <cell r="H29" t="str">
            <v>Nam</v>
          </cell>
          <cell r="I29" t="str">
            <v>0905177266</v>
          </cell>
          <cell r="O29">
            <v>0</v>
          </cell>
          <cell r="S29">
            <v>0</v>
          </cell>
          <cell r="W29">
            <v>0</v>
          </cell>
          <cell r="AA29">
            <v>0</v>
          </cell>
          <cell r="AB29">
            <v>0</v>
          </cell>
          <cell r="AE29" t="e">
            <v>#N/A</v>
          </cell>
          <cell r="AF29" t="str">
            <v>Đ</v>
          </cell>
          <cell r="AG29" t="str">
            <v>Đ</v>
          </cell>
          <cell r="AK29" t="str">
            <v xml:space="preserve"> </v>
          </cell>
          <cell r="AO29" t="str">
            <v xml:space="preserve"> </v>
          </cell>
          <cell r="AQ29" t="e">
            <v>#N/A</v>
          </cell>
          <cell r="AR29" t="e">
            <v>#N/A</v>
          </cell>
          <cell r="AU29" t="e">
            <v>#N/A</v>
          </cell>
          <cell r="AW29" t="e">
            <v>#N/A</v>
          </cell>
          <cell r="BA29">
            <v>1094</v>
          </cell>
          <cell r="BB29">
            <v>41751</v>
          </cell>
          <cell r="BC29">
            <v>282</v>
          </cell>
          <cell r="BD29">
            <v>41325</v>
          </cell>
        </row>
        <row r="30">
          <cell r="B30">
            <v>172316832</v>
          </cell>
          <cell r="C30" t="str">
            <v>Nguyễn Thế</v>
          </cell>
          <cell r="D30" t="str">
            <v>Sơn</v>
          </cell>
          <cell r="E30" t="str">
            <v>17/09/1993</v>
          </cell>
          <cell r="F30" t="str">
            <v>K17KKT</v>
          </cell>
          <cell r="G30" t="str">
            <v>Đà Nẵng</v>
          </cell>
          <cell r="H30" t="str">
            <v>Nam</v>
          </cell>
          <cell r="I30" t="str">
            <v>01698393696</v>
          </cell>
          <cell r="O30">
            <v>0</v>
          </cell>
          <cell r="S30">
            <v>0</v>
          </cell>
          <cell r="W30">
            <v>0</v>
          </cell>
          <cell r="AA30">
            <v>0</v>
          </cell>
          <cell r="AB30">
            <v>0</v>
          </cell>
          <cell r="AE30" t="e">
            <v>#N/A</v>
          </cell>
          <cell r="AF30" t="str">
            <v>Đ</v>
          </cell>
          <cell r="AG30" t="str">
            <v>Đ</v>
          </cell>
          <cell r="AK30" t="str">
            <v xml:space="preserve"> </v>
          </cell>
          <cell r="AO30" t="str">
            <v xml:space="preserve"> </v>
          </cell>
          <cell r="AQ30" t="e">
            <v>#N/A</v>
          </cell>
          <cell r="AR30" t="e">
            <v>#N/A</v>
          </cell>
          <cell r="AU30" t="e">
            <v>#N/A</v>
          </cell>
          <cell r="AW30" t="e">
            <v>#N/A</v>
          </cell>
          <cell r="BA30">
            <v>1094</v>
          </cell>
          <cell r="BB30">
            <v>41751</v>
          </cell>
          <cell r="BC30">
            <v>282</v>
          </cell>
          <cell r="BD30">
            <v>41325</v>
          </cell>
        </row>
        <row r="31">
          <cell r="B31">
            <v>172317756</v>
          </cell>
          <cell r="C31" t="str">
            <v xml:space="preserve">Võ Như </v>
          </cell>
          <cell r="D31" t="str">
            <v>Tài</v>
          </cell>
          <cell r="E31" t="str">
            <v>06/07/1993</v>
          </cell>
          <cell r="F31" t="str">
            <v>K17KKT</v>
          </cell>
          <cell r="G31" t="str">
            <v>Quảng Nam</v>
          </cell>
          <cell r="H31" t="str">
            <v>Nam</v>
          </cell>
          <cell r="I31" t="str">
            <v>01224464079</v>
          </cell>
          <cell r="L31">
            <v>7</v>
          </cell>
          <cell r="O31">
            <v>7</v>
          </cell>
          <cell r="P31">
            <v>6.6</v>
          </cell>
          <cell r="S31">
            <v>6.6</v>
          </cell>
          <cell r="T31">
            <v>9.1</v>
          </cell>
          <cell r="W31">
            <v>9.1</v>
          </cell>
          <cell r="X31">
            <v>8.3000000000000007</v>
          </cell>
          <cell r="AA31">
            <v>8.3000000000000007</v>
          </cell>
          <cell r="AB31">
            <v>7.76</v>
          </cell>
          <cell r="AE31" t="str">
            <v>Tốt</v>
          </cell>
          <cell r="AF31" t="str">
            <v>Đ</v>
          </cell>
          <cell r="AG31" t="str">
            <v>Đ</v>
          </cell>
          <cell r="AH31" t="str">
            <v>Hỏng</v>
          </cell>
          <cell r="AJ31" t="str">
            <v>Đạt</v>
          </cell>
          <cell r="AK31" t="str">
            <v>Đ</v>
          </cell>
          <cell r="AL31" t="str">
            <v>Đạt</v>
          </cell>
          <cell r="AO31" t="str">
            <v>Đ</v>
          </cell>
          <cell r="AQ31" t="str">
            <v>Tháng 5-2016</v>
          </cell>
          <cell r="AR31" t="e">
            <v>#N/A</v>
          </cell>
          <cell r="AU31" t="e">
            <v>#N/A</v>
          </cell>
          <cell r="AW31" t="e">
            <v>#N/A</v>
          </cell>
          <cell r="BA31">
            <v>1094</v>
          </cell>
          <cell r="BB31">
            <v>41751</v>
          </cell>
          <cell r="BC31">
            <v>282</v>
          </cell>
          <cell r="BD31">
            <v>41325</v>
          </cell>
        </row>
        <row r="32">
          <cell r="B32">
            <v>162314689</v>
          </cell>
          <cell r="C32" t="str">
            <v>Phan Sĩ</v>
          </cell>
          <cell r="D32" t="str">
            <v>Tân</v>
          </cell>
          <cell r="E32" t="str">
            <v>27/07/1992</v>
          </cell>
          <cell r="F32" t="str">
            <v>K17KKT</v>
          </cell>
          <cell r="G32" t="str">
            <v>Quảng Nam</v>
          </cell>
          <cell r="H32" t="str">
            <v>Nam</v>
          </cell>
          <cell r="I32" t="str">
            <v>05103868795</v>
          </cell>
          <cell r="O32">
            <v>0</v>
          </cell>
          <cell r="S32">
            <v>0</v>
          </cell>
          <cell r="W32">
            <v>0</v>
          </cell>
          <cell r="AA32">
            <v>0</v>
          </cell>
          <cell r="AB32">
            <v>0</v>
          </cell>
          <cell r="AE32" t="e">
            <v>#N/A</v>
          </cell>
          <cell r="AG32" t="str">
            <v>Đ</v>
          </cell>
          <cell r="AK32" t="str">
            <v xml:space="preserve"> </v>
          </cell>
          <cell r="AO32" t="str">
            <v xml:space="preserve"> </v>
          </cell>
          <cell r="AQ32" t="e">
            <v>#N/A</v>
          </cell>
          <cell r="AR32" t="e">
            <v>#N/A</v>
          </cell>
          <cell r="AU32" t="e">
            <v>#N/A</v>
          </cell>
          <cell r="AW32" t="e">
            <v>#N/A</v>
          </cell>
          <cell r="BA32" t="e">
            <v>#N/A</v>
          </cell>
          <cell r="BB32" t="e">
            <v>#N/A</v>
          </cell>
          <cell r="BC32">
            <v>1068</v>
          </cell>
          <cell r="BD32">
            <v>41038</v>
          </cell>
        </row>
        <row r="33">
          <cell r="B33">
            <v>172317783</v>
          </cell>
          <cell r="C33" t="str">
            <v xml:space="preserve">Huỳnh Văn </v>
          </cell>
          <cell r="D33" t="str">
            <v>Tây</v>
          </cell>
          <cell r="E33" t="str">
            <v>22/10/1993</v>
          </cell>
          <cell r="F33" t="str">
            <v>K17KKT</v>
          </cell>
          <cell r="G33" t="str">
            <v>Quảng Nam</v>
          </cell>
          <cell r="H33" t="str">
            <v>Nam</v>
          </cell>
          <cell r="I33" t="str">
            <v>01206120960</v>
          </cell>
          <cell r="L33">
            <v>0</v>
          </cell>
          <cell r="O33">
            <v>0</v>
          </cell>
          <cell r="S33">
            <v>0</v>
          </cell>
          <cell r="W33">
            <v>0</v>
          </cell>
          <cell r="AA33">
            <v>0</v>
          </cell>
          <cell r="AB33">
            <v>0</v>
          </cell>
          <cell r="AE33" t="str">
            <v>TB Khá</v>
          </cell>
          <cell r="AG33" t="str">
            <v>Đ</v>
          </cell>
          <cell r="AK33" t="str">
            <v xml:space="preserve"> </v>
          </cell>
          <cell r="AO33" t="str">
            <v xml:space="preserve"> </v>
          </cell>
          <cell r="AQ33" t="e">
            <v>#N/A</v>
          </cell>
          <cell r="AR33" t="e">
            <v>#N/A</v>
          </cell>
          <cell r="AU33" t="e">
            <v>#N/A</v>
          </cell>
          <cell r="AW33" t="e">
            <v>#N/A</v>
          </cell>
          <cell r="BA33" t="e">
            <v>#N/A</v>
          </cell>
          <cell r="BB33" t="e">
            <v>#N/A</v>
          </cell>
          <cell r="BC33">
            <v>282</v>
          </cell>
          <cell r="BD33">
            <v>41325</v>
          </cell>
        </row>
        <row r="34">
          <cell r="B34">
            <v>172317742</v>
          </cell>
          <cell r="C34" t="str">
            <v>Lê Thị</v>
          </cell>
          <cell r="D34" t="str">
            <v>Thanh</v>
          </cell>
          <cell r="E34" t="str">
            <v>01/06/1993</v>
          </cell>
          <cell r="F34" t="str">
            <v>K17KKT</v>
          </cell>
          <cell r="G34" t="str">
            <v>Gia Lai</v>
          </cell>
          <cell r="H34" t="str">
            <v>Nữ</v>
          </cell>
          <cell r="I34" t="str">
            <v>0982550667</v>
          </cell>
          <cell r="O34">
            <v>0</v>
          </cell>
          <cell r="S34">
            <v>0</v>
          </cell>
          <cell r="W34">
            <v>0</v>
          </cell>
          <cell r="AA34">
            <v>0</v>
          </cell>
          <cell r="AB34">
            <v>0</v>
          </cell>
          <cell r="AE34" t="str">
            <v>Khá</v>
          </cell>
          <cell r="AF34" t="str">
            <v>Đ</v>
          </cell>
          <cell r="AG34" t="str">
            <v>Đ</v>
          </cell>
          <cell r="AK34" t="str">
            <v xml:space="preserve"> </v>
          </cell>
          <cell r="AO34" t="str">
            <v xml:space="preserve"> </v>
          </cell>
          <cell r="AQ34" t="e">
            <v>#N/A</v>
          </cell>
          <cell r="AR34" t="e">
            <v>#N/A</v>
          </cell>
          <cell r="AU34" t="e">
            <v>#N/A</v>
          </cell>
          <cell r="AW34" t="e">
            <v>#N/A</v>
          </cell>
          <cell r="BA34">
            <v>1094</v>
          </cell>
          <cell r="BB34">
            <v>41751</v>
          </cell>
          <cell r="BC34">
            <v>282</v>
          </cell>
          <cell r="BD34">
            <v>41325</v>
          </cell>
        </row>
        <row r="35">
          <cell r="B35">
            <v>172317820</v>
          </cell>
          <cell r="C35" t="str">
            <v xml:space="preserve">Lê Thị Phương </v>
          </cell>
          <cell r="D35" t="str">
            <v>Thảo</v>
          </cell>
          <cell r="E35" t="str">
            <v>07/03/1993</v>
          </cell>
          <cell r="F35" t="str">
            <v>K17KKT</v>
          </cell>
          <cell r="G35" t="str">
            <v>Quảng Nam</v>
          </cell>
          <cell r="H35" t="str">
            <v>Nữ</v>
          </cell>
          <cell r="I35" t="str">
            <v>01223434100</v>
          </cell>
          <cell r="O35">
            <v>0</v>
          </cell>
          <cell r="S35">
            <v>0</v>
          </cell>
          <cell r="W35">
            <v>0</v>
          </cell>
          <cell r="X35">
            <v>8</v>
          </cell>
          <cell r="AA35">
            <v>8</v>
          </cell>
          <cell r="AB35">
            <v>0</v>
          </cell>
          <cell r="AE35" t="e">
            <v>#N/A</v>
          </cell>
          <cell r="AF35" t="str">
            <v>Đ</v>
          </cell>
          <cell r="AG35" t="str">
            <v>Đ</v>
          </cell>
          <cell r="AJ35" t="str">
            <v>Đạt</v>
          </cell>
          <cell r="AK35" t="str">
            <v>Đ</v>
          </cell>
          <cell r="AO35" t="str">
            <v xml:space="preserve"> </v>
          </cell>
          <cell r="AQ35" t="e">
            <v>#N/A</v>
          </cell>
          <cell r="AR35" t="e">
            <v>#N/A</v>
          </cell>
          <cell r="AU35" t="e">
            <v>#N/A</v>
          </cell>
          <cell r="AW35" t="e">
            <v>#N/A</v>
          </cell>
          <cell r="BA35">
            <v>1094</v>
          </cell>
          <cell r="BB35">
            <v>41751</v>
          </cell>
          <cell r="BC35">
            <v>282</v>
          </cell>
          <cell r="BD35">
            <v>41325</v>
          </cell>
        </row>
        <row r="36">
          <cell r="B36">
            <v>172317956</v>
          </cell>
          <cell r="C36" t="str">
            <v xml:space="preserve">Nguyễn Thị Kim </v>
          </cell>
          <cell r="D36" t="str">
            <v>Thoa</v>
          </cell>
          <cell r="E36" t="str">
            <v>22/09/1993</v>
          </cell>
          <cell r="F36" t="str">
            <v>K17KKT</v>
          </cell>
          <cell r="G36" t="str">
            <v>Hải Dương</v>
          </cell>
          <cell r="H36" t="str">
            <v>Nữ</v>
          </cell>
          <cell r="I36" t="str">
            <v>0593885805</v>
          </cell>
          <cell r="O36">
            <v>0</v>
          </cell>
          <cell r="S36">
            <v>0</v>
          </cell>
          <cell r="W36">
            <v>0</v>
          </cell>
          <cell r="AA36">
            <v>0</v>
          </cell>
          <cell r="AB36">
            <v>0</v>
          </cell>
          <cell r="AE36" t="e">
            <v>#N/A</v>
          </cell>
          <cell r="AK36" t="str">
            <v xml:space="preserve"> </v>
          </cell>
          <cell r="AO36" t="str">
            <v xml:space="preserve"> </v>
          </cell>
          <cell r="AQ36" t="e">
            <v>#N/A</v>
          </cell>
          <cell r="AR36" t="e">
            <v>#N/A</v>
          </cell>
          <cell r="AU36" t="e">
            <v>#N/A</v>
          </cell>
          <cell r="AW36" t="e">
            <v>#N/A</v>
          </cell>
          <cell r="BA36" t="e">
            <v>#N/A</v>
          </cell>
          <cell r="BB36" t="e">
            <v>#N/A</v>
          </cell>
          <cell r="BC36" t="e">
            <v>#N/A</v>
          </cell>
          <cell r="BD36" t="e">
            <v>#N/A</v>
          </cell>
        </row>
        <row r="37">
          <cell r="B37">
            <v>172318915</v>
          </cell>
          <cell r="C37" t="str">
            <v>Đặng Thị</v>
          </cell>
          <cell r="D37" t="str">
            <v>Tiên</v>
          </cell>
          <cell r="E37" t="str">
            <v>04/09/1993</v>
          </cell>
          <cell r="F37" t="str">
            <v>K17KKT</v>
          </cell>
          <cell r="G37" t="str">
            <v>Đà Nẵng</v>
          </cell>
          <cell r="H37" t="str">
            <v>Nữ</v>
          </cell>
          <cell r="I37" t="str">
            <v>0905226753</v>
          </cell>
          <cell r="O37">
            <v>0</v>
          </cell>
          <cell r="S37">
            <v>0</v>
          </cell>
          <cell r="W37">
            <v>0</v>
          </cell>
          <cell r="AA37">
            <v>0</v>
          </cell>
          <cell r="AB37">
            <v>0</v>
          </cell>
          <cell r="AE37" t="e">
            <v>#N/A</v>
          </cell>
          <cell r="AK37" t="str">
            <v xml:space="preserve"> </v>
          </cell>
          <cell r="AO37" t="str">
            <v xml:space="preserve"> </v>
          </cell>
          <cell r="AQ37" t="e">
            <v>#N/A</v>
          </cell>
          <cell r="AR37" t="e">
            <v>#N/A</v>
          </cell>
          <cell r="AU37" t="e">
            <v>#N/A</v>
          </cell>
          <cell r="AW37" t="e">
            <v>#N/A</v>
          </cell>
          <cell r="BA37" t="e">
            <v>#N/A</v>
          </cell>
          <cell r="BB37" t="e">
            <v>#N/A</v>
          </cell>
          <cell r="BC37" t="e">
            <v>#N/A</v>
          </cell>
          <cell r="BD37" t="e">
            <v>#N/A</v>
          </cell>
        </row>
        <row r="38">
          <cell r="B38">
            <v>172317847</v>
          </cell>
          <cell r="C38" t="str">
            <v>Nguyễn Tấn</v>
          </cell>
          <cell r="D38" t="str">
            <v>Tín</v>
          </cell>
          <cell r="E38" t="str">
            <v>29/12/1993</v>
          </cell>
          <cell r="F38" t="str">
            <v>K17KKT</v>
          </cell>
          <cell r="G38" t="str">
            <v>Quảng Nam</v>
          </cell>
          <cell r="H38" t="str">
            <v>Nam</v>
          </cell>
          <cell r="I38" t="str">
            <v>0935524544</v>
          </cell>
          <cell r="L38">
            <v>8</v>
          </cell>
          <cell r="O38">
            <v>8</v>
          </cell>
          <cell r="P38">
            <v>4.3</v>
          </cell>
          <cell r="S38">
            <v>4.3</v>
          </cell>
          <cell r="T38">
            <v>6.5</v>
          </cell>
          <cell r="W38">
            <v>6.5</v>
          </cell>
          <cell r="X38">
            <v>3</v>
          </cell>
          <cell r="AA38">
            <v>3</v>
          </cell>
          <cell r="AB38">
            <v>6.66</v>
          </cell>
          <cell r="AE38" t="str">
            <v>Khá</v>
          </cell>
          <cell r="AF38" t="str">
            <v>Đ</v>
          </cell>
          <cell r="AG38" t="str">
            <v>Đ</v>
          </cell>
          <cell r="AH38" t="str">
            <v>ĐẠT</v>
          </cell>
          <cell r="AK38" t="str">
            <v>Đ</v>
          </cell>
          <cell r="AL38" t="str">
            <v>Đạt</v>
          </cell>
          <cell r="AO38" t="str">
            <v>Đ</v>
          </cell>
          <cell r="AQ38" t="e">
            <v>#N/A</v>
          </cell>
          <cell r="AR38" t="str">
            <v>29.3.2015</v>
          </cell>
          <cell r="AU38" t="e">
            <v>#N/A</v>
          </cell>
          <cell r="AW38" t="e">
            <v>#N/A</v>
          </cell>
          <cell r="BA38">
            <v>1094</v>
          </cell>
          <cell r="BB38">
            <v>41751</v>
          </cell>
          <cell r="BC38">
            <v>282</v>
          </cell>
          <cell r="BD38">
            <v>41325</v>
          </cell>
        </row>
        <row r="39">
          <cell r="B39">
            <v>172318924</v>
          </cell>
          <cell r="C39" t="str">
            <v>Lê Thị Thu</v>
          </cell>
          <cell r="D39" t="str">
            <v>Trà</v>
          </cell>
          <cell r="E39" t="str">
            <v>02/09/1993</v>
          </cell>
          <cell r="F39" t="str">
            <v>K17KKT</v>
          </cell>
          <cell r="G39" t="str">
            <v>Quảng Trị</v>
          </cell>
          <cell r="H39" t="str">
            <v>Nữ</v>
          </cell>
          <cell r="I39" t="str">
            <v>0985920639</v>
          </cell>
          <cell r="O39">
            <v>0</v>
          </cell>
          <cell r="P39">
            <v>5.5</v>
          </cell>
          <cell r="S39">
            <v>5.5</v>
          </cell>
          <cell r="T39">
            <v>3</v>
          </cell>
          <cell r="W39">
            <v>3</v>
          </cell>
          <cell r="X39">
            <v>7</v>
          </cell>
          <cell r="AA39">
            <v>7</v>
          </cell>
          <cell r="AB39">
            <v>2.2999999999999998</v>
          </cell>
          <cell r="AE39" t="e">
            <v>#N/A</v>
          </cell>
          <cell r="AF39" t="str">
            <v>Đ</v>
          </cell>
          <cell r="AG39" t="str">
            <v>Đ</v>
          </cell>
          <cell r="AH39" t="str">
            <v>Đạt</v>
          </cell>
          <cell r="AK39" t="str">
            <v>Đ</v>
          </cell>
          <cell r="AO39" t="str">
            <v xml:space="preserve"> </v>
          </cell>
          <cell r="AQ39" t="e">
            <v>#N/A</v>
          </cell>
          <cell r="AR39" t="str">
            <v>8.05.2016</v>
          </cell>
          <cell r="AU39" t="e">
            <v>#N/A</v>
          </cell>
          <cell r="AW39" t="e">
            <v>#N/A</v>
          </cell>
          <cell r="BA39">
            <v>1094</v>
          </cell>
          <cell r="BB39">
            <v>41751</v>
          </cell>
          <cell r="BC39">
            <v>282</v>
          </cell>
          <cell r="BD39">
            <v>41325</v>
          </cell>
        </row>
        <row r="40">
          <cell r="B40">
            <v>162314737</v>
          </cell>
          <cell r="C40" t="str">
            <v>Nguyễn Thị Đoan</v>
          </cell>
          <cell r="D40" t="str">
            <v>Trang</v>
          </cell>
          <cell r="E40" t="str">
            <v>28/08/1991</v>
          </cell>
          <cell r="F40" t="str">
            <v>K17KKT</v>
          </cell>
          <cell r="G40" t="str">
            <v>Quảng Nam</v>
          </cell>
          <cell r="H40" t="str">
            <v>Nữ</v>
          </cell>
          <cell r="I40" t="str">
            <v>0905444917</v>
          </cell>
          <cell r="O40">
            <v>0</v>
          </cell>
          <cell r="S40">
            <v>0</v>
          </cell>
          <cell r="W40">
            <v>0</v>
          </cell>
          <cell r="AA40">
            <v>0</v>
          </cell>
          <cell r="AB40">
            <v>0</v>
          </cell>
          <cell r="AE40" t="e">
            <v>#N/A</v>
          </cell>
          <cell r="AK40" t="str">
            <v xml:space="preserve"> </v>
          </cell>
          <cell r="AO40" t="str">
            <v xml:space="preserve"> </v>
          </cell>
          <cell r="AQ40" t="e">
            <v>#N/A</v>
          </cell>
          <cell r="AR40" t="e">
            <v>#N/A</v>
          </cell>
          <cell r="AU40" t="e">
            <v>#N/A</v>
          </cell>
          <cell r="AW40" t="e">
            <v>#N/A</v>
          </cell>
          <cell r="BA40" t="e">
            <v>#N/A</v>
          </cell>
          <cell r="BB40" t="e">
            <v>#N/A</v>
          </cell>
          <cell r="BC40" t="e">
            <v>#N/A</v>
          </cell>
          <cell r="BD40" t="e">
            <v>#N/A</v>
          </cell>
        </row>
        <row r="41">
          <cell r="B41">
            <v>172317833</v>
          </cell>
          <cell r="C41" t="str">
            <v>Nguyễn Phương</v>
          </cell>
          <cell r="D41" t="str">
            <v>Trinh</v>
          </cell>
          <cell r="E41" t="str">
            <v>02/04/1993</v>
          </cell>
          <cell r="F41" t="str">
            <v>K17KKT</v>
          </cell>
          <cell r="G41" t="str">
            <v>Quảng Trị</v>
          </cell>
          <cell r="H41" t="str">
            <v>Nữ</v>
          </cell>
          <cell r="I41" t="str">
            <v>01646829873</v>
          </cell>
          <cell r="L41">
            <v>6.9</v>
          </cell>
          <cell r="O41">
            <v>6.9</v>
          </cell>
          <cell r="P41">
            <v>4.0999999999999996</v>
          </cell>
          <cell r="S41">
            <v>4.0999999999999996</v>
          </cell>
          <cell r="T41" t="str">
            <v>V</v>
          </cell>
          <cell r="U41">
            <v>4</v>
          </cell>
          <cell r="W41">
            <v>4</v>
          </cell>
          <cell r="X41" t="str">
            <v>V</v>
          </cell>
          <cell r="Y41">
            <v>6</v>
          </cell>
          <cell r="AA41">
            <v>6</v>
          </cell>
          <cell r="AB41">
            <v>5.18</v>
          </cell>
          <cell r="AE41" t="str">
            <v>Tốt</v>
          </cell>
          <cell r="AF41" t="str">
            <v>Đ</v>
          </cell>
          <cell r="AG41" t="str">
            <v>Đ</v>
          </cell>
          <cell r="AH41" t="str">
            <v>Đạt</v>
          </cell>
          <cell r="AK41" t="str">
            <v>Đ</v>
          </cell>
          <cell r="AO41" t="str">
            <v xml:space="preserve"> </v>
          </cell>
          <cell r="AQ41" t="e">
            <v>#N/A</v>
          </cell>
          <cell r="AR41" t="str">
            <v>8.05.2016</v>
          </cell>
          <cell r="AU41" t="e">
            <v>#N/A</v>
          </cell>
          <cell r="AW41" t="e">
            <v>#N/A</v>
          </cell>
          <cell r="BA41">
            <v>1094</v>
          </cell>
          <cell r="BB41">
            <v>41751</v>
          </cell>
          <cell r="BC41">
            <v>282</v>
          </cell>
          <cell r="BD41">
            <v>41325</v>
          </cell>
        </row>
        <row r="42">
          <cell r="B42">
            <v>172319029</v>
          </cell>
          <cell r="C42" t="str">
            <v xml:space="preserve">Lê Cẩm </v>
          </cell>
          <cell r="D42" t="str">
            <v>Tú</v>
          </cell>
          <cell r="E42" t="str">
            <v>14/07/1993</v>
          </cell>
          <cell r="F42" t="str">
            <v>K17KKT</v>
          </cell>
          <cell r="G42" t="str">
            <v>Quảng Nam</v>
          </cell>
          <cell r="H42" t="str">
            <v>Nữ</v>
          </cell>
          <cell r="I42" t="str">
            <v>0</v>
          </cell>
          <cell r="O42">
            <v>0</v>
          </cell>
          <cell r="S42">
            <v>0</v>
          </cell>
          <cell r="W42">
            <v>0</v>
          </cell>
          <cell r="AA42">
            <v>0</v>
          </cell>
          <cell r="AB42">
            <v>0</v>
          </cell>
          <cell r="AE42" t="e">
            <v>#N/A</v>
          </cell>
          <cell r="AK42" t="str">
            <v xml:space="preserve"> </v>
          </cell>
          <cell r="AO42" t="str">
            <v xml:space="preserve"> </v>
          </cell>
          <cell r="AQ42" t="e">
            <v>#N/A</v>
          </cell>
          <cell r="AR42" t="e">
            <v>#N/A</v>
          </cell>
          <cell r="AU42" t="e">
            <v>#N/A</v>
          </cell>
          <cell r="AW42" t="e">
            <v>#N/A</v>
          </cell>
          <cell r="BA42" t="e">
            <v>#N/A</v>
          </cell>
          <cell r="BB42" t="e">
            <v>#N/A</v>
          </cell>
          <cell r="BC42" t="e">
            <v>#N/A</v>
          </cell>
          <cell r="BD42" t="e">
            <v>#N/A</v>
          </cell>
        </row>
        <row r="43">
          <cell r="B43">
            <v>172317786</v>
          </cell>
          <cell r="C43" t="str">
            <v>Phan Phước</v>
          </cell>
          <cell r="D43" t="str">
            <v>Tuy</v>
          </cell>
          <cell r="E43" t="str">
            <v>25/09/1993</v>
          </cell>
          <cell r="F43" t="str">
            <v>K17KKT</v>
          </cell>
          <cell r="G43" t="str">
            <v>Quảng Nam</v>
          </cell>
          <cell r="H43" t="str">
            <v>Nam</v>
          </cell>
          <cell r="I43" t="str">
            <v>0905100245</v>
          </cell>
          <cell r="L43">
            <v>5.8</v>
          </cell>
          <cell r="O43">
            <v>5.8</v>
          </cell>
          <cell r="P43">
            <v>7</v>
          </cell>
          <cell r="S43">
            <v>7</v>
          </cell>
          <cell r="T43">
            <v>3.4</v>
          </cell>
          <cell r="U43">
            <v>7.8</v>
          </cell>
          <cell r="W43">
            <v>7.8</v>
          </cell>
          <cell r="X43">
            <v>8.8000000000000007</v>
          </cell>
          <cell r="AA43">
            <v>8.8000000000000007</v>
          </cell>
          <cell r="AB43">
            <v>6.84</v>
          </cell>
          <cell r="AE43" t="str">
            <v>Tốt</v>
          </cell>
          <cell r="AF43" t="str">
            <v>Đ</v>
          </cell>
          <cell r="AG43" t="str">
            <v>Đ</v>
          </cell>
          <cell r="AH43" t="str">
            <v>ĐẠT</v>
          </cell>
          <cell r="AK43" t="str">
            <v>Đ</v>
          </cell>
          <cell r="AO43" t="str">
            <v xml:space="preserve"> </v>
          </cell>
          <cell r="AQ43" t="e">
            <v>#N/A</v>
          </cell>
          <cell r="AR43" t="str">
            <v>6.12.2015</v>
          </cell>
          <cell r="AU43" t="e">
            <v>#N/A</v>
          </cell>
          <cell r="AW43" t="e">
            <v>#N/A</v>
          </cell>
          <cell r="BA43">
            <v>1094</v>
          </cell>
          <cell r="BB43">
            <v>41751</v>
          </cell>
          <cell r="BC43">
            <v>282</v>
          </cell>
          <cell r="BD43">
            <v>41325</v>
          </cell>
        </row>
        <row r="44">
          <cell r="B44">
            <v>172317860</v>
          </cell>
          <cell r="C44" t="str">
            <v xml:space="preserve">Phạm Thị Ánh </v>
          </cell>
          <cell r="D44" t="str">
            <v>Tuyết</v>
          </cell>
          <cell r="E44" t="str">
            <v>24/01/1993</v>
          </cell>
          <cell r="F44" t="str">
            <v>K17KKT</v>
          </cell>
          <cell r="G44" t="str">
            <v>Đà Nẵng</v>
          </cell>
          <cell r="H44" t="str">
            <v>Nữ</v>
          </cell>
          <cell r="I44" t="str">
            <v>0906036005</v>
          </cell>
          <cell r="L44">
            <v>8.3000000000000007</v>
          </cell>
          <cell r="O44">
            <v>8.3000000000000007</v>
          </cell>
          <cell r="P44">
            <v>7.1</v>
          </cell>
          <cell r="S44">
            <v>7.1</v>
          </cell>
          <cell r="T44">
            <v>7.2</v>
          </cell>
          <cell r="W44">
            <v>7.2</v>
          </cell>
          <cell r="X44">
            <v>9</v>
          </cell>
          <cell r="AA44">
            <v>9</v>
          </cell>
          <cell r="AB44">
            <v>7.62</v>
          </cell>
          <cell r="AE44" t="str">
            <v>Xuất Sắc</v>
          </cell>
          <cell r="AF44" t="str">
            <v>Đ</v>
          </cell>
          <cell r="AG44" t="str">
            <v>Đ</v>
          </cell>
          <cell r="AJ44" t="str">
            <v>Đạt</v>
          </cell>
          <cell r="AK44" t="str">
            <v>Đ</v>
          </cell>
          <cell r="AN44" t="str">
            <v>Đạt</v>
          </cell>
          <cell r="AO44" t="str">
            <v>Đ</v>
          </cell>
          <cell r="AQ44" t="e">
            <v>#N/A</v>
          </cell>
          <cell r="AR44" t="e">
            <v>#N/A</v>
          </cell>
          <cell r="AU44" t="e">
            <v>#N/A</v>
          </cell>
          <cell r="AW44" t="e">
            <v>#N/A</v>
          </cell>
          <cell r="BA44">
            <v>1094</v>
          </cell>
          <cell r="BB44">
            <v>41751</v>
          </cell>
          <cell r="BC44">
            <v>282</v>
          </cell>
          <cell r="BD44">
            <v>41325</v>
          </cell>
        </row>
        <row r="45">
          <cell r="B45">
            <v>162316722</v>
          </cell>
          <cell r="C45" t="str">
            <v>Trần Thị Ái</v>
          </cell>
          <cell r="D45" t="str">
            <v>Vân</v>
          </cell>
          <cell r="E45" t="str">
            <v>02/02/1992</v>
          </cell>
          <cell r="F45" t="str">
            <v>K17KKT</v>
          </cell>
          <cell r="G45" t="str">
            <v>Quảng Bình</v>
          </cell>
          <cell r="H45" t="str">
            <v>Nữ</v>
          </cell>
          <cell r="I45" t="str">
            <v>0942791515</v>
          </cell>
          <cell r="L45">
            <v>7.5</v>
          </cell>
          <cell r="O45">
            <v>7.5</v>
          </cell>
          <cell r="P45" t="str">
            <v>V</v>
          </cell>
          <cell r="Q45">
            <v>6.5</v>
          </cell>
          <cell r="S45">
            <v>6.5</v>
          </cell>
          <cell r="T45" t="str">
            <v>V</v>
          </cell>
          <cell r="U45">
            <v>9.4</v>
          </cell>
          <cell r="W45">
            <v>9.4</v>
          </cell>
          <cell r="X45" t="str">
            <v>V</v>
          </cell>
          <cell r="Y45">
            <v>7</v>
          </cell>
          <cell r="AA45">
            <v>7</v>
          </cell>
          <cell r="AB45">
            <v>8.06</v>
          </cell>
          <cell r="AE45" t="str">
            <v>Khá</v>
          </cell>
          <cell r="AF45" t="str">
            <v>Đ</v>
          </cell>
          <cell r="AG45" t="str">
            <v>Đ</v>
          </cell>
          <cell r="AH45" t="str">
            <v>Đạt</v>
          </cell>
          <cell r="AK45" t="str">
            <v>Đ</v>
          </cell>
          <cell r="AL45" t="str">
            <v>Đạt</v>
          </cell>
          <cell r="AO45" t="str">
            <v>Đ</v>
          </cell>
          <cell r="AQ45" t="e">
            <v>#N/A</v>
          </cell>
          <cell r="AR45" t="str">
            <v>8.05.2016</v>
          </cell>
          <cell r="AU45" t="e">
            <v>#N/A</v>
          </cell>
          <cell r="AW45" t="e">
            <v>#N/A</v>
          </cell>
          <cell r="BA45" t="e">
            <v>#N/A</v>
          </cell>
          <cell r="BB45" t="e">
            <v>#N/A</v>
          </cell>
          <cell r="BC45">
            <v>1068</v>
          </cell>
          <cell r="BD45">
            <v>41038</v>
          </cell>
        </row>
        <row r="46">
          <cell r="B46">
            <v>172317757</v>
          </cell>
          <cell r="C46" t="str">
            <v>Nguyễn Thị Yến</v>
          </cell>
          <cell r="D46" t="str">
            <v>Vy</v>
          </cell>
          <cell r="E46" t="str">
            <v>25/08/1993</v>
          </cell>
          <cell r="F46" t="str">
            <v>K17KKT</v>
          </cell>
          <cell r="G46" t="str">
            <v>Quảng Nam</v>
          </cell>
          <cell r="H46" t="str">
            <v>Nữ</v>
          </cell>
          <cell r="I46" t="str">
            <v>01657690229</v>
          </cell>
          <cell r="L46">
            <v>7.3</v>
          </cell>
          <cell r="O46">
            <v>7.3</v>
          </cell>
          <cell r="P46">
            <v>6.6</v>
          </cell>
          <cell r="S46">
            <v>6.6</v>
          </cell>
          <cell r="T46">
            <v>5.5</v>
          </cell>
          <cell r="W46">
            <v>5.5</v>
          </cell>
          <cell r="X46">
            <v>5.5</v>
          </cell>
          <cell r="AA46">
            <v>5.5</v>
          </cell>
          <cell r="AB46">
            <v>6.44</v>
          </cell>
          <cell r="AE46" t="str">
            <v>Khá</v>
          </cell>
          <cell r="AF46" t="str">
            <v>Đ</v>
          </cell>
          <cell r="AG46" t="str">
            <v>Đ</v>
          </cell>
          <cell r="AH46" t="str">
            <v>ĐẠT</v>
          </cell>
          <cell r="AK46" t="str">
            <v>Đ</v>
          </cell>
          <cell r="AO46" t="str">
            <v xml:space="preserve"> </v>
          </cell>
          <cell r="AQ46" t="e">
            <v>#N/A</v>
          </cell>
          <cell r="AR46" t="str">
            <v>6.12.2015</v>
          </cell>
          <cell r="AU46" t="e">
            <v>#N/A</v>
          </cell>
          <cell r="AW46" t="e">
            <v>#N/A</v>
          </cell>
          <cell r="BA46">
            <v>494</v>
          </cell>
          <cell r="BB46">
            <v>42034</v>
          </cell>
          <cell r="BC46">
            <v>282</v>
          </cell>
          <cell r="BD46">
            <v>41325</v>
          </cell>
        </row>
        <row r="47">
          <cell r="B47">
            <v>172317884</v>
          </cell>
          <cell r="C47" t="str">
            <v>Trần Thị</v>
          </cell>
          <cell r="D47" t="str">
            <v>Yến</v>
          </cell>
          <cell r="E47" t="str">
            <v>19/07/1993</v>
          </cell>
          <cell r="F47" t="str">
            <v>K17KKT</v>
          </cell>
          <cell r="G47" t="str">
            <v>Nghệ An</v>
          </cell>
          <cell r="H47" t="str">
            <v>Nữ</v>
          </cell>
          <cell r="I47" t="str">
            <v>098404754</v>
          </cell>
          <cell r="O47">
            <v>0</v>
          </cell>
          <cell r="S47">
            <v>0</v>
          </cell>
          <cell r="W47">
            <v>0</v>
          </cell>
          <cell r="AA47">
            <v>0</v>
          </cell>
          <cell r="AB47">
            <v>0</v>
          </cell>
          <cell r="AE47" t="e">
            <v>#N/A</v>
          </cell>
          <cell r="AK47" t="str">
            <v xml:space="preserve"> </v>
          </cell>
          <cell r="AO47" t="str">
            <v xml:space="preserve"> </v>
          </cell>
          <cell r="AQ47" t="e">
            <v>#N/A</v>
          </cell>
          <cell r="AR47" t="e">
            <v>#N/A</v>
          </cell>
          <cell r="AU47" t="e">
            <v>#N/A</v>
          </cell>
          <cell r="AW47" t="e">
            <v>#N/A</v>
          </cell>
          <cell r="BA47" t="e">
            <v>#N/A</v>
          </cell>
          <cell r="BB47" t="e">
            <v>#N/A</v>
          </cell>
          <cell r="BC47" t="e">
            <v>#N/A</v>
          </cell>
          <cell r="BD47" t="e">
            <v>#N/A</v>
          </cell>
        </row>
        <row r="49">
          <cell r="B49">
            <v>172216536</v>
          </cell>
          <cell r="C49" t="str">
            <v>Đỗ Hoàng</v>
          </cell>
          <cell r="D49" t="str">
            <v>Bình</v>
          </cell>
          <cell r="E49" t="str">
            <v>05/08/1993</v>
          </cell>
          <cell r="F49" t="str">
            <v>K17KKT</v>
          </cell>
          <cell r="G49" t="str">
            <v>Thanh Hóa</v>
          </cell>
          <cell r="H49" t="str">
            <v>Nam</v>
          </cell>
          <cell r="I49" t="str">
            <v>01626816683</v>
          </cell>
          <cell r="L49">
            <v>5.8</v>
          </cell>
          <cell r="O49">
            <v>5.8</v>
          </cell>
          <cell r="P49">
            <v>2.9</v>
          </cell>
          <cell r="Q49">
            <v>9.1</v>
          </cell>
          <cell r="S49">
            <v>9.1</v>
          </cell>
          <cell r="T49">
            <v>6.2</v>
          </cell>
          <cell r="W49">
            <v>6.2</v>
          </cell>
          <cell r="X49">
            <v>8</v>
          </cell>
          <cell r="AA49">
            <v>8</v>
          </cell>
          <cell r="AB49">
            <v>6.62</v>
          </cell>
          <cell r="AE49" t="str">
            <v>Tốt</v>
          </cell>
          <cell r="AF49" t="str">
            <v>Đ</v>
          </cell>
          <cell r="AG49" t="str">
            <v>Đ</v>
          </cell>
          <cell r="AJ49" t="str">
            <v>Đạt</v>
          </cell>
          <cell r="AK49" t="str">
            <v>Đ</v>
          </cell>
          <cell r="AL49" t="str">
            <v>Đạt</v>
          </cell>
          <cell r="AO49" t="str">
            <v>Đ</v>
          </cell>
          <cell r="AQ49" t="str">
            <v>Tháng 8-2015</v>
          </cell>
          <cell r="AU49" t="e">
            <v>#N/A</v>
          </cell>
          <cell r="AW49" t="e">
            <v>#N/A</v>
          </cell>
          <cell r="BA49">
            <v>1094</v>
          </cell>
          <cell r="BB49">
            <v>41751</v>
          </cell>
          <cell r="BC49">
            <v>282</v>
          </cell>
          <cell r="BD49">
            <v>41325</v>
          </cell>
        </row>
        <row r="50">
          <cell r="B50">
            <v>172317835</v>
          </cell>
          <cell r="C50" t="str">
            <v>Trang Thị Thảo</v>
          </cell>
          <cell r="D50" t="str">
            <v>Chi</v>
          </cell>
          <cell r="E50" t="str">
            <v>10/03/1993</v>
          </cell>
          <cell r="F50" t="str">
            <v>K17KKT</v>
          </cell>
          <cell r="G50" t="str">
            <v>Quảng Bình</v>
          </cell>
          <cell r="H50" t="str">
            <v>Nữ</v>
          </cell>
          <cell r="I50" t="str">
            <v>0982593563</v>
          </cell>
          <cell r="L50">
            <v>7.6</v>
          </cell>
          <cell r="O50">
            <v>7.6</v>
          </cell>
          <cell r="P50">
            <v>7.6</v>
          </cell>
          <cell r="S50">
            <v>7.6</v>
          </cell>
          <cell r="T50">
            <v>6.9</v>
          </cell>
          <cell r="W50">
            <v>6.9</v>
          </cell>
          <cell r="X50">
            <v>7.5</v>
          </cell>
          <cell r="AA50">
            <v>7.5</v>
          </cell>
          <cell r="AB50">
            <v>7.32</v>
          </cell>
          <cell r="AE50" t="str">
            <v>Tốt</v>
          </cell>
          <cell r="AF50" t="str">
            <v>Đ</v>
          </cell>
          <cell r="AG50" t="str">
            <v>Đ</v>
          </cell>
          <cell r="AH50" t="str">
            <v>ĐẠT</v>
          </cell>
          <cell r="AK50" t="str">
            <v>Đ</v>
          </cell>
          <cell r="AL50" t="str">
            <v>Đạt</v>
          </cell>
          <cell r="AO50" t="str">
            <v>Đ</v>
          </cell>
          <cell r="AQ50" t="str">
            <v>Tháng 8-2015</v>
          </cell>
          <cell r="AU50" t="e">
            <v>#N/A</v>
          </cell>
          <cell r="AW50" t="e">
            <v>#N/A</v>
          </cell>
          <cell r="BA50">
            <v>1094</v>
          </cell>
          <cell r="BB50">
            <v>41751</v>
          </cell>
          <cell r="BC50">
            <v>282</v>
          </cell>
          <cell r="BD50">
            <v>41325</v>
          </cell>
        </row>
        <row r="51">
          <cell r="B51">
            <v>172317836</v>
          </cell>
          <cell r="C51" t="str">
            <v>Đặng Thị Kim</v>
          </cell>
          <cell r="D51" t="str">
            <v>Huệ</v>
          </cell>
          <cell r="E51" t="str">
            <v>28/04/1993</v>
          </cell>
          <cell r="F51" t="str">
            <v>K17KKT</v>
          </cell>
          <cell r="G51" t="str">
            <v>Quảng Ngãi</v>
          </cell>
          <cell r="H51" t="str">
            <v>Nữ</v>
          </cell>
          <cell r="I51" t="str">
            <v>01649331955</v>
          </cell>
          <cell r="L51">
            <v>6.5</v>
          </cell>
          <cell r="O51">
            <v>6.5</v>
          </cell>
          <cell r="P51">
            <v>4.8</v>
          </cell>
          <cell r="Q51">
            <v>9.6</v>
          </cell>
          <cell r="S51">
            <v>9.6</v>
          </cell>
          <cell r="T51">
            <v>5.6</v>
          </cell>
          <cell r="W51">
            <v>5.6</v>
          </cell>
          <cell r="X51">
            <v>7.3</v>
          </cell>
          <cell r="AA51">
            <v>7.3</v>
          </cell>
          <cell r="AB51">
            <v>6.76</v>
          </cell>
          <cell r="AE51" t="str">
            <v>Tốt</v>
          </cell>
          <cell r="AF51" t="str">
            <v>Đ</v>
          </cell>
          <cell r="AG51" t="str">
            <v>Đ</v>
          </cell>
          <cell r="AJ51" t="str">
            <v>Đạt</v>
          </cell>
          <cell r="AK51" t="str">
            <v>Đ</v>
          </cell>
          <cell r="AL51" t="str">
            <v>Đạt</v>
          </cell>
          <cell r="AO51" t="str">
            <v>Đ</v>
          </cell>
          <cell r="AQ51" t="str">
            <v>Tháng 8-2015</v>
          </cell>
          <cell r="AU51" t="e">
            <v>#N/A</v>
          </cell>
          <cell r="AW51" t="e">
            <v>#N/A</v>
          </cell>
          <cell r="BA51">
            <v>1094</v>
          </cell>
          <cell r="BB51">
            <v>41751</v>
          </cell>
          <cell r="BC51">
            <v>282</v>
          </cell>
          <cell r="BD51">
            <v>41325</v>
          </cell>
        </row>
        <row r="52">
          <cell r="B52">
            <v>172528564</v>
          </cell>
          <cell r="C52" t="str">
            <v>Dương Tấn Bảo</v>
          </cell>
          <cell r="D52" t="str">
            <v>Long</v>
          </cell>
          <cell r="E52" t="str">
            <v>19/06/1993</v>
          </cell>
          <cell r="F52" t="str">
            <v>K17KKT</v>
          </cell>
          <cell r="G52" t="str">
            <v>Quảng Nam</v>
          </cell>
          <cell r="H52" t="str">
            <v>Nam</v>
          </cell>
          <cell r="I52" t="str">
            <v>01649823049</v>
          </cell>
          <cell r="L52">
            <v>6.8</v>
          </cell>
          <cell r="O52">
            <v>6.8</v>
          </cell>
          <cell r="P52">
            <v>7</v>
          </cell>
          <cell r="S52">
            <v>7</v>
          </cell>
          <cell r="T52">
            <v>8.1999999999999993</v>
          </cell>
          <cell r="W52">
            <v>8.1999999999999993</v>
          </cell>
          <cell r="X52">
            <v>5.5</v>
          </cell>
          <cell r="AA52">
            <v>5.5</v>
          </cell>
          <cell r="AB52">
            <v>7.4</v>
          </cell>
          <cell r="AE52" t="str">
            <v>Khá</v>
          </cell>
          <cell r="AF52" t="str">
            <v>Đ</v>
          </cell>
          <cell r="AG52" t="str">
            <v>Đ</v>
          </cell>
          <cell r="AJ52" t="str">
            <v>Đạt</v>
          </cell>
          <cell r="AK52" t="str">
            <v>Đ</v>
          </cell>
          <cell r="AL52" t="str">
            <v>Đạt</v>
          </cell>
          <cell r="AO52" t="str">
            <v>Đ</v>
          </cell>
          <cell r="AQ52" t="str">
            <v>Tháng 8-2015</v>
          </cell>
          <cell r="AU52" t="e">
            <v>#N/A</v>
          </cell>
          <cell r="AW52" t="e">
            <v>#N/A</v>
          </cell>
          <cell r="BA52">
            <v>1094</v>
          </cell>
          <cell r="BB52">
            <v>41751</v>
          </cell>
          <cell r="BC52">
            <v>282</v>
          </cell>
          <cell r="BD52">
            <v>41325</v>
          </cell>
        </row>
        <row r="53">
          <cell r="B53">
            <v>172317909</v>
          </cell>
          <cell r="C53" t="str">
            <v>Trần Thị</v>
          </cell>
          <cell r="D53" t="str">
            <v>Lựu</v>
          </cell>
          <cell r="E53" t="str">
            <v>02/01/1992</v>
          </cell>
          <cell r="F53" t="str">
            <v>K17KKT</v>
          </cell>
          <cell r="G53" t="str">
            <v>Quảng Nam</v>
          </cell>
          <cell r="H53" t="str">
            <v>Nữ</v>
          </cell>
          <cell r="I53" t="str">
            <v>01644109484</v>
          </cell>
          <cell r="L53">
            <v>6.5</v>
          </cell>
          <cell r="O53">
            <v>6.5</v>
          </cell>
          <cell r="P53">
            <v>9.1</v>
          </cell>
          <cell r="S53">
            <v>9.1</v>
          </cell>
          <cell r="T53">
            <v>9.9</v>
          </cell>
          <cell r="W53">
            <v>9.9</v>
          </cell>
          <cell r="X53">
            <v>7.3</v>
          </cell>
          <cell r="AA53">
            <v>7.3</v>
          </cell>
          <cell r="AB53">
            <v>8.3800000000000008</v>
          </cell>
          <cell r="AE53" t="str">
            <v>Tốt</v>
          </cell>
          <cell r="AF53" t="str">
            <v>Đ</v>
          </cell>
          <cell r="AG53" t="str">
            <v>Đ</v>
          </cell>
          <cell r="AJ53" t="str">
            <v>Đạt</v>
          </cell>
          <cell r="AK53" t="str">
            <v>Đ</v>
          </cell>
          <cell r="AL53" t="str">
            <v>Đạt</v>
          </cell>
          <cell r="AO53" t="str">
            <v>Đ</v>
          </cell>
          <cell r="AQ53" t="str">
            <v>Tháng 8-2015</v>
          </cell>
          <cell r="AU53" t="e">
            <v>#N/A</v>
          </cell>
          <cell r="AW53" t="e">
            <v>#N/A</v>
          </cell>
          <cell r="BA53">
            <v>1094</v>
          </cell>
          <cell r="BB53">
            <v>41751</v>
          </cell>
          <cell r="BC53">
            <v>282</v>
          </cell>
          <cell r="BD53">
            <v>41325</v>
          </cell>
        </row>
        <row r="54">
          <cell r="B54">
            <v>172317928</v>
          </cell>
          <cell r="C54" t="str">
            <v>Nguyễn Ngọc</v>
          </cell>
          <cell r="D54" t="str">
            <v>Quốc</v>
          </cell>
          <cell r="E54" t="str">
            <v>13/02/1993</v>
          </cell>
          <cell r="F54" t="str">
            <v>K17KKT</v>
          </cell>
          <cell r="G54" t="str">
            <v>DakLak</v>
          </cell>
          <cell r="H54" t="str">
            <v>Nam</v>
          </cell>
          <cell r="I54" t="str">
            <v>01698575415</v>
          </cell>
          <cell r="L54">
            <v>8</v>
          </cell>
          <cell r="O54">
            <v>8</v>
          </cell>
          <cell r="P54">
            <v>4.5999999999999996</v>
          </cell>
          <cell r="Q54">
            <v>9.4</v>
          </cell>
          <cell r="S54">
            <v>9.4</v>
          </cell>
          <cell r="T54">
            <v>5.5</v>
          </cell>
          <cell r="W54">
            <v>5.5</v>
          </cell>
          <cell r="X54">
            <v>7.8</v>
          </cell>
          <cell r="AA54">
            <v>7.8</v>
          </cell>
          <cell r="AB54">
            <v>7.28</v>
          </cell>
          <cell r="AE54" t="str">
            <v>Tốt</v>
          </cell>
          <cell r="AF54" t="str">
            <v>Đ</v>
          </cell>
          <cell r="AG54" t="str">
            <v>Đ</v>
          </cell>
          <cell r="AJ54" t="str">
            <v>Đạt</v>
          </cell>
          <cell r="AK54" t="str">
            <v>Đ</v>
          </cell>
          <cell r="AL54" t="str">
            <v>Đạt</v>
          </cell>
          <cell r="AO54" t="str">
            <v>Đ</v>
          </cell>
          <cell r="AQ54" t="str">
            <v>Tháng 8-2015</v>
          </cell>
          <cell r="AU54" t="e">
            <v>#N/A</v>
          </cell>
          <cell r="AW54" t="e">
            <v>#N/A</v>
          </cell>
          <cell r="BA54">
            <v>1094</v>
          </cell>
          <cell r="BB54">
            <v>41751</v>
          </cell>
          <cell r="BC54">
            <v>282</v>
          </cell>
          <cell r="BD54">
            <v>41325</v>
          </cell>
        </row>
        <row r="55">
          <cell r="B55">
            <v>172529039</v>
          </cell>
          <cell r="C55" t="str">
            <v>Nguyễn Thị Thanh</v>
          </cell>
          <cell r="D55" t="str">
            <v>Vân</v>
          </cell>
          <cell r="E55" t="str">
            <v>21/08/1993</v>
          </cell>
          <cell r="F55" t="str">
            <v>K17KKT</v>
          </cell>
          <cell r="G55" t="str">
            <v>DakLak</v>
          </cell>
          <cell r="H55" t="str">
            <v>Nữ</v>
          </cell>
          <cell r="I55" t="str">
            <v>0984660248</v>
          </cell>
          <cell r="L55">
            <v>6.5</v>
          </cell>
          <cell r="O55">
            <v>6.5</v>
          </cell>
          <cell r="P55">
            <v>5.5</v>
          </cell>
          <cell r="S55">
            <v>5.5</v>
          </cell>
          <cell r="T55">
            <v>8.6999999999999993</v>
          </cell>
          <cell r="W55">
            <v>8.6999999999999993</v>
          </cell>
          <cell r="X55">
            <v>8</v>
          </cell>
          <cell r="AA55">
            <v>8</v>
          </cell>
          <cell r="AB55">
            <v>7.18</v>
          </cell>
          <cell r="AE55" t="str">
            <v>Khá</v>
          </cell>
          <cell r="AF55" t="str">
            <v>Đ</v>
          </cell>
          <cell r="AG55" t="str">
            <v>Đ</v>
          </cell>
          <cell r="AJ55" t="str">
            <v>Đạt</v>
          </cell>
          <cell r="AK55" t="str">
            <v>Đ</v>
          </cell>
          <cell r="AL55" t="str">
            <v>Đạt</v>
          </cell>
          <cell r="AO55" t="str">
            <v>Đ</v>
          </cell>
          <cell r="AQ55" t="str">
            <v>Tháng 8-2015</v>
          </cell>
          <cell r="AU55" t="e">
            <v>#N/A</v>
          </cell>
          <cell r="AW55" t="e">
            <v>#N/A</v>
          </cell>
          <cell r="BA55" t="e">
            <v>#N/A</v>
          </cell>
          <cell r="BB55" t="e">
            <v>#N/A</v>
          </cell>
          <cell r="BC55">
            <v>282</v>
          </cell>
          <cell r="BD55">
            <v>41325</v>
          </cell>
        </row>
        <row r="56">
          <cell r="B56">
            <v>172317919</v>
          </cell>
          <cell r="C56" t="str">
            <v xml:space="preserve">Trần Thị Xuân </v>
          </cell>
          <cell r="D56" t="str">
            <v>Anh</v>
          </cell>
          <cell r="E56" t="str">
            <v>09/04/1992</v>
          </cell>
          <cell r="F56" t="str">
            <v>K17KKT</v>
          </cell>
          <cell r="G56" t="str">
            <v>Đà Nẵng</v>
          </cell>
          <cell r="H56" t="str">
            <v>Nữ</v>
          </cell>
          <cell r="I56" t="str">
            <v>01205296952</v>
          </cell>
          <cell r="L56">
            <v>7.5</v>
          </cell>
          <cell r="O56">
            <v>7.5</v>
          </cell>
          <cell r="P56">
            <v>7.6</v>
          </cell>
          <cell r="S56">
            <v>7.6</v>
          </cell>
          <cell r="T56">
            <v>8.4</v>
          </cell>
          <cell r="W56">
            <v>8.4</v>
          </cell>
          <cell r="X56">
            <v>8</v>
          </cell>
          <cell r="AA56">
            <v>8</v>
          </cell>
          <cell r="AB56">
            <v>7.88</v>
          </cell>
          <cell r="AE56" t="str">
            <v>Tốt</v>
          </cell>
          <cell r="AF56" t="str">
            <v>Đ</v>
          </cell>
          <cell r="AG56" t="str">
            <v>Đ</v>
          </cell>
          <cell r="AJ56" t="str">
            <v>Đạt</v>
          </cell>
          <cell r="AK56" t="str">
            <v>Đ</v>
          </cell>
          <cell r="AL56" t="str">
            <v>Đạt</v>
          </cell>
          <cell r="AO56" t="str">
            <v>Đ</v>
          </cell>
          <cell r="AQ56" t="str">
            <v>Tháng 12-2015</v>
          </cell>
          <cell r="AU56" t="e">
            <v>#N/A</v>
          </cell>
          <cell r="AW56" t="e">
            <v>#N/A</v>
          </cell>
          <cell r="BA56">
            <v>1094</v>
          </cell>
          <cell r="BB56">
            <v>41751</v>
          </cell>
          <cell r="BC56">
            <v>282</v>
          </cell>
          <cell r="BD56">
            <v>41325</v>
          </cell>
        </row>
        <row r="57">
          <cell r="B57">
            <v>172316797</v>
          </cell>
          <cell r="C57" t="str">
            <v>Mai Tiến</v>
          </cell>
          <cell r="D57" t="str">
            <v>Dũng</v>
          </cell>
          <cell r="E57" t="str">
            <v>20/06/1993</v>
          </cell>
          <cell r="F57" t="str">
            <v>K17KKT</v>
          </cell>
          <cell r="G57" t="str">
            <v>Quảng Trị</v>
          </cell>
          <cell r="H57" t="str">
            <v>Nam</v>
          </cell>
          <cell r="I57" t="str">
            <v>0914164518</v>
          </cell>
          <cell r="L57">
            <v>7.3</v>
          </cell>
          <cell r="O57">
            <v>7.3</v>
          </cell>
          <cell r="P57">
            <v>6.5</v>
          </cell>
          <cell r="S57">
            <v>6.5</v>
          </cell>
          <cell r="T57">
            <v>2.4</v>
          </cell>
          <cell r="U57">
            <v>6.8</v>
          </cell>
          <cell r="W57">
            <v>6.8</v>
          </cell>
          <cell r="X57">
            <v>6.8</v>
          </cell>
          <cell r="AA57">
            <v>6.8</v>
          </cell>
          <cell r="AB57">
            <v>6.94</v>
          </cell>
          <cell r="AE57" t="str">
            <v>Tốt</v>
          </cell>
          <cell r="AF57" t="str">
            <v>Đ</v>
          </cell>
          <cell r="AG57" t="str">
            <v>Đ</v>
          </cell>
          <cell r="AJ57" t="str">
            <v>Đạt</v>
          </cell>
          <cell r="AK57" t="str">
            <v>Đ</v>
          </cell>
          <cell r="AL57" t="str">
            <v>Đạt</v>
          </cell>
          <cell r="AO57" t="str">
            <v>Đ</v>
          </cell>
          <cell r="AQ57" t="str">
            <v>Tháng 12-2015</v>
          </cell>
          <cell r="AU57" t="e">
            <v>#N/A</v>
          </cell>
          <cell r="AW57" t="e">
            <v>#N/A</v>
          </cell>
          <cell r="BA57">
            <v>1094</v>
          </cell>
          <cell r="BB57">
            <v>41751</v>
          </cell>
          <cell r="BC57">
            <v>282</v>
          </cell>
          <cell r="BD57">
            <v>41325</v>
          </cell>
        </row>
        <row r="58">
          <cell r="B58">
            <v>172317912</v>
          </cell>
          <cell r="C58" t="str">
            <v xml:space="preserve">Hoàng Đức Phương </v>
          </cell>
          <cell r="D58" t="str">
            <v>Giang</v>
          </cell>
          <cell r="E58" t="str">
            <v>27/11/1993</v>
          </cell>
          <cell r="F58" t="str">
            <v>K17KKT</v>
          </cell>
          <cell r="G58" t="str">
            <v>Quảng Trị</v>
          </cell>
          <cell r="H58" t="str">
            <v>Nam</v>
          </cell>
          <cell r="I58" t="str">
            <v>0976798525</v>
          </cell>
          <cell r="L58">
            <v>8.3000000000000007</v>
          </cell>
          <cell r="O58">
            <v>8.3000000000000007</v>
          </cell>
          <cell r="P58">
            <v>7.6</v>
          </cell>
          <cell r="S58">
            <v>7.6</v>
          </cell>
          <cell r="T58">
            <v>5.7</v>
          </cell>
          <cell r="W58">
            <v>5.7</v>
          </cell>
          <cell r="X58">
            <v>7.3</v>
          </cell>
          <cell r="AA58">
            <v>7.3</v>
          </cell>
          <cell r="AB58">
            <v>7.12</v>
          </cell>
          <cell r="AE58" t="str">
            <v>Tốt</v>
          </cell>
          <cell r="AF58" t="str">
            <v>Đ</v>
          </cell>
          <cell r="AG58" t="str">
            <v>Đ</v>
          </cell>
          <cell r="AJ58" t="str">
            <v>Đạt</v>
          </cell>
          <cell r="AK58" t="str">
            <v>Đ</v>
          </cell>
          <cell r="AL58" t="str">
            <v>Đạt</v>
          </cell>
          <cell r="AO58" t="str">
            <v>Đ</v>
          </cell>
          <cell r="AQ58" t="str">
            <v>Tháng 12-2015</v>
          </cell>
          <cell r="AU58" t="e">
            <v>#N/A</v>
          </cell>
          <cell r="AW58" t="e">
            <v>#N/A</v>
          </cell>
          <cell r="BA58">
            <v>1094</v>
          </cell>
          <cell r="BB58">
            <v>41751</v>
          </cell>
          <cell r="BC58">
            <v>282</v>
          </cell>
          <cell r="BD58">
            <v>41325</v>
          </cell>
        </row>
        <row r="59">
          <cell r="B59">
            <v>172317883</v>
          </cell>
          <cell r="C59" t="str">
            <v>Hoàng Thị</v>
          </cell>
          <cell r="D59" t="str">
            <v>Hằng</v>
          </cell>
          <cell r="E59" t="str">
            <v>12/04/1993</v>
          </cell>
          <cell r="F59" t="str">
            <v>K17KKT</v>
          </cell>
          <cell r="G59" t="str">
            <v>Quảng Bình</v>
          </cell>
          <cell r="H59" t="str">
            <v>Nữ</v>
          </cell>
          <cell r="I59" t="str">
            <v>01685963787</v>
          </cell>
          <cell r="N59">
            <v>8.4</v>
          </cell>
          <cell r="O59">
            <v>8.4</v>
          </cell>
          <cell r="R59">
            <v>8.4</v>
          </cell>
          <cell r="S59">
            <v>8.4</v>
          </cell>
          <cell r="V59">
            <v>8.4</v>
          </cell>
          <cell r="W59">
            <v>8.4</v>
          </cell>
          <cell r="X59">
            <v>6.5</v>
          </cell>
          <cell r="AA59">
            <v>6.5</v>
          </cell>
          <cell r="AB59">
            <v>8.4</v>
          </cell>
          <cell r="AC59" t="str">
            <v>BVKL</v>
          </cell>
          <cell r="AE59" t="str">
            <v>Tốt</v>
          </cell>
          <cell r="AF59" t="str">
            <v>Đ</v>
          </cell>
          <cell r="AG59" t="str">
            <v>Đ</v>
          </cell>
          <cell r="AJ59" t="str">
            <v>Đạt</v>
          </cell>
          <cell r="AK59" t="str">
            <v>Đ</v>
          </cell>
          <cell r="AL59" t="str">
            <v>Đạt</v>
          </cell>
          <cell r="AO59" t="str">
            <v>Đ</v>
          </cell>
          <cell r="AQ59" t="str">
            <v>Tháng 12-2015</v>
          </cell>
          <cell r="AU59" t="e">
            <v>#N/A</v>
          </cell>
          <cell r="AW59" t="e">
            <v>#N/A</v>
          </cell>
          <cell r="BA59">
            <v>1094</v>
          </cell>
          <cell r="BB59">
            <v>41751</v>
          </cell>
          <cell r="BC59">
            <v>282</v>
          </cell>
          <cell r="BD59">
            <v>41325</v>
          </cell>
        </row>
        <row r="60">
          <cell r="B60">
            <v>172317800</v>
          </cell>
          <cell r="C60" t="str">
            <v xml:space="preserve">Nguyễn Huy </v>
          </cell>
          <cell r="D60" t="str">
            <v>Hoàng</v>
          </cell>
          <cell r="E60" t="str">
            <v>24/10/1993</v>
          </cell>
          <cell r="F60" t="str">
            <v>K17KKT</v>
          </cell>
          <cell r="G60" t="str">
            <v>Đà Nẵng</v>
          </cell>
          <cell r="H60" t="str">
            <v>Nam</v>
          </cell>
          <cell r="I60" t="str">
            <v>01674629319</v>
          </cell>
          <cell r="L60">
            <v>7.3</v>
          </cell>
          <cell r="O60">
            <v>7.3</v>
          </cell>
          <cell r="P60">
            <v>7.6</v>
          </cell>
          <cell r="S60">
            <v>7.6</v>
          </cell>
          <cell r="T60">
            <v>7.8</v>
          </cell>
          <cell r="W60">
            <v>7.8</v>
          </cell>
          <cell r="X60">
            <v>8.5</v>
          </cell>
          <cell r="AA60">
            <v>8.5</v>
          </cell>
          <cell r="AB60">
            <v>7.56</v>
          </cell>
          <cell r="AE60" t="str">
            <v>TB Khá</v>
          </cell>
          <cell r="AF60" t="str">
            <v>Đ</v>
          </cell>
          <cell r="AG60" t="str">
            <v>Đ</v>
          </cell>
          <cell r="AH60" t="str">
            <v>ĐẠT</v>
          </cell>
          <cell r="AK60" t="str">
            <v>Đ</v>
          </cell>
          <cell r="AL60" t="str">
            <v>Đạt</v>
          </cell>
          <cell r="AO60" t="str">
            <v>Đ</v>
          </cell>
          <cell r="AQ60" t="str">
            <v>Tháng 12-2015</v>
          </cell>
          <cell r="AU60" t="e">
            <v>#N/A</v>
          </cell>
          <cell r="AW60" t="e">
            <v>#N/A</v>
          </cell>
          <cell r="BA60">
            <v>1094</v>
          </cell>
          <cell r="BB60">
            <v>41751</v>
          </cell>
          <cell r="BC60">
            <v>282</v>
          </cell>
          <cell r="BD60">
            <v>41325</v>
          </cell>
        </row>
        <row r="61">
          <cell r="B61">
            <v>172417664</v>
          </cell>
          <cell r="C61" t="str">
            <v>Nguyễn Thị Thanh</v>
          </cell>
          <cell r="D61" t="str">
            <v>Hương</v>
          </cell>
          <cell r="E61" t="str">
            <v>20/11/1992</v>
          </cell>
          <cell r="F61" t="str">
            <v>K17KKT</v>
          </cell>
          <cell r="G61" t="str">
            <v>Đà Nẵng</v>
          </cell>
          <cell r="H61" t="str">
            <v>Nữ</v>
          </cell>
          <cell r="I61" t="str">
            <v>0905780980</v>
          </cell>
          <cell r="L61">
            <v>7.3</v>
          </cell>
          <cell r="O61">
            <v>7.3</v>
          </cell>
          <cell r="P61">
            <v>7</v>
          </cell>
          <cell r="S61">
            <v>7</v>
          </cell>
          <cell r="T61">
            <v>8.4</v>
          </cell>
          <cell r="W61">
            <v>8.4</v>
          </cell>
          <cell r="X61">
            <v>7.8</v>
          </cell>
          <cell r="AA61">
            <v>7.8</v>
          </cell>
          <cell r="AB61">
            <v>7.68</v>
          </cell>
          <cell r="AE61" t="str">
            <v>Xuất Sắc</v>
          </cell>
          <cell r="AF61" t="str">
            <v>Đ</v>
          </cell>
          <cell r="AG61" t="str">
            <v>Đ</v>
          </cell>
          <cell r="AH61" t="str">
            <v>ĐẠT</v>
          </cell>
          <cell r="AK61" t="str">
            <v>Đ</v>
          </cell>
          <cell r="AL61" t="str">
            <v>Đạt</v>
          </cell>
          <cell r="AO61" t="str">
            <v>Đ</v>
          </cell>
          <cell r="AQ61" t="str">
            <v>Tháng 12-2015</v>
          </cell>
          <cell r="AU61" t="e">
            <v>#N/A</v>
          </cell>
          <cell r="AW61" t="e">
            <v>#N/A</v>
          </cell>
          <cell r="BA61">
            <v>1094</v>
          </cell>
          <cell r="BB61">
            <v>41751</v>
          </cell>
          <cell r="BC61">
            <v>282</v>
          </cell>
          <cell r="BD61">
            <v>41325</v>
          </cell>
        </row>
        <row r="62">
          <cell r="B62">
            <v>172317882</v>
          </cell>
          <cell r="C62" t="str">
            <v xml:space="preserve">Nguyễn Thị Mỹ </v>
          </cell>
          <cell r="D62" t="str">
            <v>Liên</v>
          </cell>
          <cell r="E62" t="str">
            <v>28/02/1993</v>
          </cell>
          <cell r="F62" t="str">
            <v>K17KKT</v>
          </cell>
          <cell r="G62" t="str">
            <v>Quảng Trị</v>
          </cell>
          <cell r="H62" t="str">
            <v>Nữ</v>
          </cell>
          <cell r="I62" t="str">
            <v>01657997990</v>
          </cell>
          <cell r="N62">
            <v>8.6</v>
          </cell>
          <cell r="O62">
            <v>8.6</v>
          </cell>
          <cell r="R62">
            <v>8.6</v>
          </cell>
          <cell r="S62">
            <v>8.6</v>
          </cell>
          <cell r="V62">
            <v>8.6</v>
          </cell>
          <cell r="W62">
            <v>8.6</v>
          </cell>
          <cell r="X62">
            <v>7.5</v>
          </cell>
          <cell r="AA62">
            <v>7.5</v>
          </cell>
          <cell r="AB62">
            <v>8.6</v>
          </cell>
          <cell r="AC62" t="str">
            <v>BVKL</v>
          </cell>
          <cell r="AE62" t="str">
            <v>Xuất Sắc</v>
          </cell>
          <cell r="AF62" t="str">
            <v>Đ</v>
          </cell>
          <cell r="AG62" t="str">
            <v>Đ</v>
          </cell>
          <cell r="AH62" t="str">
            <v>ĐẠT</v>
          </cell>
          <cell r="AK62" t="str">
            <v>Đ</v>
          </cell>
          <cell r="AL62" t="str">
            <v>Đạt</v>
          </cell>
          <cell r="AO62" t="str">
            <v>Đ</v>
          </cell>
          <cell r="AQ62" t="str">
            <v>Tháng 12-2015</v>
          </cell>
          <cell r="AU62" t="e">
            <v>#N/A</v>
          </cell>
          <cell r="AW62" t="e">
            <v>#N/A</v>
          </cell>
          <cell r="BA62">
            <v>1094</v>
          </cell>
          <cell r="BB62">
            <v>41751</v>
          </cell>
          <cell r="BC62">
            <v>282</v>
          </cell>
          <cell r="BD62">
            <v>41325</v>
          </cell>
        </row>
        <row r="63">
          <cell r="B63">
            <v>172317899</v>
          </cell>
          <cell r="C63" t="str">
            <v xml:space="preserve">Phạm Thị </v>
          </cell>
          <cell r="D63" t="str">
            <v>Liễu</v>
          </cell>
          <cell r="E63" t="str">
            <v>06/04/1993</v>
          </cell>
          <cell r="F63" t="str">
            <v>K17KKT</v>
          </cell>
          <cell r="G63" t="str">
            <v>Quảng Nam</v>
          </cell>
          <cell r="H63" t="str">
            <v>Nữ</v>
          </cell>
          <cell r="I63" t="str">
            <v>01685077328</v>
          </cell>
          <cell r="N63">
            <v>8.3000000000000007</v>
          </cell>
          <cell r="O63">
            <v>8.3000000000000007</v>
          </cell>
          <cell r="R63">
            <v>8.3000000000000007</v>
          </cell>
          <cell r="S63">
            <v>8.3000000000000007</v>
          </cell>
          <cell r="V63">
            <v>8.3000000000000007</v>
          </cell>
          <cell r="W63">
            <v>8.3000000000000007</v>
          </cell>
          <cell r="X63">
            <v>6</v>
          </cell>
          <cell r="AA63">
            <v>6</v>
          </cell>
          <cell r="AB63">
            <v>8.3000000000000007</v>
          </cell>
          <cell r="AC63" t="str">
            <v>BVKL</v>
          </cell>
          <cell r="AE63" t="str">
            <v>Tốt</v>
          </cell>
          <cell r="AF63" t="str">
            <v>Đ</v>
          </cell>
          <cell r="AG63" t="str">
            <v>Đ</v>
          </cell>
          <cell r="AJ63" t="str">
            <v>Đạt</v>
          </cell>
          <cell r="AK63" t="str">
            <v>Đ</v>
          </cell>
          <cell r="AL63" t="str">
            <v>Đạt</v>
          </cell>
          <cell r="AO63" t="str">
            <v>Đ</v>
          </cell>
          <cell r="AQ63" t="str">
            <v>Tháng 12-2015</v>
          </cell>
          <cell r="AU63" t="e">
            <v>#N/A</v>
          </cell>
          <cell r="AW63" t="e">
            <v>#N/A</v>
          </cell>
          <cell r="BA63">
            <v>1094</v>
          </cell>
          <cell r="BB63">
            <v>41751</v>
          </cell>
          <cell r="BC63">
            <v>282</v>
          </cell>
          <cell r="BD63">
            <v>41325</v>
          </cell>
        </row>
        <row r="64">
          <cell r="B64">
            <v>172317840</v>
          </cell>
          <cell r="C64" t="str">
            <v xml:space="preserve">Nguyễn Ái </v>
          </cell>
          <cell r="D64" t="str">
            <v>Ly</v>
          </cell>
          <cell r="E64" t="str">
            <v>10/08/1993</v>
          </cell>
          <cell r="F64" t="str">
            <v>K17KKT</v>
          </cell>
          <cell r="G64" t="str">
            <v>Quảng Ngãi</v>
          </cell>
          <cell r="H64" t="str">
            <v>Nữ</v>
          </cell>
          <cell r="I64" t="str">
            <v>01638101680</v>
          </cell>
          <cell r="L64">
            <v>7</v>
          </cell>
          <cell r="O64">
            <v>7</v>
          </cell>
          <cell r="P64">
            <v>5.8</v>
          </cell>
          <cell r="S64">
            <v>5.8</v>
          </cell>
          <cell r="T64">
            <v>8.4</v>
          </cell>
          <cell r="W64">
            <v>8.4</v>
          </cell>
          <cell r="X64">
            <v>7.3</v>
          </cell>
          <cell r="AA64">
            <v>7.3</v>
          </cell>
          <cell r="AB64">
            <v>7.32</v>
          </cell>
          <cell r="AE64" t="str">
            <v>Tốt</v>
          </cell>
          <cell r="AF64" t="str">
            <v>Đ</v>
          </cell>
          <cell r="AG64" t="str">
            <v>Đ</v>
          </cell>
          <cell r="AJ64" t="str">
            <v>Đạt</v>
          </cell>
          <cell r="AK64" t="str">
            <v>Đ</v>
          </cell>
          <cell r="AN64" t="str">
            <v>Đạt</v>
          </cell>
          <cell r="AO64" t="str">
            <v>Đ</v>
          </cell>
          <cell r="AQ64" t="str">
            <v>Tháng 12-2015</v>
          </cell>
          <cell r="AU64" t="e">
            <v>#N/A</v>
          </cell>
          <cell r="AW64" t="e">
            <v>#N/A</v>
          </cell>
          <cell r="BA64">
            <v>1094</v>
          </cell>
          <cell r="BB64">
            <v>41751</v>
          </cell>
          <cell r="BC64">
            <v>282</v>
          </cell>
          <cell r="BD64">
            <v>41325</v>
          </cell>
        </row>
        <row r="65">
          <cell r="B65">
            <v>172317795</v>
          </cell>
          <cell r="C65" t="str">
            <v xml:space="preserve">Nguyễn Hoàng </v>
          </cell>
          <cell r="D65" t="str">
            <v>Ly</v>
          </cell>
          <cell r="E65" t="str">
            <v>21/04/1993</v>
          </cell>
          <cell r="F65" t="str">
            <v>K17KKT</v>
          </cell>
          <cell r="G65" t="str">
            <v>Quảng Nam</v>
          </cell>
          <cell r="H65" t="str">
            <v>Nữ</v>
          </cell>
          <cell r="I65" t="str">
            <v>01672216357</v>
          </cell>
          <cell r="L65">
            <v>8.5</v>
          </cell>
          <cell r="O65">
            <v>8.5</v>
          </cell>
          <cell r="P65">
            <v>6.8</v>
          </cell>
          <cell r="S65">
            <v>6.8</v>
          </cell>
          <cell r="T65">
            <v>8.4</v>
          </cell>
          <cell r="W65">
            <v>8.4</v>
          </cell>
          <cell r="X65">
            <v>8.3000000000000007</v>
          </cell>
          <cell r="AA65">
            <v>8.3000000000000007</v>
          </cell>
          <cell r="AB65">
            <v>8.1199999999999992</v>
          </cell>
          <cell r="AE65" t="str">
            <v>Xuất Sắc</v>
          </cell>
          <cell r="AF65" t="str">
            <v>Đ</v>
          </cell>
          <cell r="AG65" t="str">
            <v>Đ</v>
          </cell>
          <cell r="AH65" t="str">
            <v>ĐẠT</v>
          </cell>
          <cell r="AK65" t="str">
            <v>Đ</v>
          </cell>
          <cell r="AL65" t="str">
            <v>Đạt</v>
          </cell>
          <cell r="AO65" t="str">
            <v>Đ</v>
          </cell>
          <cell r="AQ65" t="str">
            <v>Tháng 12-2015</v>
          </cell>
          <cell r="AU65" t="e">
            <v>#N/A</v>
          </cell>
          <cell r="AW65" t="e">
            <v>#N/A</v>
          </cell>
          <cell r="BA65">
            <v>1094</v>
          </cell>
          <cell r="BB65">
            <v>41751</v>
          </cell>
          <cell r="BC65">
            <v>282</v>
          </cell>
          <cell r="BD65">
            <v>41325</v>
          </cell>
        </row>
        <row r="66">
          <cell r="B66">
            <v>172317848</v>
          </cell>
          <cell r="C66" t="str">
            <v>Phan Thị Tú</v>
          </cell>
          <cell r="D66" t="str">
            <v>Ngọc</v>
          </cell>
          <cell r="E66" t="str">
            <v>11/08/1993</v>
          </cell>
          <cell r="F66" t="str">
            <v>K17KKT</v>
          </cell>
          <cell r="G66" t="str">
            <v>DakLak</v>
          </cell>
          <cell r="H66" t="str">
            <v>Nữ</v>
          </cell>
          <cell r="I66" t="str">
            <v>01887787912</v>
          </cell>
          <cell r="L66">
            <v>7.5</v>
          </cell>
          <cell r="O66">
            <v>7.5</v>
          </cell>
          <cell r="P66">
            <v>9.1</v>
          </cell>
          <cell r="S66">
            <v>9.1</v>
          </cell>
          <cell r="T66">
            <v>4.2</v>
          </cell>
          <cell r="U66">
            <v>8.1</v>
          </cell>
          <cell r="W66">
            <v>8.1</v>
          </cell>
          <cell r="X66">
            <v>8.3000000000000007</v>
          </cell>
          <cell r="AA66">
            <v>8.3000000000000007</v>
          </cell>
          <cell r="AB66">
            <v>8.06</v>
          </cell>
          <cell r="AE66" t="str">
            <v>Tốt</v>
          </cell>
          <cell r="AF66" t="str">
            <v>Đ</v>
          </cell>
          <cell r="AG66" t="str">
            <v>Đ</v>
          </cell>
          <cell r="AJ66" t="str">
            <v>Đạt</v>
          </cell>
          <cell r="AK66" t="str">
            <v>Đ</v>
          </cell>
          <cell r="AL66" t="str">
            <v>Đạt</v>
          </cell>
          <cell r="AO66" t="str">
            <v>Đ</v>
          </cell>
          <cell r="AQ66" t="str">
            <v>Tháng 12-2015</v>
          </cell>
          <cell r="AU66" t="e">
            <v>#N/A</v>
          </cell>
          <cell r="AW66" t="e">
            <v>#N/A</v>
          </cell>
          <cell r="BA66">
            <v>1094</v>
          </cell>
          <cell r="BB66">
            <v>41751</v>
          </cell>
          <cell r="BC66">
            <v>282</v>
          </cell>
          <cell r="BD66">
            <v>41325</v>
          </cell>
        </row>
        <row r="67">
          <cell r="B67">
            <v>172317758</v>
          </cell>
          <cell r="C67" t="str">
            <v xml:space="preserve">Nguyễn Quang </v>
          </cell>
          <cell r="D67" t="str">
            <v>Nhật</v>
          </cell>
          <cell r="E67" t="str">
            <v>15/02/1991</v>
          </cell>
          <cell r="F67" t="str">
            <v>K17KKT</v>
          </cell>
          <cell r="G67" t="str">
            <v>TT HUẾ</v>
          </cell>
          <cell r="H67" t="str">
            <v>Nam</v>
          </cell>
          <cell r="I67" t="str">
            <v>01649824734</v>
          </cell>
          <cell r="L67">
            <v>6.3</v>
          </cell>
          <cell r="O67">
            <v>6.3</v>
          </cell>
          <cell r="P67">
            <v>7.1</v>
          </cell>
          <cell r="S67">
            <v>7.1</v>
          </cell>
          <cell r="T67">
            <v>4.5</v>
          </cell>
          <cell r="U67">
            <v>5.5</v>
          </cell>
          <cell r="W67">
            <v>5.5</v>
          </cell>
          <cell r="X67">
            <v>8.3000000000000007</v>
          </cell>
          <cell r="AA67">
            <v>8.3000000000000007</v>
          </cell>
          <cell r="AB67">
            <v>6.14</v>
          </cell>
          <cell r="AE67" t="str">
            <v>Tốt</v>
          </cell>
          <cell r="AF67" t="str">
            <v>Đ</v>
          </cell>
          <cell r="AG67" t="str">
            <v>Đ</v>
          </cell>
          <cell r="AJ67" t="str">
            <v>Đạt</v>
          </cell>
          <cell r="AK67" t="str">
            <v>Đ</v>
          </cell>
          <cell r="AL67" t="str">
            <v>Đạt</v>
          </cell>
          <cell r="AO67" t="str">
            <v>Đ</v>
          </cell>
          <cell r="AQ67" t="str">
            <v>Tháng 12-2015</v>
          </cell>
          <cell r="AU67" t="e">
            <v>#N/A</v>
          </cell>
          <cell r="AW67" t="e">
            <v>#N/A</v>
          </cell>
          <cell r="BA67">
            <v>1094</v>
          </cell>
          <cell r="BB67">
            <v>41751</v>
          </cell>
          <cell r="BC67" t="e">
            <v>#N/A</v>
          </cell>
          <cell r="BD67" t="e">
            <v>#N/A</v>
          </cell>
        </row>
        <row r="68">
          <cell r="B68">
            <v>172528587</v>
          </cell>
          <cell r="C68" t="str">
            <v>Huỳnh Thị Yến</v>
          </cell>
          <cell r="D68" t="str">
            <v>Nhi</v>
          </cell>
          <cell r="E68" t="str">
            <v>22/11/1992</v>
          </cell>
          <cell r="F68" t="str">
            <v>K17KKT</v>
          </cell>
          <cell r="G68" t="str">
            <v>Quảng Nam</v>
          </cell>
          <cell r="H68" t="str">
            <v>Nữ</v>
          </cell>
          <cell r="I68" t="str">
            <v>1</v>
          </cell>
          <cell r="L68">
            <v>7.8</v>
          </cell>
          <cell r="O68">
            <v>7.8</v>
          </cell>
          <cell r="P68">
            <v>4.8</v>
          </cell>
          <cell r="Q68">
            <v>6.4</v>
          </cell>
          <cell r="S68">
            <v>6.4</v>
          </cell>
          <cell r="T68">
            <v>5.5</v>
          </cell>
          <cell r="W68">
            <v>5.5</v>
          </cell>
          <cell r="X68">
            <v>7.8</v>
          </cell>
          <cell r="AA68">
            <v>7.8</v>
          </cell>
          <cell r="AB68">
            <v>6.6</v>
          </cell>
          <cell r="AE68" t="str">
            <v>Tốt</v>
          </cell>
          <cell r="AF68" t="str">
            <v>Đ</v>
          </cell>
          <cell r="AG68" t="str">
            <v>Đ</v>
          </cell>
          <cell r="AJ68" t="str">
            <v>Đạt</v>
          </cell>
          <cell r="AK68" t="str">
            <v>Đ</v>
          </cell>
          <cell r="AL68" t="str">
            <v>Đạt</v>
          </cell>
          <cell r="AO68" t="str">
            <v>Đ</v>
          </cell>
          <cell r="AQ68" t="str">
            <v>Tháng 12-2015</v>
          </cell>
          <cell r="AU68" t="e">
            <v>#N/A</v>
          </cell>
          <cell r="AW68" t="e">
            <v>#N/A</v>
          </cell>
          <cell r="BA68">
            <v>1094</v>
          </cell>
          <cell r="BB68">
            <v>41751</v>
          </cell>
          <cell r="BC68">
            <v>282</v>
          </cell>
          <cell r="BD68">
            <v>41325</v>
          </cell>
        </row>
        <row r="69">
          <cell r="B69">
            <v>172338245</v>
          </cell>
          <cell r="C69" t="str">
            <v>Nguyễn Ngọc</v>
          </cell>
          <cell r="D69" t="str">
            <v>Phương</v>
          </cell>
          <cell r="E69" t="str">
            <v>04/08/1993</v>
          </cell>
          <cell r="F69" t="str">
            <v>K17KKT</v>
          </cell>
          <cell r="G69" t="str">
            <v>Quảng Trị</v>
          </cell>
          <cell r="H69" t="str">
            <v>Nữ</v>
          </cell>
          <cell r="I69" t="str">
            <v>0164 6543 910</v>
          </cell>
          <cell r="L69">
            <v>8</v>
          </cell>
          <cell r="O69">
            <v>8</v>
          </cell>
          <cell r="P69">
            <v>7.6</v>
          </cell>
          <cell r="S69">
            <v>7.6</v>
          </cell>
          <cell r="T69">
            <v>9</v>
          </cell>
          <cell r="W69">
            <v>9</v>
          </cell>
          <cell r="X69">
            <v>6.5</v>
          </cell>
          <cell r="AA69">
            <v>6.5</v>
          </cell>
          <cell r="AB69">
            <v>8.32</v>
          </cell>
          <cell r="AE69" t="str">
            <v>Tốt</v>
          </cell>
          <cell r="AF69" t="str">
            <v>Đ</v>
          </cell>
          <cell r="AG69" t="str">
            <v>Đ</v>
          </cell>
          <cell r="AH69" t="str">
            <v>ĐẠT</v>
          </cell>
          <cell r="AK69" t="str">
            <v>Đ</v>
          </cell>
          <cell r="AL69" t="str">
            <v>Đạt</v>
          </cell>
          <cell r="AO69" t="str">
            <v>Đ</v>
          </cell>
          <cell r="AQ69" t="str">
            <v>Tháng 12-2015</v>
          </cell>
          <cell r="AU69" t="str">
            <v>ĐẠT</v>
          </cell>
          <cell r="AW69" t="e">
            <v>#N/A</v>
          </cell>
          <cell r="BA69">
            <v>1094</v>
          </cell>
          <cell r="BB69">
            <v>41751</v>
          </cell>
          <cell r="BC69">
            <v>282</v>
          </cell>
          <cell r="BD69">
            <v>41325</v>
          </cell>
        </row>
        <row r="70">
          <cell r="B70">
            <v>172317876</v>
          </cell>
          <cell r="C70" t="str">
            <v>Phan Thanh</v>
          </cell>
          <cell r="D70" t="str">
            <v>Phương</v>
          </cell>
          <cell r="E70" t="str">
            <v>04/05/1993</v>
          </cell>
          <cell r="F70" t="str">
            <v>K17KKT</v>
          </cell>
          <cell r="G70" t="str">
            <v>Quảng Trị</v>
          </cell>
          <cell r="H70" t="str">
            <v>Nam</v>
          </cell>
          <cell r="I70" t="str">
            <v>01668313963-0919984384</v>
          </cell>
          <cell r="L70">
            <v>7</v>
          </cell>
          <cell r="O70">
            <v>7</v>
          </cell>
          <cell r="P70">
            <v>4.8</v>
          </cell>
          <cell r="Q70">
            <v>8.4</v>
          </cell>
          <cell r="S70">
            <v>8.4</v>
          </cell>
          <cell r="T70">
            <v>4.7</v>
          </cell>
          <cell r="U70">
            <v>6.9</v>
          </cell>
          <cell r="W70">
            <v>6.9</v>
          </cell>
          <cell r="X70">
            <v>7.3</v>
          </cell>
          <cell r="AA70">
            <v>7.3</v>
          </cell>
          <cell r="AB70">
            <v>7.24</v>
          </cell>
          <cell r="AE70" t="str">
            <v>Tốt</v>
          </cell>
          <cell r="AF70" t="str">
            <v>Đ</v>
          </cell>
          <cell r="AG70" t="str">
            <v>Đ</v>
          </cell>
          <cell r="AJ70" t="str">
            <v>Đạt</v>
          </cell>
          <cell r="AK70" t="str">
            <v>Đ</v>
          </cell>
          <cell r="AL70" t="str">
            <v>Đạt</v>
          </cell>
          <cell r="AO70" t="str">
            <v>Đ</v>
          </cell>
          <cell r="AQ70" t="str">
            <v>Tháng 12-2015</v>
          </cell>
          <cell r="AU70" t="e">
            <v>#N/A</v>
          </cell>
          <cell r="AW70" t="e">
            <v>#N/A</v>
          </cell>
          <cell r="BA70">
            <v>1094</v>
          </cell>
          <cell r="BB70">
            <v>41751</v>
          </cell>
          <cell r="BC70">
            <v>282</v>
          </cell>
          <cell r="BD70">
            <v>41325</v>
          </cell>
        </row>
        <row r="71">
          <cell r="B71">
            <v>172317762</v>
          </cell>
          <cell r="C71" t="str">
            <v>Nguyễn Trần</v>
          </cell>
          <cell r="D71" t="str">
            <v>Toàn</v>
          </cell>
          <cell r="E71" t="str">
            <v>02/01/1993</v>
          </cell>
          <cell r="F71" t="str">
            <v>K17KKT</v>
          </cell>
          <cell r="G71" t="str">
            <v>Phú Yên</v>
          </cell>
          <cell r="H71" t="str">
            <v>Nam</v>
          </cell>
          <cell r="I71" t="str">
            <v>01655205505</v>
          </cell>
          <cell r="L71">
            <v>7.3</v>
          </cell>
          <cell r="O71">
            <v>7.3</v>
          </cell>
          <cell r="P71">
            <v>3.5</v>
          </cell>
          <cell r="Q71">
            <v>7.9</v>
          </cell>
          <cell r="S71">
            <v>7.9</v>
          </cell>
          <cell r="T71">
            <v>2.9</v>
          </cell>
          <cell r="U71">
            <v>6.6</v>
          </cell>
          <cell r="W71">
            <v>6.6</v>
          </cell>
          <cell r="X71">
            <v>7.5</v>
          </cell>
          <cell r="AA71">
            <v>7.5</v>
          </cell>
          <cell r="AB71">
            <v>7.14</v>
          </cell>
          <cell r="AE71" t="str">
            <v>Khá</v>
          </cell>
          <cell r="AF71" t="str">
            <v>Đ</v>
          </cell>
          <cell r="AG71" t="str">
            <v>Đ</v>
          </cell>
          <cell r="AJ71" t="str">
            <v>Đạt</v>
          </cell>
          <cell r="AK71" t="str">
            <v>Đ</v>
          </cell>
          <cell r="AL71" t="str">
            <v>Đạt</v>
          </cell>
          <cell r="AO71" t="str">
            <v>Đ</v>
          </cell>
          <cell r="AQ71" t="str">
            <v>Tháng 12-2015</v>
          </cell>
          <cell r="AU71" t="e">
            <v>#N/A</v>
          </cell>
          <cell r="AW71" t="e">
            <v>#N/A</v>
          </cell>
          <cell r="BA71">
            <v>1094</v>
          </cell>
          <cell r="BB71">
            <v>41751</v>
          </cell>
          <cell r="BC71">
            <v>282</v>
          </cell>
          <cell r="BD71">
            <v>41325</v>
          </cell>
        </row>
        <row r="72">
          <cell r="B72">
            <v>172317926</v>
          </cell>
          <cell r="C72" t="str">
            <v>Lê Văn</v>
          </cell>
          <cell r="D72" t="str">
            <v>Tuấn</v>
          </cell>
          <cell r="E72" t="str">
            <v>15/04/1993</v>
          </cell>
          <cell r="F72" t="str">
            <v>K17KKT</v>
          </cell>
          <cell r="G72" t="str">
            <v>Quảng Nam</v>
          </cell>
          <cell r="H72" t="str">
            <v>Nam</v>
          </cell>
          <cell r="I72" t="str">
            <v>01664956637</v>
          </cell>
          <cell r="L72">
            <v>6.5</v>
          </cell>
          <cell r="O72">
            <v>6.5</v>
          </cell>
          <cell r="P72">
            <v>5.5</v>
          </cell>
          <cell r="S72">
            <v>5.5</v>
          </cell>
          <cell r="T72">
            <v>5.5</v>
          </cell>
          <cell r="W72">
            <v>5.5</v>
          </cell>
          <cell r="X72">
            <v>7.8</v>
          </cell>
          <cell r="AA72">
            <v>7.8</v>
          </cell>
          <cell r="AB72">
            <v>5.9</v>
          </cell>
          <cell r="AE72" t="str">
            <v>Tốt</v>
          </cell>
          <cell r="AF72" t="str">
            <v>Đ</v>
          </cell>
          <cell r="AG72" t="str">
            <v>Đ</v>
          </cell>
          <cell r="AJ72" t="str">
            <v>Đạt</v>
          </cell>
          <cell r="AK72" t="str">
            <v>Đ</v>
          </cell>
          <cell r="AL72" t="str">
            <v>Đạt</v>
          </cell>
          <cell r="AO72" t="str">
            <v>Đ</v>
          </cell>
          <cell r="AQ72" t="str">
            <v>Tháng 12-2015</v>
          </cell>
          <cell r="AU72" t="e">
            <v>#N/A</v>
          </cell>
          <cell r="AW72" t="e">
            <v>#N/A</v>
          </cell>
          <cell r="BA72">
            <v>1094</v>
          </cell>
          <cell r="BB72">
            <v>41751</v>
          </cell>
          <cell r="BC72">
            <v>282</v>
          </cell>
          <cell r="BD72">
            <v>41325</v>
          </cell>
        </row>
        <row r="73">
          <cell r="B73">
            <v>172317934</v>
          </cell>
          <cell r="C73" t="str">
            <v xml:space="preserve">Đặng Hải </v>
          </cell>
          <cell r="D73" t="str">
            <v>Tùng</v>
          </cell>
          <cell r="E73" t="str">
            <v>17/01/1993</v>
          </cell>
          <cell r="F73" t="str">
            <v>K17KKT</v>
          </cell>
          <cell r="G73" t="str">
            <v>Quảng Bình</v>
          </cell>
          <cell r="H73" t="str">
            <v>Nam</v>
          </cell>
          <cell r="I73" t="str">
            <v>01693301581</v>
          </cell>
          <cell r="L73">
            <v>7.8</v>
          </cell>
          <cell r="O73">
            <v>7.8</v>
          </cell>
          <cell r="P73">
            <v>5.5</v>
          </cell>
          <cell r="S73">
            <v>5.5</v>
          </cell>
          <cell r="T73">
            <v>8.6999999999999993</v>
          </cell>
          <cell r="W73">
            <v>8.6999999999999993</v>
          </cell>
          <cell r="X73">
            <v>8</v>
          </cell>
          <cell r="AA73">
            <v>8</v>
          </cell>
          <cell r="AB73">
            <v>7.7</v>
          </cell>
          <cell r="AE73" t="str">
            <v>Tốt</v>
          </cell>
          <cell r="AF73" t="str">
            <v>Đ</v>
          </cell>
          <cell r="AG73" t="str">
            <v>Đ</v>
          </cell>
          <cell r="AH73" t="str">
            <v>ĐẠT</v>
          </cell>
          <cell r="AK73" t="str">
            <v>Đ</v>
          </cell>
          <cell r="AL73" t="str">
            <v>Đạt</v>
          </cell>
          <cell r="AO73" t="str">
            <v>Đ</v>
          </cell>
          <cell r="AQ73" t="str">
            <v>Tháng 12-2015</v>
          </cell>
          <cell r="AU73" t="e">
            <v>#N/A</v>
          </cell>
          <cell r="AW73" t="e">
            <v>#N/A</v>
          </cell>
          <cell r="BA73">
            <v>1094</v>
          </cell>
          <cell r="BB73">
            <v>41751</v>
          </cell>
          <cell r="BC73">
            <v>282</v>
          </cell>
          <cell r="BD73">
            <v>41325</v>
          </cell>
        </row>
        <row r="74">
          <cell r="B74">
            <v>172317843</v>
          </cell>
          <cell r="C74" t="str">
            <v>Nguyễn Thị Ánh</v>
          </cell>
          <cell r="D74" t="str">
            <v>Tuyết</v>
          </cell>
          <cell r="E74" t="str">
            <v>03/08/1993</v>
          </cell>
          <cell r="F74" t="str">
            <v>K17KKT</v>
          </cell>
          <cell r="G74" t="str">
            <v>Quảng Nam</v>
          </cell>
          <cell r="H74" t="str">
            <v>Nữ</v>
          </cell>
          <cell r="I74" t="str">
            <v>o1262717943</v>
          </cell>
          <cell r="L74">
            <v>7</v>
          </cell>
          <cell r="O74">
            <v>7</v>
          </cell>
          <cell r="P74">
            <v>6.1</v>
          </cell>
          <cell r="S74">
            <v>6.1</v>
          </cell>
          <cell r="T74">
            <v>4.2</v>
          </cell>
          <cell r="U74">
            <v>6.7</v>
          </cell>
          <cell r="W74">
            <v>6.7</v>
          </cell>
          <cell r="X74">
            <v>8.3000000000000007</v>
          </cell>
          <cell r="AA74">
            <v>8.3000000000000007</v>
          </cell>
          <cell r="AB74">
            <v>6.7</v>
          </cell>
          <cell r="AE74" t="str">
            <v>Khá</v>
          </cell>
          <cell r="AF74" t="str">
            <v>Đ</v>
          </cell>
          <cell r="AG74" t="str">
            <v>Đ</v>
          </cell>
          <cell r="AJ74" t="str">
            <v>Đạt</v>
          </cell>
          <cell r="AK74" t="str">
            <v>Đ</v>
          </cell>
          <cell r="AL74" t="str">
            <v>Đạt</v>
          </cell>
          <cell r="AO74" t="str">
            <v>Đ</v>
          </cell>
          <cell r="AQ74" t="str">
            <v>Tháng 12-2015</v>
          </cell>
          <cell r="AU74" t="e">
            <v>#N/A</v>
          </cell>
          <cell r="AW74" t="e">
            <v>#N/A</v>
          </cell>
          <cell r="BA74">
            <v>1094</v>
          </cell>
          <cell r="BB74">
            <v>41751</v>
          </cell>
          <cell r="BC74">
            <v>282</v>
          </cell>
          <cell r="BD74">
            <v>41325</v>
          </cell>
        </row>
        <row r="75">
          <cell r="B75">
            <v>172317743</v>
          </cell>
          <cell r="C75" t="str">
            <v>Võ Thị Thu</v>
          </cell>
          <cell r="D75" t="str">
            <v>Thái</v>
          </cell>
          <cell r="E75" t="str">
            <v>25/02/1993</v>
          </cell>
          <cell r="F75" t="str">
            <v>K17KKT</v>
          </cell>
          <cell r="G75" t="str">
            <v>Quảng Nam</v>
          </cell>
          <cell r="H75" t="str">
            <v>Nữ</v>
          </cell>
          <cell r="I75" t="str">
            <v>01636554037</v>
          </cell>
          <cell r="L75">
            <v>6</v>
          </cell>
          <cell r="O75">
            <v>6</v>
          </cell>
          <cell r="P75">
            <v>6.6</v>
          </cell>
          <cell r="S75">
            <v>6.6</v>
          </cell>
          <cell r="T75">
            <v>5.7</v>
          </cell>
          <cell r="W75">
            <v>5.7</v>
          </cell>
          <cell r="X75">
            <v>8.3000000000000007</v>
          </cell>
          <cell r="AA75">
            <v>8.3000000000000007</v>
          </cell>
          <cell r="AB75">
            <v>6</v>
          </cell>
          <cell r="AE75" t="str">
            <v>Khá</v>
          </cell>
          <cell r="AF75" t="str">
            <v>Đ</v>
          </cell>
          <cell r="AG75" t="str">
            <v>Đ</v>
          </cell>
          <cell r="AJ75" t="str">
            <v>Đạt</v>
          </cell>
          <cell r="AK75" t="str">
            <v>Đ</v>
          </cell>
          <cell r="AL75" t="str">
            <v>Đạt</v>
          </cell>
          <cell r="AO75" t="str">
            <v>Đ</v>
          </cell>
          <cell r="AQ75" t="str">
            <v>Tháng 12-2015</v>
          </cell>
          <cell r="AU75" t="e">
            <v>#N/A</v>
          </cell>
          <cell r="AW75" t="e">
            <v>#N/A</v>
          </cell>
          <cell r="BA75">
            <v>1094</v>
          </cell>
          <cell r="BB75">
            <v>41751</v>
          </cell>
          <cell r="BC75">
            <v>282</v>
          </cell>
          <cell r="BD75">
            <v>41325</v>
          </cell>
        </row>
        <row r="76">
          <cell r="B76">
            <v>172317858</v>
          </cell>
          <cell r="C76" t="str">
            <v xml:space="preserve">Dương Thị </v>
          </cell>
          <cell r="D76" t="str">
            <v>Thanh</v>
          </cell>
          <cell r="E76" t="str">
            <v>10/10/1993</v>
          </cell>
          <cell r="F76" t="str">
            <v>K17KKT</v>
          </cell>
          <cell r="G76" t="str">
            <v>Quảng Nam</v>
          </cell>
          <cell r="H76" t="str">
            <v>Nữ</v>
          </cell>
          <cell r="I76" t="str">
            <v>01632927905</v>
          </cell>
          <cell r="L76">
            <v>8.4</v>
          </cell>
          <cell r="O76">
            <v>8.4</v>
          </cell>
          <cell r="P76">
            <v>7.6</v>
          </cell>
          <cell r="S76">
            <v>7.6</v>
          </cell>
          <cell r="T76">
            <v>7.6</v>
          </cell>
          <cell r="W76">
            <v>7.6</v>
          </cell>
          <cell r="X76">
            <v>7.8</v>
          </cell>
          <cell r="AA76">
            <v>7.8</v>
          </cell>
          <cell r="AB76">
            <v>7.92</v>
          </cell>
          <cell r="AE76" t="str">
            <v>Tốt</v>
          </cell>
          <cell r="AF76" t="str">
            <v>Đ</v>
          </cell>
          <cell r="AG76" t="str">
            <v>Đ</v>
          </cell>
          <cell r="AJ76" t="str">
            <v>Đạt</v>
          </cell>
          <cell r="AK76" t="str">
            <v>Đ</v>
          </cell>
          <cell r="AN76" t="str">
            <v>Đạt</v>
          </cell>
          <cell r="AO76" t="str">
            <v>Đ</v>
          </cell>
          <cell r="AQ76" t="str">
            <v>Tháng 12-2015</v>
          </cell>
          <cell r="AU76" t="e">
            <v>#N/A</v>
          </cell>
          <cell r="AW76" t="e">
            <v>#N/A</v>
          </cell>
          <cell r="BA76">
            <v>494</v>
          </cell>
          <cell r="BB76">
            <v>42034</v>
          </cell>
          <cell r="BC76">
            <v>282</v>
          </cell>
          <cell r="BD76">
            <v>41325</v>
          </cell>
        </row>
        <row r="77">
          <cell r="B77">
            <v>172317938</v>
          </cell>
          <cell r="C77" t="str">
            <v xml:space="preserve">Trần Thạch </v>
          </cell>
          <cell r="D77" t="str">
            <v>Thảo</v>
          </cell>
          <cell r="E77" t="str">
            <v>29/09/1993</v>
          </cell>
          <cell r="F77" t="str">
            <v>K17KKT</v>
          </cell>
          <cell r="G77" t="str">
            <v>Quảng Nam</v>
          </cell>
          <cell r="H77" t="str">
            <v>Nữ</v>
          </cell>
          <cell r="I77" t="str">
            <v>01649285203</v>
          </cell>
          <cell r="L77">
            <v>7.3</v>
          </cell>
          <cell r="O77">
            <v>7.3</v>
          </cell>
          <cell r="P77">
            <v>3</v>
          </cell>
          <cell r="Q77">
            <v>8.8000000000000007</v>
          </cell>
          <cell r="S77">
            <v>8.8000000000000007</v>
          </cell>
          <cell r="T77">
            <v>3.8</v>
          </cell>
          <cell r="U77">
            <v>7.2</v>
          </cell>
          <cell r="W77">
            <v>7.2</v>
          </cell>
          <cell r="X77">
            <v>8</v>
          </cell>
          <cell r="AA77">
            <v>8</v>
          </cell>
          <cell r="AB77">
            <v>7.56</v>
          </cell>
          <cell r="AE77" t="str">
            <v>Khá</v>
          </cell>
          <cell r="AF77" t="str">
            <v>Đ</v>
          </cell>
          <cell r="AG77" t="str">
            <v>Đ</v>
          </cell>
          <cell r="AH77" t="str">
            <v>ĐẠT</v>
          </cell>
          <cell r="AK77" t="str">
            <v>Đ</v>
          </cell>
          <cell r="AL77" t="str">
            <v>Đạt</v>
          </cell>
          <cell r="AO77" t="str">
            <v>Đ</v>
          </cell>
          <cell r="AQ77" t="str">
            <v>Tháng 12-2015</v>
          </cell>
          <cell r="AU77" t="str">
            <v>ĐẠT</v>
          </cell>
          <cell r="AW77" t="e">
            <v>#N/A</v>
          </cell>
          <cell r="BA77">
            <v>1094</v>
          </cell>
          <cell r="BB77">
            <v>41751</v>
          </cell>
          <cell r="BC77">
            <v>282</v>
          </cell>
          <cell r="BD77">
            <v>41325</v>
          </cell>
        </row>
        <row r="78">
          <cell r="B78">
            <v>172317838</v>
          </cell>
          <cell r="C78" t="str">
            <v>Phạm Thị Thái</v>
          </cell>
          <cell r="D78" t="str">
            <v>Thuỳ</v>
          </cell>
          <cell r="E78" t="str">
            <v>10/05/1993</v>
          </cell>
          <cell r="F78" t="str">
            <v>K17KKT</v>
          </cell>
          <cell r="G78" t="str">
            <v>Gia Lai</v>
          </cell>
          <cell r="H78" t="str">
            <v>Nữ</v>
          </cell>
          <cell r="I78" t="str">
            <v>01675059619</v>
          </cell>
          <cell r="L78">
            <v>6.5</v>
          </cell>
          <cell r="O78">
            <v>6.5</v>
          </cell>
          <cell r="P78">
            <v>3.6</v>
          </cell>
          <cell r="Q78">
            <v>5.8</v>
          </cell>
          <cell r="S78">
            <v>5.8</v>
          </cell>
          <cell r="T78">
            <v>2.2999999999999998</v>
          </cell>
          <cell r="U78">
            <v>7.4</v>
          </cell>
          <cell r="W78">
            <v>7.4</v>
          </cell>
          <cell r="X78">
            <v>6</v>
          </cell>
          <cell r="AA78">
            <v>6</v>
          </cell>
          <cell r="AB78">
            <v>6.72</v>
          </cell>
          <cell r="AE78" t="str">
            <v>Khá</v>
          </cell>
          <cell r="AF78" t="str">
            <v>Đ</v>
          </cell>
          <cell r="AG78" t="str">
            <v>Đ</v>
          </cell>
          <cell r="AH78" t="str">
            <v>ĐẠT</v>
          </cell>
          <cell r="AK78" t="str">
            <v>Đ</v>
          </cell>
          <cell r="AL78" t="str">
            <v>Đạt</v>
          </cell>
          <cell r="AO78" t="str">
            <v>Đ</v>
          </cell>
          <cell r="AQ78" t="str">
            <v>Tháng 12-2015</v>
          </cell>
          <cell r="AU78" t="e">
            <v>#N/A</v>
          </cell>
          <cell r="AW78" t="e">
            <v>#N/A</v>
          </cell>
          <cell r="BA78">
            <v>1094</v>
          </cell>
          <cell r="BB78">
            <v>41751</v>
          </cell>
          <cell r="BC78">
            <v>282</v>
          </cell>
          <cell r="BD78">
            <v>41325</v>
          </cell>
        </row>
        <row r="79">
          <cell r="B79">
            <v>172528653</v>
          </cell>
          <cell r="C79" t="str">
            <v>Phạm Phương</v>
          </cell>
          <cell r="D79" t="str">
            <v>Thuý</v>
          </cell>
          <cell r="E79" t="str">
            <v>10/07/1992</v>
          </cell>
          <cell r="F79" t="str">
            <v>K17KKT</v>
          </cell>
          <cell r="G79" t="str">
            <v>Thái Nguyên</v>
          </cell>
          <cell r="H79" t="str">
            <v>Nữ</v>
          </cell>
          <cell r="I79" t="str">
            <v>01698388307</v>
          </cell>
          <cell r="L79">
            <v>7</v>
          </cell>
          <cell r="O79">
            <v>7</v>
          </cell>
          <cell r="P79">
            <v>4.0999999999999996</v>
          </cell>
          <cell r="Q79">
            <v>5.5</v>
          </cell>
          <cell r="S79">
            <v>5.5</v>
          </cell>
          <cell r="T79">
            <v>5.7</v>
          </cell>
          <cell r="W79">
            <v>5.7</v>
          </cell>
          <cell r="X79">
            <v>7.3</v>
          </cell>
          <cell r="AA79">
            <v>7.3</v>
          </cell>
          <cell r="AB79">
            <v>6.18</v>
          </cell>
          <cell r="AE79" t="str">
            <v>Khá</v>
          </cell>
          <cell r="AF79" t="str">
            <v>Đ</v>
          </cell>
          <cell r="AG79" t="str">
            <v>Đ</v>
          </cell>
          <cell r="AJ79" t="str">
            <v>Đạt</v>
          </cell>
          <cell r="AK79" t="str">
            <v>Đ</v>
          </cell>
          <cell r="AL79" t="str">
            <v>Đạt</v>
          </cell>
          <cell r="AO79" t="str">
            <v>Đ</v>
          </cell>
          <cell r="AQ79" t="str">
            <v>Tháng 12-2015</v>
          </cell>
          <cell r="AU79" t="e">
            <v>#N/A</v>
          </cell>
          <cell r="AW79" t="e">
            <v>#N/A</v>
          </cell>
          <cell r="BA79">
            <v>1094</v>
          </cell>
          <cell r="BB79">
            <v>41751</v>
          </cell>
          <cell r="BC79">
            <v>282</v>
          </cell>
          <cell r="BD79">
            <v>41325</v>
          </cell>
        </row>
        <row r="80">
          <cell r="B80">
            <v>172528652</v>
          </cell>
          <cell r="C80" t="str">
            <v>Đặng Thị Hoài</v>
          </cell>
          <cell r="D80" t="str">
            <v>Thương</v>
          </cell>
          <cell r="E80" t="str">
            <v>13/08/1993</v>
          </cell>
          <cell r="F80" t="str">
            <v>K17KKT</v>
          </cell>
          <cell r="G80" t="str">
            <v>Đawsk Lắk</v>
          </cell>
          <cell r="H80" t="str">
            <v>Nữ</v>
          </cell>
          <cell r="I80" t="str">
            <v>0982010194</v>
          </cell>
          <cell r="L80">
            <v>8.5</v>
          </cell>
          <cell r="O80">
            <v>8.5</v>
          </cell>
          <cell r="P80">
            <v>6.3</v>
          </cell>
          <cell r="S80">
            <v>6.3</v>
          </cell>
          <cell r="T80">
            <v>8.8000000000000007</v>
          </cell>
          <cell r="W80">
            <v>8.8000000000000007</v>
          </cell>
          <cell r="X80">
            <v>8</v>
          </cell>
          <cell r="AA80">
            <v>8</v>
          </cell>
          <cell r="AB80">
            <v>8.18</v>
          </cell>
          <cell r="AE80" t="str">
            <v>Tốt</v>
          </cell>
          <cell r="AF80" t="str">
            <v>Đ</v>
          </cell>
          <cell r="AG80" t="str">
            <v>Đ</v>
          </cell>
          <cell r="AJ80" t="str">
            <v>Đạt</v>
          </cell>
          <cell r="AK80" t="str">
            <v>Đ</v>
          </cell>
          <cell r="AL80" t="str">
            <v>Đạt</v>
          </cell>
          <cell r="AO80" t="str">
            <v>Đ</v>
          </cell>
          <cell r="AQ80" t="str">
            <v>Tháng 12-2015</v>
          </cell>
          <cell r="AU80" t="e">
            <v>#N/A</v>
          </cell>
          <cell r="AW80" t="e">
            <v>#N/A</v>
          </cell>
          <cell r="BA80">
            <v>1094</v>
          </cell>
          <cell r="BB80">
            <v>41751</v>
          </cell>
          <cell r="BC80">
            <v>282</v>
          </cell>
          <cell r="BD80">
            <v>41325</v>
          </cell>
        </row>
        <row r="81">
          <cell r="B81">
            <v>172317737</v>
          </cell>
          <cell r="C81" t="str">
            <v xml:space="preserve">Lê Thị Thùy </v>
          </cell>
          <cell r="D81" t="str">
            <v>Trang</v>
          </cell>
          <cell r="E81" t="str">
            <v>01/10/1993</v>
          </cell>
          <cell r="F81" t="str">
            <v>K17KKT</v>
          </cell>
          <cell r="G81" t="str">
            <v>Quảng Nam</v>
          </cell>
          <cell r="H81" t="str">
            <v>Nữ</v>
          </cell>
          <cell r="I81" t="str">
            <v>01692058347</v>
          </cell>
          <cell r="L81">
            <v>7.5</v>
          </cell>
          <cell r="O81">
            <v>7.5</v>
          </cell>
          <cell r="P81">
            <v>7.5</v>
          </cell>
          <cell r="S81">
            <v>7.5</v>
          </cell>
          <cell r="T81">
            <v>8.4</v>
          </cell>
          <cell r="W81">
            <v>8.4</v>
          </cell>
          <cell r="X81">
            <v>8</v>
          </cell>
          <cell r="AA81">
            <v>8</v>
          </cell>
          <cell r="AB81">
            <v>7.86</v>
          </cell>
          <cell r="AE81" t="str">
            <v>Tốt</v>
          </cell>
          <cell r="AF81" t="str">
            <v>Đ</v>
          </cell>
          <cell r="AG81" t="str">
            <v>Đ</v>
          </cell>
          <cell r="AJ81" t="str">
            <v>Đạt</v>
          </cell>
          <cell r="AK81" t="str">
            <v>Đ</v>
          </cell>
          <cell r="AL81" t="str">
            <v>Đạt</v>
          </cell>
          <cell r="AO81" t="str">
            <v>Đ</v>
          </cell>
          <cell r="AQ81" t="str">
            <v>Tháng 12-2015</v>
          </cell>
          <cell r="AU81" t="e">
            <v>#N/A</v>
          </cell>
          <cell r="AW81" t="e">
            <v>#N/A</v>
          </cell>
          <cell r="BA81">
            <v>1094</v>
          </cell>
          <cell r="BB81">
            <v>41751</v>
          </cell>
          <cell r="BC81">
            <v>282</v>
          </cell>
          <cell r="BD81">
            <v>41325</v>
          </cell>
        </row>
        <row r="82">
          <cell r="B82">
            <v>142332252</v>
          </cell>
          <cell r="C82" t="str">
            <v>Lê Viết Vũ</v>
          </cell>
          <cell r="D82" t="str">
            <v>Trâm</v>
          </cell>
          <cell r="E82" t="str">
            <v>14/03/1990</v>
          </cell>
          <cell r="F82" t="str">
            <v>K17KKT</v>
          </cell>
          <cell r="G82" t="str">
            <v>Đà Nẵng</v>
          </cell>
          <cell r="H82" t="str">
            <v>Nam</v>
          </cell>
          <cell r="I82" t="str">
            <v>0905483375</v>
          </cell>
          <cell r="L82">
            <v>7.6</v>
          </cell>
          <cell r="O82">
            <v>7.6</v>
          </cell>
          <cell r="P82">
            <v>8</v>
          </cell>
          <cell r="S82">
            <v>8</v>
          </cell>
          <cell r="T82">
            <v>8.1</v>
          </cell>
          <cell r="W82">
            <v>8.1</v>
          </cell>
          <cell r="X82">
            <v>7.3</v>
          </cell>
          <cell r="AA82">
            <v>7.3</v>
          </cell>
          <cell r="AB82">
            <v>7.88</v>
          </cell>
          <cell r="AE82" t="str">
            <v>TB Khá</v>
          </cell>
          <cell r="AF82" t="str">
            <v>Đ</v>
          </cell>
          <cell r="AG82" t="str">
            <v>Đ</v>
          </cell>
          <cell r="AJ82" t="str">
            <v>Đạt</v>
          </cell>
          <cell r="AK82" t="str">
            <v>Đ</v>
          </cell>
          <cell r="AL82" t="str">
            <v>Đạt</v>
          </cell>
          <cell r="AO82" t="str">
            <v>Đ</v>
          </cell>
          <cell r="AQ82" t="str">
            <v>Tháng 12-2015</v>
          </cell>
          <cell r="AU82" t="e">
            <v>#N/A</v>
          </cell>
          <cell r="AW82" t="e">
            <v>#N/A</v>
          </cell>
          <cell r="BA82" t="e">
            <v>#N/A</v>
          </cell>
          <cell r="BB82" t="e">
            <v>#N/A</v>
          </cell>
          <cell r="BC82" t="e">
            <v>#N/A</v>
          </cell>
          <cell r="BD82" t="e">
            <v>#N/A</v>
          </cell>
        </row>
        <row r="83">
          <cell r="B83">
            <v>172317750</v>
          </cell>
          <cell r="C83" t="str">
            <v xml:space="preserve">Nguyễn Văn </v>
          </cell>
          <cell r="D83" t="str">
            <v>Trường</v>
          </cell>
          <cell r="E83" t="str">
            <v>25/03/1993</v>
          </cell>
          <cell r="F83" t="str">
            <v>K17KKT</v>
          </cell>
          <cell r="G83" t="str">
            <v>Quảng Bình</v>
          </cell>
          <cell r="H83" t="str">
            <v>Nam</v>
          </cell>
          <cell r="I83" t="str">
            <v>01669255364</v>
          </cell>
          <cell r="L83">
            <v>7.3</v>
          </cell>
          <cell r="O83">
            <v>7.3</v>
          </cell>
          <cell r="P83">
            <v>7.9</v>
          </cell>
          <cell r="S83">
            <v>7.9</v>
          </cell>
          <cell r="T83">
            <v>8</v>
          </cell>
          <cell r="W83">
            <v>8</v>
          </cell>
          <cell r="X83">
            <v>8.5</v>
          </cell>
          <cell r="AA83">
            <v>8.5</v>
          </cell>
          <cell r="AB83">
            <v>7.7</v>
          </cell>
          <cell r="AE83" t="str">
            <v>TB Khá</v>
          </cell>
          <cell r="AF83" t="str">
            <v>Đ</v>
          </cell>
          <cell r="AG83" t="str">
            <v>Đ</v>
          </cell>
          <cell r="AH83" t="str">
            <v>ĐẠT</v>
          </cell>
          <cell r="AK83" t="str">
            <v>Đ</v>
          </cell>
          <cell r="AL83" t="str">
            <v>Đạt</v>
          </cell>
          <cell r="AO83" t="str">
            <v>Đ</v>
          </cell>
          <cell r="AQ83" t="str">
            <v>Tháng 12-2015</v>
          </cell>
          <cell r="AU83" t="e">
            <v>#N/A</v>
          </cell>
          <cell r="AW83" t="e">
            <v>#N/A</v>
          </cell>
          <cell r="BA83">
            <v>1094</v>
          </cell>
          <cell r="BB83">
            <v>41751</v>
          </cell>
          <cell r="BC83">
            <v>282</v>
          </cell>
          <cell r="BD83">
            <v>41325</v>
          </cell>
        </row>
        <row r="84">
          <cell r="B84">
            <v>172317748</v>
          </cell>
          <cell r="C84" t="str">
            <v xml:space="preserve">Đỗ Thị Ngọc </v>
          </cell>
          <cell r="D84" t="str">
            <v>An</v>
          </cell>
          <cell r="E84" t="str">
            <v>11/02/1993</v>
          </cell>
          <cell r="F84" t="str">
            <v>K17KKT</v>
          </cell>
          <cell r="G84" t="str">
            <v>Quảng Nam</v>
          </cell>
          <cell r="H84" t="str">
            <v>Nữ</v>
          </cell>
          <cell r="I84" t="str">
            <v>01659337377</v>
          </cell>
          <cell r="N84">
            <v>8.5</v>
          </cell>
          <cell r="O84">
            <v>8.5</v>
          </cell>
          <cell r="R84">
            <v>8.5</v>
          </cell>
          <cell r="S84">
            <v>8.5</v>
          </cell>
          <cell r="V84">
            <v>8.5</v>
          </cell>
          <cell r="W84">
            <v>8.5</v>
          </cell>
          <cell r="X84">
            <v>9</v>
          </cell>
          <cell r="AA84">
            <v>9</v>
          </cell>
          <cell r="AB84">
            <v>8.5</v>
          </cell>
          <cell r="AC84" t="str">
            <v>BVKL</v>
          </cell>
          <cell r="AE84" t="str">
            <v>Xuất Sắc</v>
          </cell>
          <cell r="AF84" t="str">
            <v>Đ</v>
          </cell>
          <cell r="AG84" t="str">
            <v>Đ</v>
          </cell>
          <cell r="AH84" t="str">
            <v>ĐẠT</v>
          </cell>
          <cell r="AK84" t="str">
            <v>Đ</v>
          </cell>
          <cell r="AL84" t="str">
            <v>Đạt</v>
          </cell>
          <cell r="AO84" t="str">
            <v>Đ</v>
          </cell>
          <cell r="AQ84" t="str">
            <v>Tháng 5-2015</v>
          </cell>
          <cell r="AU84" t="e">
            <v>#N/A</v>
          </cell>
          <cell r="AW84" t="e">
            <v>#N/A</v>
          </cell>
          <cell r="BA84">
            <v>1094</v>
          </cell>
          <cell r="BB84">
            <v>41751</v>
          </cell>
          <cell r="BC84">
            <v>282</v>
          </cell>
          <cell r="BD84">
            <v>41325</v>
          </cell>
        </row>
        <row r="85">
          <cell r="B85">
            <v>172317741</v>
          </cell>
          <cell r="C85" t="str">
            <v xml:space="preserve">Ngô Thị </v>
          </cell>
          <cell r="D85" t="str">
            <v>An</v>
          </cell>
          <cell r="E85" t="str">
            <v>30/06/1993</v>
          </cell>
          <cell r="F85" t="str">
            <v>K17KKT</v>
          </cell>
          <cell r="G85" t="str">
            <v>Đà Nẵng</v>
          </cell>
          <cell r="H85" t="str">
            <v>Nữ</v>
          </cell>
          <cell r="I85" t="str">
            <v>05113910931</v>
          </cell>
          <cell r="N85">
            <v>8.4</v>
          </cell>
          <cell r="O85">
            <v>8.4</v>
          </cell>
          <cell r="R85">
            <v>8.4</v>
          </cell>
          <cell r="S85">
            <v>8.4</v>
          </cell>
          <cell r="V85">
            <v>8.4</v>
          </cell>
          <cell r="W85">
            <v>8.4</v>
          </cell>
          <cell r="X85">
            <v>8</v>
          </cell>
          <cell r="AA85">
            <v>8</v>
          </cell>
          <cell r="AB85">
            <v>8.4</v>
          </cell>
          <cell r="AC85" t="str">
            <v>BVKL</v>
          </cell>
          <cell r="AE85" t="str">
            <v>Khá</v>
          </cell>
          <cell r="AF85" t="str">
            <v>Đ</v>
          </cell>
          <cell r="AG85" t="str">
            <v>Đ</v>
          </cell>
          <cell r="AJ85" t="str">
            <v>Đạt</v>
          </cell>
          <cell r="AK85" t="str">
            <v>Đ</v>
          </cell>
          <cell r="AL85" t="str">
            <v>Đạt</v>
          </cell>
          <cell r="AO85" t="str">
            <v>Đ</v>
          </cell>
          <cell r="AQ85" t="str">
            <v>Tháng 5-2015</v>
          </cell>
          <cell r="AU85" t="e">
            <v>#N/A</v>
          </cell>
          <cell r="AW85" t="e">
            <v>#N/A</v>
          </cell>
          <cell r="BA85">
            <v>494</v>
          </cell>
          <cell r="BB85">
            <v>42034</v>
          </cell>
          <cell r="BC85">
            <v>282</v>
          </cell>
          <cell r="BD85">
            <v>41325</v>
          </cell>
        </row>
        <row r="86">
          <cell r="B86">
            <v>172317852</v>
          </cell>
          <cell r="C86" t="str">
            <v>Lê Thị Ngọc</v>
          </cell>
          <cell r="D86" t="str">
            <v>Anh</v>
          </cell>
          <cell r="E86" t="str">
            <v>05/09/1993</v>
          </cell>
          <cell r="F86" t="str">
            <v>K17KKT</v>
          </cell>
          <cell r="G86" t="str">
            <v>Quảng Bình</v>
          </cell>
          <cell r="H86" t="str">
            <v>Nữ</v>
          </cell>
          <cell r="I86" t="str">
            <v>01662789415</v>
          </cell>
          <cell r="N86">
            <v>7.7</v>
          </cell>
          <cell r="O86">
            <v>7.7</v>
          </cell>
          <cell r="R86">
            <v>7.7</v>
          </cell>
          <cell r="S86">
            <v>7.7</v>
          </cell>
          <cell r="V86">
            <v>7.7</v>
          </cell>
          <cell r="W86">
            <v>7.7</v>
          </cell>
          <cell r="X86">
            <v>8</v>
          </cell>
          <cell r="AA86">
            <v>8</v>
          </cell>
          <cell r="AB86">
            <v>7.7</v>
          </cell>
          <cell r="AC86" t="str">
            <v>BVKL</v>
          </cell>
          <cell r="AE86" t="str">
            <v>Tốt</v>
          </cell>
          <cell r="AF86" t="str">
            <v>Đ</v>
          </cell>
          <cell r="AG86" t="str">
            <v>Đ</v>
          </cell>
          <cell r="AJ86" t="str">
            <v>Đạt</v>
          </cell>
          <cell r="AK86" t="str">
            <v>Đ</v>
          </cell>
          <cell r="AL86" t="str">
            <v>Đạt</v>
          </cell>
          <cell r="AO86" t="str">
            <v>Đ</v>
          </cell>
          <cell r="AQ86" t="str">
            <v>Tháng 5-2015</v>
          </cell>
          <cell r="AU86" t="e">
            <v>#N/A</v>
          </cell>
          <cell r="AW86" t="e">
            <v>#N/A</v>
          </cell>
          <cell r="BA86">
            <v>1094</v>
          </cell>
          <cell r="BB86">
            <v>41751</v>
          </cell>
          <cell r="BC86">
            <v>282</v>
          </cell>
          <cell r="BD86">
            <v>41325</v>
          </cell>
        </row>
        <row r="87">
          <cell r="B87">
            <v>172317794</v>
          </cell>
          <cell r="C87" t="str">
            <v>Nguyễn Thị Lan</v>
          </cell>
          <cell r="D87" t="str">
            <v>Anh</v>
          </cell>
          <cell r="E87" t="str">
            <v>13/03/1993</v>
          </cell>
          <cell r="F87" t="str">
            <v>K17KKT</v>
          </cell>
          <cell r="G87" t="str">
            <v>Quảng Trị</v>
          </cell>
          <cell r="H87" t="str">
            <v>Nữ</v>
          </cell>
          <cell r="I87" t="str">
            <v>01686519547</v>
          </cell>
          <cell r="N87">
            <v>8.5</v>
          </cell>
          <cell r="O87">
            <v>8.5</v>
          </cell>
          <cell r="R87">
            <v>8.5</v>
          </cell>
          <cell r="S87">
            <v>8.5</v>
          </cell>
          <cell r="V87">
            <v>8.5</v>
          </cell>
          <cell r="W87">
            <v>8.5</v>
          </cell>
          <cell r="X87">
            <v>8.5</v>
          </cell>
          <cell r="AA87">
            <v>8.5</v>
          </cell>
          <cell r="AB87">
            <v>8.5</v>
          </cell>
          <cell r="AC87" t="str">
            <v>BVKL</v>
          </cell>
          <cell r="AE87" t="str">
            <v>Xuất Sắc</v>
          </cell>
          <cell r="AF87" t="str">
            <v>Đ</v>
          </cell>
          <cell r="AG87" t="str">
            <v>Đ</v>
          </cell>
          <cell r="AJ87" t="str">
            <v>Đạt</v>
          </cell>
          <cell r="AK87" t="str">
            <v>Đ</v>
          </cell>
          <cell r="AL87" t="str">
            <v>Đạt</v>
          </cell>
          <cell r="AO87" t="str">
            <v>Đ</v>
          </cell>
          <cell r="AQ87" t="str">
            <v>Tháng 5-2015</v>
          </cell>
          <cell r="AU87" t="e">
            <v>#N/A</v>
          </cell>
          <cell r="AW87" t="e">
            <v>#N/A</v>
          </cell>
          <cell r="BA87">
            <v>1094</v>
          </cell>
          <cell r="BB87">
            <v>41751</v>
          </cell>
          <cell r="BC87">
            <v>282</v>
          </cell>
          <cell r="BD87">
            <v>41325</v>
          </cell>
        </row>
        <row r="88">
          <cell r="B88">
            <v>172317892</v>
          </cell>
          <cell r="C88" t="str">
            <v xml:space="preserve">Nguyễn Trần Thuỳ </v>
          </cell>
          <cell r="D88" t="str">
            <v>Anh</v>
          </cell>
          <cell r="E88" t="str">
            <v>19/07/1993</v>
          </cell>
          <cell r="F88" t="str">
            <v>K17KKT</v>
          </cell>
          <cell r="G88" t="str">
            <v>Quảng Trị</v>
          </cell>
          <cell r="H88" t="str">
            <v>Nữ</v>
          </cell>
          <cell r="I88" t="str">
            <v>01693415769</v>
          </cell>
          <cell r="N88">
            <v>8.5</v>
          </cell>
          <cell r="O88">
            <v>8.5</v>
          </cell>
          <cell r="R88">
            <v>8.5</v>
          </cell>
          <cell r="S88">
            <v>8.5</v>
          </cell>
          <cell r="V88">
            <v>8.5</v>
          </cell>
          <cell r="W88">
            <v>8.5</v>
          </cell>
          <cell r="X88">
            <v>7.5</v>
          </cell>
          <cell r="AA88">
            <v>7.5</v>
          </cell>
          <cell r="AB88">
            <v>8.5</v>
          </cell>
          <cell r="AC88" t="str">
            <v>BVKL</v>
          </cell>
          <cell r="AE88" t="str">
            <v>Tốt</v>
          </cell>
          <cell r="AF88" t="str">
            <v>Đ</v>
          </cell>
          <cell r="AG88" t="str">
            <v>Đ</v>
          </cell>
          <cell r="AJ88" t="str">
            <v>Đạt</v>
          </cell>
          <cell r="AK88" t="str">
            <v>Đ</v>
          </cell>
          <cell r="AL88" t="str">
            <v>Đạt</v>
          </cell>
          <cell r="AO88" t="str">
            <v>Đ</v>
          </cell>
          <cell r="AQ88" t="str">
            <v>Tháng 5-2015</v>
          </cell>
          <cell r="AU88" t="e">
            <v>#N/A</v>
          </cell>
          <cell r="AW88" t="e">
            <v>#N/A</v>
          </cell>
          <cell r="BA88">
            <v>1094</v>
          </cell>
          <cell r="BB88">
            <v>41751</v>
          </cell>
          <cell r="BC88">
            <v>282</v>
          </cell>
          <cell r="BD88">
            <v>41325</v>
          </cell>
        </row>
        <row r="89">
          <cell r="B89">
            <v>172317812</v>
          </cell>
          <cell r="C89" t="str">
            <v xml:space="preserve">Trần Tuấn </v>
          </cell>
          <cell r="D89" t="str">
            <v>Anh</v>
          </cell>
          <cell r="E89" t="str">
            <v>22/03/1993</v>
          </cell>
          <cell r="F89" t="str">
            <v>K17KKT</v>
          </cell>
          <cell r="G89" t="str">
            <v>Quảng Bình</v>
          </cell>
          <cell r="H89" t="str">
            <v>Nam</v>
          </cell>
          <cell r="I89" t="str">
            <v>01643108656</v>
          </cell>
          <cell r="N89">
            <v>8</v>
          </cell>
          <cell r="O89">
            <v>8</v>
          </cell>
          <cell r="R89">
            <v>8</v>
          </cell>
          <cell r="S89">
            <v>8</v>
          </cell>
          <cell r="V89">
            <v>8</v>
          </cell>
          <cell r="W89">
            <v>8</v>
          </cell>
          <cell r="X89">
            <v>9</v>
          </cell>
          <cell r="AA89">
            <v>9</v>
          </cell>
          <cell r="AB89">
            <v>8</v>
          </cell>
          <cell r="AC89" t="str">
            <v>BVKL</v>
          </cell>
          <cell r="AE89" t="str">
            <v>Tốt</v>
          </cell>
          <cell r="AF89" t="str">
            <v>Đ</v>
          </cell>
          <cell r="AG89" t="str">
            <v>Đ</v>
          </cell>
          <cell r="AJ89" t="str">
            <v>Đạt</v>
          </cell>
          <cell r="AK89" t="str">
            <v>Đ</v>
          </cell>
          <cell r="AL89" t="str">
            <v>Đạt</v>
          </cell>
          <cell r="AO89" t="str">
            <v>Đ</v>
          </cell>
          <cell r="AQ89" t="str">
            <v>Tháng 5-2015</v>
          </cell>
          <cell r="AU89" t="e">
            <v>#N/A</v>
          </cell>
          <cell r="AW89" t="e">
            <v>#N/A</v>
          </cell>
          <cell r="BA89">
            <v>1094</v>
          </cell>
          <cell r="BB89">
            <v>41751</v>
          </cell>
          <cell r="BC89">
            <v>282</v>
          </cell>
          <cell r="BD89">
            <v>41325</v>
          </cell>
        </row>
        <row r="90">
          <cell r="B90">
            <v>172317784</v>
          </cell>
          <cell r="C90" t="str">
            <v xml:space="preserve">Lê Thị Minh </v>
          </cell>
          <cell r="D90" t="str">
            <v>Ánh</v>
          </cell>
          <cell r="E90" t="str">
            <v>09/08/1993</v>
          </cell>
          <cell r="F90" t="str">
            <v>K17KKT</v>
          </cell>
          <cell r="G90" t="str">
            <v>Quảng Nam</v>
          </cell>
          <cell r="H90" t="str">
            <v>Nữ</v>
          </cell>
          <cell r="I90" t="str">
            <v>01674435042</v>
          </cell>
          <cell r="N90">
            <v>8.5</v>
          </cell>
          <cell r="O90">
            <v>8.5</v>
          </cell>
          <cell r="R90">
            <v>8.5</v>
          </cell>
          <cell r="S90">
            <v>8.5</v>
          </cell>
          <cell r="V90">
            <v>8.5</v>
          </cell>
          <cell r="W90">
            <v>8.5</v>
          </cell>
          <cell r="X90">
            <v>8.5</v>
          </cell>
          <cell r="AA90">
            <v>8.5</v>
          </cell>
          <cell r="AB90">
            <v>8.5</v>
          </cell>
          <cell r="AC90" t="str">
            <v>BVKL</v>
          </cell>
          <cell r="AE90" t="str">
            <v>Xuất Sắc</v>
          </cell>
          <cell r="AF90" t="str">
            <v>Đ</v>
          </cell>
          <cell r="AG90" t="str">
            <v>Đ</v>
          </cell>
          <cell r="AJ90" t="str">
            <v>Đạt</v>
          </cell>
          <cell r="AK90" t="str">
            <v>Đ</v>
          </cell>
          <cell r="AL90" t="str">
            <v>Đạt</v>
          </cell>
          <cell r="AO90" t="str">
            <v>Đ</v>
          </cell>
          <cell r="AQ90" t="str">
            <v>Tháng 5-2015</v>
          </cell>
          <cell r="AU90" t="e">
            <v>#N/A</v>
          </cell>
          <cell r="AW90" t="e">
            <v>#N/A</v>
          </cell>
          <cell r="BA90">
            <v>1094</v>
          </cell>
          <cell r="BB90">
            <v>41751</v>
          </cell>
          <cell r="BC90">
            <v>282</v>
          </cell>
          <cell r="BD90">
            <v>41325</v>
          </cell>
        </row>
        <row r="91">
          <cell r="B91">
            <v>172317954</v>
          </cell>
          <cell r="C91" t="str">
            <v xml:space="preserve">Nguyễn Thị Hoài </v>
          </cell>
          <cell r="D91" t="str">
            <v>Bắc</v>
          </cell>
          <cell r="E91" t="str">
            <v>20/01/1993</v>
          </cell>
          <cell r="F91" t="str">
            <v>K17KKT</v>
          </cell>
          <cell r="G91" t="str">
            <v>Quảng Trị</v>
          </cell>
          <cell r="H91" t="str">
            <v>Nữ</v>
          </cell>
          <cell r="I91" t="str">
            <v>0984771655</v>
          </cell>
          <cell r="N91">
            <v>8.5</v>
          </cell>
          <cell r="O91">
            <v>8.5</v>
          </cell>
          <cell r="R91">
            <v>8.5</v>
          </cell>
          <cell r="S91">
            <v>8.5</v>
          </cell>
          <cell r="V91">
            <v>8.5</v>
          </cell>
          <cell r="W91">
            <v>8.5</v>
          </cell>
          <cell r="X91">
            <v>8.8000000000000007</v>
          </cell>
          <cell r="AA91">
            <v>8.8000000000000007</v>
          </cell>
          <cell r="AB91">
            <v>8.5</v>
          </cell>
          <cell r="AC91" t="str">
            <v>BVKL</v>
          </cell>
          <cell r="AE91" t="str">
            <v>Tốt</v>
          </cell>
          <cell r="AF91" t="str">
            <v>Đ</v>
          </cell>
          <cell r="AG91" t="str">
            <v>Đ</v>
          </cell>
          <cell r="AJ91" t="str">
            <v>Đạt</v>
          </cell>
          <cell r="AK91" t="str">
            <v>Đ</v>
          </cell>
          <cell r="AL91" t="str">
            <v>Đạt</v>
          </cell>
          <cell r="AO91" t="str">
            <v>Đ</v>
          </cell>
          <cell r="AQ91" t="str">
            <v>Tháng 5-2015</v>
          </cell>
          <cell r="AU91" t="e">
            <v>#N/A</v>
          </cell>
          <cell r="AW91" t="e">
            <v>#N/A</v>
          </cell>
          <cell r="BA91">
            <v>1094</v>
          </cell>
          <cell r="BB91">
            <v>41751</v>
          </cell>
          <cell r="BC91">
            <v>282</v>
          </cell>
          <cell r="BD91">
            <v>41325</v>
          </cell>
        </row>
        <row r="92">
          <cell r="B92">
            <v>172317945</v>
          </cell>
          <cell r="C92" t="str">
            <v xml:space="preserve">Phạm Thị Hồng </v>
          </cell>
          <cell r="D92" t="str">
            <v>Bé</v>
          </cell>
          <cell r="E92" t="str">
            <v>28/05/1993</v>
          </cell>
          <cell r="F92" t="str">
            <v>K17KKT</v>
          </cell>
          <cell r="G92" t="str">
            <v>Quảng Bình</v>
          </cell>
          <cell r="H92" t="str">
            <v>Nữ</v>
          </cell>
          <cell r="I92" t="str">
            <v>01656987073</v>
          </cell>
          <cell r="L92">
            <v>7.8</v>
          </cell>
          <cell r="O92">
            <v>7.8</v>
          </cell>
          <cell r="P92">
            <v>8.1</v>
          </cell>
          <cell r="S92">
            <v>8.1</v>
          </cell>
          <cell r="T92">
            <v>8.6999999999999993</v>
          </cell>
          <cell r="W92">
            <v>8.6999999999999993</v>
          </cell>
          <cell r="X92">
            <v>8.5</v>
          </cell>
          <cell r="AA92">
            <v>8.5</v>
          </cell>
          <cell r="AB92">
            <v>8.2200000000000006</v>
          </cell>
          <cell r="AE92" t="str">
            <v>Tốt</v>
          </cell>
          <cell r="AF92" t="str">
            <v>Đ</v>
          </cell>
          <cell r="AG92" t="str">
            <v>Đ</v>
          </cell>
          <cell r="AJ92" t="str">
            <v>Đạt</v>
          </cell>
          <cell r="AK92" t="str">
            <v>Đ</v>
          </cell>
          <cell r="AL92" t="str">
            <v>Đạt</v>
          </cell>
          <cell r="AO92" t="str">
            <v>Đ</v>
          </cell>
          <cell r="AQ92" t="str">
            <v>Tháng 5-2015</v>
          </cell>
          <cell r="AU92" t="e">
            <v>#N/A</v>
          </cell>
          <cell r="AW92" t="e">
            <v>#N/A</v>
          </cell>
          <cell r="BA92">
            <v>1094</v>
          </cell>
          <cell r="BB92">
            <v>41751</v>
          </cell>
          <cell r="BC92">
            <v>282</v>
          </cell>
          <cell r="BD92">
            <v>41325</v>
          </cell>
        </row>
        <row r="93">
          <cell r="B93">
            <v>172318927</v>
          </cell>
          <cell r="C93" t="str">
            <v xml:space="preserve">Nguyễn Thị Ngọc </v>
          </cell>
          <cell r="D93" t="str">
            <v>Bích</v>
          </cell>
          <cell r="E93" t="str">
            <v>14/12/1993</v>
          </cell>
          <cell r="F93" t="str">
            <v>K17KKT</v>
          </cell>
          <cell r="G93" t="str">
            <v>DakLak</v>
          </cell>
          <cell r="H93" t="str">
            <v>Nữ</v>
          </cell>
          <cell r="I93" t="str">
            <v>01649762176</v>
          </cell>
          <cell r="N93">
            <v>8.5</v>
          </cell>
          <cell r="O93">
            <v>8.5</v>
          </cell>
          <cell r="R93">
            <v>8.5</v>
          </cell>
          <cell r="S93">
            <v>8.5</v>
          </cell>
          <cell r="V93">
            <v>8.5</v>
          </cell>
          <cell r="W93">
            <v>8.5</v>
          </cell>
          <cell r="X93">
            <v>8.5</v>
          </cell>
          <cell r="AA93">
            <v>8.5</v>
          </cell>
          <cell r="AB93">
            <v>8.5</v>
          </cell>
          <cell r="AC93" t="str">
            <v>BVKL</v>
          </cell>
          <cell r="AE93" t="str">
            <v>Xuất Sắc</v>
          </cell>
          <cell r="AF93" t="str">
            <v>Đ</v>
          </cell>
          <cell r="AG93" t="str">
            <v>Đ</v>
          </cell>
          <cell r="AJ93" t="str">
            <v>Đạt</v>
          </cell>
          <cell r="AK93" t="str">
            <v>Đ</v>
          </cell>
          <cell r="AL93" t="str">
            <v>Đạt</v>
          </cell>
          <cell r="AO93" t="str">
            <v>Đ</v>
          </cell>
          <cell r="AQ93" t="str">
            <v>Tháng 5-2015</v>
          </cell>
          <cell r="AU93" t="e">
            <v>#N/A</v>
          </cell>
          <cell r="AW93" t="e">
            <v>#N/A</v>
          </cell>
          <cell r="BA93">
            <v>1094</v>
          </cell>
          <cell r="BB93">
            <v>41751</v>
          </cell>
          <cell r="BC93">
            <v>282</v>
          </cell>
          <cell r="BD93">
            <v>41325</v>
          </cell>
        </row>
        <row r="94">
          <cell r="B94">
            <v>172317914</v>
          </cell>
          <cell r="C94" t="str">
            <v xml:space="preserve">Trần Thị Ngọc </v>
          </cell>
          <cell r="D94" t="str">
            <v>Bích</v>
          </cell>
          <cell r="E94" t="str">
            <v>14/07/1993</v>
          </cell>
          <cell r="F94" t="str">
            <v>K17KKT</v>
          </cell>
          <cell r="G94" t="str">
            <v>Quảng Bình</v>
          </cell>
          <cell r="H94" t="str">
            <v>Nữ</v>
          </cell>
          <cell r="I94" t="str">
            <v>0974463618</v>
          </cell>
          <cell r="N94">
            <v>8.6</v>
          </cell>
          <cell r="O94">
            <v>8.6</v>
          </cell>
          <cell r="R94">
            <v>8.6</v>
          </cell>
          <cell r="S94">
            <v>8.6</v>
          </cell>
          <cell r="V94">
            <v>8.6</v>
          </cell>
          <cell r="W94">
            <v>8.6</v>
          </cell>
          <cell r="X94">
            <v>8</v>
          </cell>
          <cell r="AA94">
            <v>8</v>
          </cell>
          <cell r="AB94">
            <v>8.6</v>
          </cell>
          <cell r="AC94" t="str">
            <v>BVKL</v>
          </cell>
          <cell r="AE94" t="str">
            <v>Xuất Sắc</v>
          </cell>
          <cell r="AF94" t="str">
            <v>Đ</v>
          </cell>
          <cell r="AG94" t="str">
            <v>Đ</v>
          </cell>
          <cell r="AJ94" t="str">
            <v>Đạt</v>
          </cell>
          <cell r="AK94" t="str">
            <v>Đ</v>
          </cell>
          <cell r="AL94" t="str">
            <v>Đạt</v>
          </cell>
          <cell r="AO94" t="str">
            <v>Đ</v>
          </cell>
          <cell r="AQ94" t="str">
            <v>Tháng 5-2015</v>
          </cell>
          <cell r="AU94" t="e">
            <v>#N/A</v>
          </cell>
          <cell r="AW94" t="e">
            <v>#N/A</v>
          </cell>
          <cell r="BA94">
            <v>1094</v>
          </cell>
          <cell r="BB94">
            <v>41751</v>
          </cell>
          <cell r="BC94">
            <v>2484</v>
          </cell>
          <cell r="BD94">
            <v>41568</v>
          </cell>
        </row>
        <row r="95">
          <cell r="B95">
            <v>172317745</v>
          </cell>
          <cell r="C95" t="str">
            <v xml:space="preserve">Đoàn Thanh </v>
          </cell>
          <cell r="D95" t="str">
            <v>Bình</v>
          </cell>
          <cell r="E95" t="str">
            <v>20/01/1993</v>
          </cell>
          <cell r="F95" t="str">
            <v>K17KKT</v>
          </cell>
          <cell r="G95" t="str">
            <v>Quảng Bình</v>
          </cell>
          <cell r="H95" t="str">
            <v>Nữ</v>
          </cell>
          <cell r="I95" t="str">
            <v>0984642644</v>
          </cell>
          <cell r="N95">
            <v>8.8000000000000007</v>
          </cell>
          <cell r="O95">
            <v>8.8000000000000007</v>
          </cell>
          <cell r="R95">
            <v>8.8000000000000007</v>
          </cell>
          <cell r="S95">
            <v>8.8000000000000007</v>
          </cell>
          <cell r="V95">
            <v>8.8000000000000007</v>
          </cell>
          <cell r="W95">
            <v>8.8000000000000007</v>
          </cell>
          <cell r="X95">
            <v>6.8</v>
          </cell>
          <cell r="AA95">
            <v>6.8</v>
          </cell>
          <cell r="AB95">
            <v>8.8000000000000007</v>
          </cell>
          <cell r="AC95" t="str">
            <v>BVKL</v>
          </cell>
          <cell r="AE95" t="str">
            <v>Xuất Sắc</v>
          </cell>
          <cell r="AF95" t="str">
            <v>Đ</v>
          </cell>
          <cell r="AG95" t="str">
            <v>Đ</v>
          </cell>
          <cell r="AH95" t="str">
            <v>ĐẠT</v>
          </cell>
          <cell r="AK95" t="str">
            <v>Đ</v>
          </cell>
          <cell r="AL95" t="str">
            <v>Đạt</v>
          </cell>
          <cell r="AO95" t="str">
            <v>Đ</v>
          </cell>
          <cell r="AQ95" t="str">
            <v>Tháng 5-2015</v>
          </cell>
          <cell r="AU95" t="e">
            <v>#N/A</v>
          </cell>
          <cell r="AW95" t="e">
            <v>#N/A</v>
          </cell>
          <cell r="BA95">
            <v>1094</v>
          </cell>
          <cell r="BB95">
            <v>41751</v>
          </cell>
          <cell r="BC95">
            <v>282</v>
          </cell>
          <cell r="BD95">
            <v>41325</v>
          </cell>
        </row>
        <row r="96">
          <cell r="B96">
            <v>172317868</v>
          </cell>
          <cell r="C96" t="str">
            <v>Trương Thị Hồng</v>
          </cell>
          <cell r="D96" t="str">
            <v>Cẩm</v>
          </cell>
          <cell r="E96" t="str">
            <v>15/05/1992</v>
          </cell>
          <cell r="F96" t="str">
            <v>K17KKT</v>
          </cell>
          <cell r="G96" t="str">
            <v>Hà Tĩnh</v>
          </cell>
          <cell r="H96" t="str">
            <v>Nữ</v>
          </cell>
          <cell r="I96" t="str">
            <v>0988315237</v>
          </cell>
          <cell r="N96">
            <v>8.1</v>
          </cell>
          <cell r="O96">
            <v>8.1</v>
          </cell>
          <cell r="R96">
            <v>8.1</v>
          </cell>
          <cell r="S96">
            <v>8.1</v>
          </cell>
          <cell r="V96">
            <v>8.1</v>
          </cell>
          <cell r="W96">
            <v>8.1</v>
          </cell>
          <cell r="X96">
            <v>7.5</v>
          </cell>
          <cell r="AA96">
            <v>7.5</v>
          </cell>
          <cell r="AB96">
            <v>8.1</v>
          </cell>
          <cell r="AC96" t="str">
            <v>BVKL</v>
          </cell>
          <cell r="AE96" t="str">
            <v>Tốt</v>
          </cell>
          <cell r="AF96" t="str">
            <v>Đ</v>
          </cell>
          <cell r="AG96" t="str">
            <v>Đ</v>
          </cell>
          <cell r="AJ96" t="str">
            <v>Đạt</v>
          </cell>
          <cell r="AK96" t="str">
            <v>Đ</v>
          </cell>
          <cell r="AL96" t="str">
            <v>Đạt</v>
          </cell>
          <cell r="AO96" t="str">
            <v>Đ</v>
          </cell>
          <cell r="AQ96" t="str">
            <v>Tháng 5-2015</v>
          </cell>
          <cell r="AU96" t="e">
            <v>#N/A</v>
          </cell>
          <cell r="AW96" t="e">
            <v>#N/A</v>
          </cell>
          <cell r="BA96">
            <v>1094</v>
          </cell>
          <cell r="BB96">
            <v>41751</v>
          </cell>
          <cell r="BC96">
            <v>282</v>
          </cell>
          <cell r="BD96">
            <v>41325</v>
          </cell>
        </row>
        <row r="97">
          <cell r="B97">
            <v>172317866</v>
          </cell>
          <cell r="C97" t="str">
            <v xml:space="preserve">Nguyễn Hữu </v>
          </cell>
          <cell r="D97" t="str">
            <v>Công</v>
          </cell>
          <cell r="E97" t="str">
            <v>28/08/1993</v>
          </cell>
          <cell r="F97" t="str">
            <v>K17KKT</v>
          </cell>
          <cell r="G97" t="str">
            <v>Quảng Bình</v>
          </cell>
          <cell r="H97" t="str">
            <v>Nam</v>
          </cell>
          <cell r="I97" t="str">
            <v>0966615277</v>
          </cell>
          <cell r="L97">
            <v>7.9</v>
          </cell>
          <cell r="O97">
            <v>7.9</v>
          </cell>
          <cell r="P97">
            <v>6.1</v>
          </cell>
          <cell r="S97">
            <v>6.1</v>
          </cell>
          <cell r="T97">
            <v>6.4</v>
          </cell>
          <cell r="W97">
            <v>6.4</v>
          </cell>
          <cell r="X97">
            <v>5.8</v>
          </cell>
          <cell r="AA97">
            <v>5.8</v>
          </cell>
          <cell r="AB97">
            <v>6.94</v>
          </cell>
          <cell r="AE97" t="str">
            <v>Tốt</v>
          </cell>
          <cell r="AF97" t="str">
            <v>Đ</v>
          </cell>
          <cell r="AG97" t="str">
            <v>Đ</v>
          </cell>
          <cell r="AJ97" t="str">
            <v>Đạt</v>
          </cell>
          <cell r="AK97" t="str">
            <v>Đ</v>
          </cell>
          <cell r="AL97" t="str">
            <v>Đạt</v>
          </cell>
          <cell r="AO97" t="str">
            <v>Đ</v>
          </cell>
          <cell r="AQ97" t="str">
            <v>Tháng 5-2015</v>
          </cell>
          <cell r="AU97" t="e">
            <v>#N/A</v>
          </cell>
          <cell r="AW97" t="e">
            <v>#N/A</v>
          </cell>
          <cell r="BA97">
            <v>1094</v>
          </cell>
          <cell r="BB97">
            <v>41751</v>
          </cell>
          <cell r="BC97">
            <v>282</v>
          </cell>
          <cell r="BD97">
            <v>41325</v>
          </cell>
        </row>
        <row r="98">
          <cell r="B98">
            <v>172319028</v>
          </cell>
          <cell r="C98" t="str">
            <v xml:space="preserve">Trần Công </v>
          </cell>
          <cell r="D98" t="str">
            <v>Chính</v>
          </cell>
          <cell r="E98" t="str">
            <v>19/12/1992</v>
          </cell>
          <cell r="F98" t="str">
            <v>K17KKT</v>
          </cell>
          <cell r="G98" t="str">
            <v>Quảng Bình</v>
          </cell>
          <cell r="H98" t="str">
            <v>Nam</v>
          </cell>
          <cell r="I98" t="str">
            <v>820015</v>
          </cell>
          <cell r="N98">
            <v>8.3000000000000007</v>
          </cell>
          <cell r="O98">
            <v>8.3000000000000007</v>
          </cell>
          <cell r="R98">
            <v>8.3000000000000007</v>
          </cell>
          <cell r="S98">
            <v>8.3000000000000007</v>
          </cell>
          <cell r="V98">
            <v>8.3000000000000007</v>
          </cell>
          <cell r="W98">
            <v>8.3000000000000007</v>
          </cell>
          <cell r="X98">
            <v>6</v>
          </cell>
          <cell r="AA98">
            <v>6</v>
          </cell>
          <cell r="AB98">
            <v>8.3000000000000007</v>
          </cell>
          <cell r="AC98" t="str">
            <v>BVKL</v>
          </cell>
          <cell r="AE98" t="str">
            <v>Khá</v>
          </cell>
          <cell r="AF98" t="str">
            <v>Đ</v>
          </cell>
          <cell r="AG98" t="str">
            <v>Đ</v>
          </cell>
          <cell r="AH98" t="str">
            <v>ĐẠT</v>
          </cell>
          <cell r="AK98" t="str">
            <v>Đ</v>
          </cell>
          <cell r="AL98" t="str">
            <v>Đạt</v>
          </cell>
          <cell r="AO98" t="str">
            <v>Đ</v>
          </cell>
          <cell r="AQ98" t="str">
            <v>Tháng 5-2015</v>
          </cell>
          <cell r="AU98" t="e">
            <v>#N/A</v>
          </cell>
          <cell r="AW98" t="e">
            <v>#N/A</v>
          </cell>
          <cell r="BA98">
            <v>1094</v>
          </cell>
          <cell r="BB98">
            <v>41751</v>
          </cell>
          <cell r="BC98">
            <v>282</v>
          </cell>
          <cell r="BD98">
            <v>41325</v>
          </cell>
        </row>
        <row r="99">
          <cell r="B99">
            <v>172317972</v>
          </cell>
          <cell r="C99" t="str">
            <v xml:space="preserve">Huỳnh Nguyễn Hoài </v>
          </cell>
          <cell r="D99" t="str">
            <v>Chung</v>
          </cell>
          <cell r="E99" t="str">
            <v>08/05/1993</v>
          </cell>
          <cell r="F99" t="str">
            <v>K17KKT</v>
          </cell>
          <cell r="G99" t="str">
            <v>Quảng Nam</v>
          </cell>
          <cell r="H99" t="str">
            <v>Nữ</v>
          </cell>
          <cell r="I99" t="str">
            <v>01649769661</v>
          </cell>
          <cell r="N99">
            <v>8.5</v>
          </cell>
          <cell r="O99">
            <v>8.5</v>
          </cell>
          <cell r="R99">
            <v>8.5</v>
          </cell>
          <cell r="S99">
            <v>8.5</v>
          </cell>
          <cell r="V99">
            <v>8.5</v>
          </cell>
          <cell r="W99">
            <v>8.5</v>
          </cell>
          <cell r="X99">
            <v>7.5</v>
          </cell>
          <cell r="AA99">
            <v>7.5</v>
          </cell>
          <cell r="AB99">
            <v>8.5</v>
          </cell>
          <cell r="AC99" t="str">
            <v>BVKL</v>
          </cell>
          <cell r="AE99" t="str">
            <v>Xuất Sắc</v>
          </cell>
          <cell r="AF99" t="str">
            <v>Đ</v>
          </cell>
          <cell r="AG99" t="str">
            <v>Đ</v>
          </cell>
          <cell r="AJ99" t="str">
            <v>Đạt</v>
          </cell>
          <cell r="AK99" t="str">
            <v>Đ</v>
          </cell>
          <cell r="AL99" t="str">
            <v>Đạt</v>
          </cell>
          <cell r="AO99" t="str">
            <v>Đ</v>
          </cell>
          <cell r="AQ99" t="str">
            <v>Tháng 5-2015</v>
          </cell>
          <cell r="AU99" t="e">
            <v>#N/A</v>
          </cell>
          <cell r="AW99" t="e">
            <v>#N/A</v>
          </cell>
          <cell r="BA99">
            <v>1094</v>
          </cell>
          <cell r="BB99">
            <v>41751</v>
          </cell>
          <cell r="BC99">
            <v>282</v>
          </cell>
          <cell r="BD99">
            <v>41325</v>
          </cell>
        </row>
        <row r="100">
          <cell r="B100">
            <v>172317932</v>
          </cell>
          <cell r="C100" t="str">
            <v xml:space="preserve">Phan Thị </v>
          </cell>
          <cell r="D100" t="str">
            <v>Diễm</v>
          </cell>
          <cell r="E100" t="str">
            <v>09/06/1993</v>
          </cell>
          <cell r="F100" t="str">
            <v>K17KKT</v>
          </cell>
          <cell r="G100" t="str">
            <v>Quảng Nam</v>
          </cell>
          <cell r="H100" t="str">
            <v>Nữ</v>
          </cell>
          <cell r="I100" t="str">
            <v>01636552939</v>
          </cell>
          <cell r="N100">
            <v>8.1</v>
          </cell>
          <cell r="O100">
            <v>8.1</v>
          </cell>
          <cell r="R100">
            <v>8.1</v>
          </cell>
          <cell r="S100">
            <v>8.1</v>
          </cell>
          <cell r="V100">
            <v>8.1</v>
          </cell>
          <cell r="W100">
            <v>8.1</v>
          </cell>
          <cell r="X100">
            <v>7.3</v>
          </cell>
          <cell r="AA100">
            <v>7.3</v>
          </cell>
          <cell r="AB100">
            <v>8.1</v>
          </cell>
          <cell r="AC100" t="str">
            <v>BVKL</v>
          </cell>
          <cell r="AE100" t="str">
            <v>Tốt</v>
          </cell>
          <cell r="AF100" t="str">
            <v>Đ</v>
          </cell>
          <cell r="AG100" t="str">
            <v>Đ</v>
          </cell>
          <cell r="AJ100" t="str">
            <v>Đạt</v>
          </cell>
          <cell r="AK100" t="str">
            <v>Đ</v>
          </cell>
          <cell r="AL100" t="str">
            <v>Đạt</v>
          </cell>
          <cell r="AO100" t="str">
            <v>Đ</v>
          </cell>
          <cell r="AQ100" t="str">
            <v>Tháng 5-2015</v>
          </cell>
          <cell r="AU100" t="e">
            <v>#N/A</v>
          </cell>
          <cell r="AW100" t="e">
            <v>#N/A</v>
          </cell>
          <cell r="BA100">
            <v>1094</v>
          </cell>
          <cell r="BB100">
            <v>41751</v>
          </cell>
          <cell r="BC100">
            <v>282</v>
          </cell>
          <cell r="BD100">
            <v>41325</v>
          </cell>
        </row>
        <row r="101">
          <cell r="B101">
            <v>172317764</v>
          </cell>
          <cell r="C101" t="str">
            <v xml:space="preserve">Nguyễn Trần Thủy </v>
          </cell>
          <cell r="D101" t="str">
            <v>Diệu</v>
          </cell>
          <cell r="E101" t="str">
            <v>14/04/1993</v>
          </cell>
          <cell r="F101" t="str">
            <v>K17KKT</v>
          </cell>
          <cell r="G101" t="str">
            <v>Quảng Nam</v>
          </cell>
          <cell r="H101" t="str">
            <v>Nữ</v>
          </cell>
          <cell r="I101" t="str">
            <v>01659211988</v>
          </cell>
          <cell r="N101">
            <v>8.4</v>
          </cell>
          <cell r="O101">
            <v>8.4</v>
          </cell>
          <cell r="R101">
            <v>8.4</v>
          </cell>
          <cell r="S101">
            <v>8.4</v>
          </cell>
          <cell r="V101">
            <v>8.4</v>
          </cell>
          <cell r="W101">
            <v>8.4</v>
          </cell>
          <cell r="X101">
            <v>7.3</v>
          </cell>
          <cell r="AA101">
            <v>7.3</v>
          </cell>
          <cell r="AB101">
            <v>8.4</v>
          </cell>
          <cell r="AC101" t="str">
            <v>BVKL</v>
          </cell>
          <cell r="AE101" t="str">
            <v>Tốt</v>
          </cell>
          <cell r="AF101" t="str">
            <v>Đ</v>
          </cell>
          <cell r="AG101" t="str">
            <v>Đ</v>
          </cell>
          <cell r="AJ101" t="str">
            <v>Đạt</v>
          </cell>
          <cell r="AK101" t="str">
            <v>Đ</v>
          </cell>
          <cell r="AL101" t="str">
            <v>Đạt</v>
          </cell>
          <cell r="AO101" t="str">
            <v>Đ</v>
          </cell>
          <cell r="AQ101" t="str">
            <v>Tháng 5-2015</v>
          </cell>
          <cell r="AU101" t="e">
            <v>#N/A</v>
          </cell>
          <cell r="AW101" t="e">
            <v>#N/A</v>
          </cell>
          <cell r="BA101">
            <v>1094</v>
          </cell>
          <cell r="BB101">
            <v>41751</v>
          </cell>
          <cell r="BC101">
            <v>282</v>
          </cell>
          <cell r="BD101">
            <v>41325</v>
          </cell>
        </row>
        <row r="102">
          <cell r="B102">
            <v>172317801</v>
          </cell>
          <cell r="C102" t="str">
            <v xml:space="preserve">Nguyễn Thị Linh </v>
          </cell>
          <cell r="D102" t="str">
            <v>Diệu</v>
          </cell>
          <cell r="E102" t="str">
            <v>10/07/1993</v>
          </cell>
          <cell r="F102" t="str">
            <v>K17KKT</v>
          </cell>
          <cell r="G102" t="str">
            <v>Quảng Nam</v>
          </cell>
          <cell r="H102" t="str">
            <v>Nữ</v>
          </cell>
          <cell r="I102" t="str">
            <v>01213608489</v>
          </cell>
          <cell r="L102">
            <v>7</v>
          </cell>
          <cell r="O102">
            <v>7</v>
          </cell>
          <cell r="P102">
            <v>7.4</v>
          </cell>
          <cell r="S102">
            <v>7.4</v>
          </cell>
          <cell r="T102">
            <v>8.3000000000000007</v>
          </cell>
          <cell r="W102">
            <v>8.3000000000000007</v>
          </cell>
          <cell r="X102">
            <v>6.8</v>
          </cell>
          <cell r="AA102">
            <v>6.8</v>
          </cell>
          <cell r="AB102">
            <v>7.6</v>
          </cell>
          <cell r="AE102" t="str">
            <v>Tốt</v>
          </cell>
          <cell r="AF102" t="str">
            <v>Đ</v>
          </cell>
          <cell r="AG102" t="str">
            <v>Đ</v>
          </cell>
          <cell r="AH102" t="str">
            <v>ĐẠT</v>
          </cell>
          <cell r="AK102" t="str">
            <v>Đ</v>
          </cell>
          <cell r="AL102" t="str">
            <v>Đạt</v>
          </cell>
          <cell r="AO102" t="str">
            <v>Đ</v>
          </cell>
          <cell r="AQ102" t="str">
            <v>Tháng 5-2015</v>
          </cell>
          <cell r="AU102" t="e">
            <v>#N/A</v>
          </cell>
          <cell r="AW102" t="e">
            <v>#N/A</v>
          </cell>
          <cell r="BA102">
            <v>1094</v>
          </cell>
          <cell r="BB102">
            <v>41751</v>
          </cell>
          <cell r="BC102">
            <v>282</v>
          </cell>
          <cell r="BD102">
            <v>41325</v>
          </cell>
        </row>
        <row r="103">
          <cell r="B103">
            <v>172317880</v>
          </cell>
          <cell r="C103" t="str">
            <v>Phan Thùy</v>
          </cell>
          <cell r="D103" t="str">
            <v>Dung</v>
          </cell>
          <cell r="E103" t="str">
            <v>12/11/1993</v>
          </cell>
          <cell r="F103" t="str">
            <v>K17KKT</v>
          </cell>
          <cell r="G103" t="str">
            <v>Quảng Bình</v>
          </cell>
          <cell r="H103" t="str">
            <v>Nữ</v>
          </cell>
          <cell r="I103" t="str">
            <v>01657994627</v>
          </cell>
          <cell r="N103">
            <v>8.6999999999999993</v>
          </cell>
          <cell r="O103">
            <v>8.6999999999999993</v>
          </cell>
          <cell r="R103">
            <v>8.6999999999999993</v>
          </cell>
          <cell r="S103">
            <v>8.6999999999999993</v>
          </cell>
          <cell r="V103">
            <v>8.6999999999999993</v>
          </cell>
          <cell r="W103">
            <v>8.6999999999999993</v>
          </cell>
          <cell r="X103">
            <v>7.3</v>
          </cell>
          <cell r="AA103">
            <v>7.3</v>
          </cell>
          <cell r="AB103">
            <v>8.6999999999999993</v>
          </cell>
          <cell r="AC103" t="str">
            <v>BVKL</v>
          </cell>
          <cell r="AE103" t="str">
            <v>Tốt</v>
          </cell>
          <cell r="AF103" t="str">
            <v>Đ</v>
          </cell>
          <cell r="AG103" t="str">
            <v>Đ</v>
          </cell>
          <cell r="AJ103" t="str">
            <v>Đạt</v>
          </cell>
          <cell r="AK103" t="str">
            <v>Đ</v>
          </cell>
          <cell r="AL103" t="str">
            <v>Đạt</v>
          </cell>
          <cell r="AO103" t="str">
            <v>Đ</v>
          </cell>
          <cell r="AQ103" t="str">
            <v>Tháng 5-2015</v>
          </cell>
          <cell r="AU103" t="e">
            <v>#N/A</v>
          </cell>
          <cell r="AW103" t="e">
            <v>#N/A</v>
          </cell>
          <cell r="BA103">
            <v>1094</v>
          </cell>
          <cell r="BB103">
            <v>41751</v>
          </cell>
          <cell r="BC103">
            <v>282</v>
          </cell>
          <cell r="BD103">
            <v>41325</v>
          </cell>
        </row>
        <row r="104">
          <cell r="B104">
            <v>172317778</v>
          </cell>
          <cell r="C104" t="str">
            <v>Nguyễn Anh</v>
          </cell>
          <cell r="D104" t="str">
            <v>Dũng</v>
          </cell>
          <cell r="E104" t="str">
            <v>23/01/1993</v>
          </cell>
          <cell r="F104" t="str">
            <v>K17KKT</v>
          </cell>
          <cell r="G104" t="str">
            <v>Đà Nẵng</v>
          </cell>
          <cell r="H104" t="str">
            <v>Nam</v>
          </cell>
          <cell r="I104" t="str">
            <v>0979071023</v>
          </cell>
          <cell r="N104">
            <v>8.1</v>
          </cell>
          <cell r="O104">
            <v>8.1</v>
          </cell>
          <cell r="R104">
            <v>8.1</v>
          </cell>
          <cell r="S104">
            <v>8.1</v>
          </cell>
          <cell r="V104">
            <v>8.1</v>
          </cell>
          <cell r="W104">
            <v>8.1</v>
          </cell>
          <cell r="X104">
            <v>7</v>
          </cell>
          <cell r="AA104">
            <v>7</v>
          </cell>
          <cell r="AB104">
            <v>8.1</v>
          </cell>
          <cell r="AC104" t="str">
            <v>BVKL</v>
          </cell>
          <cell r="AE104" t="str">
            <v>Tốt</v>
          </cell>
          <cell r="AF104" t="str">
            <v>Đ</v>
          </cell>
          <cell r="AG104" t="str">
            <v>Đ</v>
          </cell>
          <cell r="AJ104" t="str">
            <v>Đạt</v>
          </cell>
          <cell r="AK104" t="str">
            <v>Đ</v>
          </cell>
          <cell r="AL104" t="str">
            <v>Đạt</v>
          </cell>
          <cell r="AO104" t="str">
            <v>Đ</v>
          </cell>
          <cell r="AQ104" t="str">
            <v>Tháng 5-2015</v>
          </cell>
          <cell r="AU104" t="e">
            <v>#N/A</v>
          </cell>
          <cell r="AW104" t="e">
            <v>#N/A</v>
          </cell>
          <cell r="BA104">
            <v>1094</v>
          </cell>
          <cell r="BB104">
            <v>41751</v>
          </cell>
          <cell r="BC104">
            <v>282</v>
          </cell>
          <cell r="BD104">
            <v>41325</v>
          </cell>
        </row>
        <row r="105">
          <cell r="B105">
            <v>172318923</v>
          </cell>
          <cell r="C105" t="str">
            <v>Trương Anh</v>
          </cell>
          <cell r="D105" t="str">
            <v>Dũng</v>
          </cell>
          <cell r="E105" t="str">
            <v>17/04/1993</v>
          </cell>
          <cell r="F105" t="str">
            <v>K17KKT</v>
          </cell>
          <cell r="G105" t="str">
            <v>Quảng Bình</v>
          </cell>
          <cell r="H105" t="str">
            <v>Nam</v>
          </cell>
          <cell r="I105" t="str">
            <v>01644339849</v>
          </cell>
          <cell r="N105">
            <v>8.8000000000000007</v>
          </cell>
          <cell r="O105">
            <v>8.8000000000000007</v>
          </cell>
          <cell r="R105">
            <v>8.8000000000000007</v>
          </cell>
          <cell r="S105">
            <v>8.8000000000000007</v>
          </cell>
          <cell r="V105">
            <v>8.8000000000000007</v>
          </cell>
          <cell r="W105">
            <v>8.8000000000000007</v>
          </cell>
          <cell r="X105">
            <v>7</v>
          </cell>
          <cell r="AA105">
            <v>7</v>
          </cell>
          <cell r="AB105">
            <v>8.8000000000000007</v>
          </cell>
          <cell r="AC105" t="str">
            <v>BVKL</v>
          </cell>
          <cell r="AE105" t="str">
            <v>Tốt</v>
          </cell>
          <cell r="AF105" t="str">
            <v>Đ</v>
          </cell>
          <cell r="AG105" t="str">
            <v>Đ</v>
          </cell>
          <cell r="AH105" t="str">
            <v>ĐẠT</v>
          </cell>
          <cell r="AK105" t="str">
            <v>Đ</v>
          </cell>
          <cell r="AL105" t="str">
            <v>Đạt</v>
          </cell>
          <cell r="AO105" t="str">
            <v>Đ</v>
          </cell>
          <cell r="AQ105" t="str">
            <v>Tháng 5-2015</v>
          </cell>
          <cell r="AU105" t="e">
            <v>#N/A</v>
          </cell>
          <cell r="AW105" t="e">
            <v>#N/A</v>
          </cell>
          <cell r="BA105">
            <v>1094</v>
          </cell>
          <cell r="BB105">
            <v>41751</v>
          </cell>
          <cell r="BC105">
            <v>282</v>
          </cell>
          <cell r="BD105">
            <v>41325</v>
          </cell>
        </row>
        <row r="106">
          <cell r="B106">
            <v>172317877</v>
          </cell>
          <cell r="C106" t="str">
            <v xml:space="preserve">Nguyễn Thị Quỳnh </v>
          </cell>
          <cell r="D106" t="str">
            <v>Duyên</v>
          </cell>
          <cell r="E106" t="str">
            <v>15/03/1993</v>
          </cell>
          <cell r="F106" t="str">
            <v>K17KKT</v>
          </cell>
          <cell r="G106" t="str">
            <v>Quảng Ngãi</v>
          </cell>
          <cell r="H106" t="str">
            <v>Nữ</v>
          </cell>
          <cell r="I106" t="str">
            <v>01208029705</v>
          </cell>
          <cell r="N106">
            <v>8.1999999999999993</v>
          </cell>
          <cell r="O106">
            <v>8.1999999999999993</v>
          </cell>
          <cell r="R106">
            <v>8.1999999999999993</v>
          </cell>
          <cell r="S106">
            <v>8.1999999999999993</v>
          </cell>
          <cell r="V106">
            <v>8.1999999999999993</v>
          </cell>
          <cell r="W106">
            <v>8.1999999999999993</v>
          </cell>
          <cell r="X106">
            <v>7.5</v>
          </cell>
          <cell r="AA106">
            <v>7.5</v>
          </cell>
          <cell r="AB106">
            <v>8.1999999999999993</v>
          </cell>
          <cell r="AC106" t="str">
            <v>BVKL</v>
          </cell>
          <cell r="AE106" t="str">
            <v>Tốt</v>
          </cell>
          <cell r="AF106" t="str">
            <v>Đ</v>
          </cell>
          <cell r="AG106" t="str">
            <v>Đ</v>
          </cell>
          <cell r="AJ106" t="str">
            <v>Đạt</v>
          </cell>
          <cell r="AK106" t="str">
            <v>Đ</v>
          </cell>
          <cell r="AL106" t="str">
            <v>Đạt</v>
          </cell>
          <cell r="AO106" t="str">
            <v>Đ</v>
          </cell>
          <cell r="AQ106" t="str">
            <v>Tháng 5-2015</v>
          </cell>
          <cell r="AU106" t="e">
            <v>#N/A</v>
          </cell>
          <cell r="AW106" t="e">
            <v>#N/A</v>
          </cell>
          <cell r="BA106">
            <v>1094</v>
          </cell>
          <cell r="BB106">
            <v>41751</v>
          </cell>
          <cell r="BC106">
            <v>282</v>
          </cell>
          <cell r="BD106">
            <v>41325</v>
          </cell>
        </row>
        <row r="107">
          <cell r="B107">
            <v>172318929</v>
          </cell>
          <cell r="C107" t="str">
            <v xml:space="preserve">Trần Thị Thanh </v>
          </cell>
          <cell r="D107" t="str">
            <v>Duyên</v>
          </cell>
          <cell r="E107" t="str">
            <v>31/05/1993</v>
          </cell>
          <cell r="F107" t="str">
            <v>K17KKT</v>
          </cell>
          <cell r="G107" t="str">
            <v>Quảng Nam</v>
          </cell>
          <cell r="H107" t="str">
            <v>Nữ</v>
          </cell>
          <cell r="I107" t="str">
            <v>01657986548</v>
          </cell>
          <cell r="N107">
            <v>8.3000000000000007</v>
          </cell>
          <cell r="O107">
            <v>8.3000000000000007</v>
          </cell>
          <cell r="R107">
            <v>8.3000000000000007</v>
          </cell>
          <cell r="S107">
            <v>8.3000000000000007</v>
          </cell>
          <cell r="V107">
            <v>8.3000000000000007</v>
          </cell>
          <cell r="W107">
            <v>8.3000000000000007</v>
          </cell>
          <cell r="X107">
            <v>8</v>
          </cell>
          <cell r="AA107">
            <v>8</v>
          </cell>
          <cell r="AB107">
            <v>8.3000000000000007</v>
          </cell>
          <cell r="AC107" t="str">
            <v>BVKL</v>
          </cell>
          <cell r="AE107" t="str">
            <v>Tốt</v>
          </cell>
          <cell r="AF107" t="str">
            <v>Đ</v>
          </cell>
          <cell r="AG107" t="str">
            <v>Đ</v>
          </cell>
          <cell r="AJ107" t="str">
            <v>Đạt</v>
          </cell>
          <cell r="AK107" t="str">
            <v>Đ</v>
          </cell>
          <cell r="AL107" t="str">
            <v>Đạt</v>
          </cell>
          <cell r="AO107" t="str">
            <v>Đ</v>
          </cell>
          <cell r="AQ107" t="str">
            <v>Tháng 5-2015</v>
          </cell>
          <cell r="AU107" t="e">
            <v>#N/A</v>
          </cell>
          <cell r="AW107" t="e">
            <v>#N/A</v>
          </cell>
          <cell r="BA107">
            <v>1094</v>
          </cell>
          <cell r="BB107">
            <v>41751</v>
          </cell>
          <cell r="BC107">
            <v>282</v>
          </cell>
          <cell r="BD107">
            <v>41325</v>
          </cell>
        </row>
        <row r="108">
          <cell r="B108">
            <v>172318916</v>
          </cell>
          <cell r="C108" t="str">
            <v>Vũ Ngọc Kỳ</v>
          </cell>
          <cell r="D108" t="str">
            <v>Duyên</v>
          </cell>
          <cell r="E108" t="str">
            <v>09/10/1993</v>
          </cell>
          <cell r="F108" t="str">
            <v>K17KKT</v>
          </cell>
          <cell r="G108" t="str">
            <v>Quảng Nam</v>
          </cell>
          <cell r="H108" t="str">
            <v>Nữ</v>
          </cell>
          <cell r="I108" t="str">
            <v>01635266234</v>
          </cell>
          <cell r="L108">
            <v>8</v>
          </cell>
          <cell r="O108">
            <v>8</v>
          </cell>
          <cell r="P108">
            <v>7.4</v>
          </cell>
          <cell r="S108">
            <v>7.4</v>
          </cell>
          <cell r="T108">
            <v>9</v>
          </cell>
          <cell r="W108">
            <v>9</v>
          </cell>
          <cell r="X108">
            <v>8</v>
          </cell>
          <cell r="AA108">
            <v>8</v>
          </cell>
          <cell r="AB108">
            <v>8.2799999999999994</v>
          </cell>
          <cell r="AE108" t="str">
            <v>Tốt</v>
          </cell>
          <cell r="AF108" t="str">
            <v>Đ</v>
          </cell>
          <cell r="AG108" t="str">
            <v>Đ</v>
          </cell>
          <cell r="AJ108" t="str">
            <v>Đạt</v>
          </cell>
          <cell r="AK108" t="str">
            <v>Đ</v>
          </cell>
          <cell r="AL108" t="str">
            <v>Đạt</v>
          </cell>
          <cell r="AO108" t="str">
            <v>Đ</v>
          </cell>
          <cell r="AQ108" t="str">
            <v>Tháng 5-2015</v>
          </cell>
          <cell r="AU108" t="e">
            <v>#N/A</v>
          </cell>
          <cell r="AW108" t="e">
            <v>#N/A</v>
          </cell>
          <cell r="BA108">
            <v>1094</v>
          </cell>
          <cell r="BB108">
            <v>41751</v>
          </cell>
          <cell r="BC108">
            <v>282</v>
          </cell>
          <cell r="BD108">
            <v>41325</v>
          </cell>
        </row>
        <row r="109">
          <cell r="B109">
            <v>172317830</v>
          </cell>
          <cell r="C109" t="str">
            <v>Vũ Thị Bảo</v>
          </cell>
          <cell r="D109" t="str">
            <v>Duyên</v>
          </cell>
          <cell r="E109" t="str">
            <v>25/06/1993</v>
          </cell>
          <cell r="F109" t="str">
            <v>K17KKT</v>
          </cell>
          <cell r="G109" t="str">
            <v>Quảng Nam</v>
          </cell>
          <cell r="H109" t="str">
            <v>Nữ</v>
          </cell>
          <cell r="I109" t="str">
            <v>0935627642</v>
          </cell>
          <cell r="L109">
            <v>8</v>
          </cell>
          <cell r="O109">
            <v>8</v>
          </cell>
          <cell r="P109">
            <v>8.8000000000000007</v>
          </cell>
          <cell r="S109">
            <v>8.8000000000000007</v>
          </cell>
          <cell r="T109">
            <v>8.4</v>
          </cell>
          <cell r="W109">
            <v>8.4</v>
          </cell>
          <cell r="X109">
            <v>7.3</v>
          </cell>
          <cell r="AA109">
            <v>7.3</v>
          </cell>
          <cell r="AB109">
            <v>8.32</v>
          </cell>
          <cell r="AE109" t="str">
            <v>Xuất Sắc</v>
          </cell>
          <cell r="AF109" t="str">
            <v>Đ</v>
          </cell>
          <cell r="AG109" t="str">
            <v>Đ</v>
          </cell>
          <cell r="AJ109" t="str">
            <v>Đạt</v>
          </cell>
          <cell r="AK109" t="str">
            <v>Đ</v>
          </cell>
          <cell r="AL109" t="str">
            <v>Đạt</v>
          </cell>
          <cell r="AO109" t="str">
            <v>Đ</v>
          </cell>
          <cell r="AQ109" t="str">
            <v>Tháng 5-2015</v>
          </cell>
          <cell r="AU109" t="e">
            <v>#N/A</v>
          </cell>
          <cell r="AW109" t="e">
            <v>#N/A</v>
          </cell>
          <cell r="BA109">
            <v>1094</v>
          </cell>
          <cell r="BB109">
            <v>41751</v>
          </cell>
          <cell r="BC109">
            <v>282</v>
          </cell>
          <cell r="BD109">
            <v>41325</v>
          </cell>
        </row>
        <row r="110">
          <cell r="B110">
            <v>172317975</v>
          </cell>
          <cell r="C110" t="str">
            <v>Lê Thị</v>
          </cell>
          <cell r="D110" t="str">
            <v>Dương</v>
          </cell>
          <cell r="E110" t="str">
            <v>06/05/1993</v>
          </cell>
          <cell r="F110" t="str">
            <v>K17KKT</v>
          </cell>
          <cell r="G110" t="str">
            <v>Quảng Bình</v>
          </cell>
          <cell r="H110" t="str">
            <v>Nữ</v>
          </cell>
          <cell r="I110" t="str">
            <v>01636354215</v>
          </cell>
          <cell r="N110">
            <v>8.5</v>
          </cell>
          <cell r="O110">
            <v>8.5</v>
          </cell>
          <cell r="R110">
            <v>8.5</v>
          </cell>
          <cell r="S110">
            <v>8.5</v>
          </cell>
          <cell r="V110">
            <v>8.5</v>
          </cell>
          <cell r="W110">
            <v>8.5</v>
          </cell>
          <cell r="X110">
            <v>8</v>
          </cell>
          <cell r="AA110">
            <v>8</v>
          </cell>
          <cell r="AB110">
            <v>8.5</v>
          </cell>
          <cell r="AC110" t="str">
            <v>BVKL</v>
          </cell>
          <cell r="AE110" t="str">
            <v>Tốt</v>
          </cell>
          <cell r="AF110" t="str">
            <v>Đ</v>
          </cell>
          <cell r="AG110" t="str">
            <v>Đ</v>
          </cell>
          <cell r="AJ110" t="str">
            <v>Đạt</v>
          </cell>
          <cell r="AK110" t="str">
            <v>Đ</v>
          </cell>
          <cell r="AL110" t="str">
            <v>Đạt</v>
          </cell>
          <cell r="AO110" t="str">
            <v>Đ</v>
          </cell>
          <cell r="AQ110" t="str">
            <v>Tháng 5-2015</v>
          </cell>
          <cell r="AU110" t="e">
            <v>#N/A</v>
          </cell>
          <cell r="AW110" t="e">
            <v>#N/A</v>
          </cell>
          <cell r="BA110">
            <v>1094</v>
          </cell>
          <cell r="BB110">
            <v>41751</v>
          </cell>
          <cell r="BC110">
            <v>282</v>
          </cell>
          <cell r="BD110">
            <v>41325</v>
          </cell>
        </row>
        <row r="111">
          <cell r="B111">
            <v>172528497</v>
          </cell>
          <cell r="C111" t="str">
            <v>Đoàn Thị</v>
          </cell>
          <cell r="D111" t="str">
            <v>Đào</v>
          </cell>
          <cell r="E111" t="str">
            <v>09/03/1993</v>
          </cell>
          <cell r="F111" t="str">
            <v>K17KKT</v>
          </cell>
          <cell r="G111" t="str">
            <v>DakLak</v>
          </cell>
          <cell r="H111" t="str">
            <v>Nữ</v>
          </cell>
          <cell r="I111" t="str">
            <v>01223410965</v>
          </cell>
          <cell r="N111">
            <v>7.9</v>
          </cell>
          <cell r="O111">
            <v>7.9</v>
          </cell>
          <cell r="R111">
            <v>7.9</v>
          </cell>
          <cell r="S111">
            <v>7.9</v>
          </cell>
          <cell r="V111">
            <v>7.9</v>
          </cell>
          <cell r="W111">
            <v>7.9</v>
          </cell>
          <cell r="X111">
            <v>7.3</v>
          </cell>
          <cell r="AA111">
            <v>7.3</v>
          </cell>
          <cell r="AB111">
            <v>7.9</v>
          </cell>
          <cell r="AC111" t="str">
            <v>BVKL</v>
          </cell>
          <cell r="AE111" t="str">
            <v>Tốt</v>
          </cell>
          <cell r="AF111" t="str">
            <v>Đ</v>
          </cell>
          <cell r="AG111" t="str">
            <v>Đ</v>
          </cell>
          <cell r="AJ111" t="str">
            <v>Đạt</v>
          </cell>
          <cell r="AK111" t="str">
            <v>Đ</v>
          </cell>
          <cell r="AL111" t="str">
            <v>Đạt</v>
          </cell>
          <cell r="AO111" t="str">
            <v>Đ</v>
          </cell>
          <cell r="AQ111" t="str">
            <v>Tháng 5-2015</v>
          </cell>
          <cell r="AU111" t="e">
            <v>#N/A</v>
          </cell>
          <cell r="AW111" t="e">
            <v>#N/A</v>
          </cell>
          <cell r="BA111">
            <v>1094</v>
          </cell>
          <cell r="BB111">
            <v>41751</v>
          </cell>
          <cell r="BC111">
            <v>282</v>
          </cell>
          <cell r="BD111">
            <v>41325</v>
          </cell>
        </row>
        <row r="112">
          <cell r="B112">
            <v>172317828</v>
          </cell>
          <cell r="C112" t="str">
            <v>Lưu Trọng</v>
          </cell>
          <cell r="D112" t="str">
            <v>Đức</v>
          </cell>
          <cell r="E112" t="str">
            <v>01/02/1991</v>
          </cell>
          <cell r="F112" t="str">
            <v>K17KKT</v>
          </cell>
          <cell r="G112" t="str">
            <v>Quảng Bình</v>
          </cell>
          <cell r="H112" t="str">
            <v>Nam</v>
          </cell>
          <cell r="I112" t="str">
            <v>0962842958</v>
          </cell>
          <cell r="N112">
            <v>8.4</v>
          </cell>
          <cell r="O112">
            <v>8.4</v>
          </cell>
          <cell r="R112">
            <v>8.4</v>
          </cell>
          <cell r="S112">
            <v>8.4</v>
          </cell>
          <cell r="V112">
            <v>8.4</v>
          </cell>
          <cell r="W112">
            <v>8.4</v>
          </cell>
          <cell r="X112">
            <v>6.5</v>
          </cell>
          <cell r="AA112">
            <v>6.5</v>
          </cell>
          <cell r="AB112">
            <v>8.4</v>
          </cell>
          <cell r="AC112" t="str">
            <v>BVKL</v>
          </cell>
          <cell r="AE112" t="str">
            <v>Xuất Sắc</v>
          </cell>
          <cell r="AF112" t="str">
            <v>Đ</v>
          </cell>
          <cell r="AG112" t="str">
            <v>Đ</v>
          </cell>
          <cell r="AJ112" t="str">
            <v>Đạt</v>
          </cell>
          <cell r="AK112" t="str">
            <v>Đ</v>
          </cell>
          <cell r="AL112" t="str">
            <v>Đạt</v>
          </cell>
          <cell r="AO112" t="str">
            <v>Đ</v>
          </cell>
          <cell r="AQ112" t="str">
            <v>Tháng 5-2015</v>
          </cell>
          <cell r="AU112" t="e">
            <v>#N/A</v>
          </cell>
          <cell r="AW112" t="e">
            <v>#N/A</v>
          </cell>
          <cell r="BA112">
            <v>1094</v>
          </cell>
          <cell r="BB112">
            <v>41751</v>
          </cell>
          <cell r="BC112">
            <v>282</v>
          </cell>
          <cell r="BD112">
            <v>41325</v>
          </cell>
        </row>
        <row r="113">
          <cell r="B113">
            <v>172528509</v>
          </cell>
          <cell r="C113" t="str">
            <v xml:space="preserve">Nguyễn Tấn </v>
          </cell>
          <cell r="D113" t="str">
            <v>Đức</v>
          </cell>
          <cell r="E113" t="str">
            <v>17/07/1993</v>
          </cell>
          <cell r="F113" t="str">
            <v>K17KKT</v>
          </cell>
          <cell r="G113" t="str">
            <v>Quảng Nam</v>
          </cell>
          <cell r="H113" t="str">
            <v>Nam</v>
          </cell>
          <cell r="I113" t="str">
            <v>01647609601</v>
          </cell>
          <cell r="N113">
            <v>8</v>
          </cell>
          <cell r="O113">
            <v>8</v>
          </cell>
          <cell r="R113">
            <v>8</v>
          </cell>
          <cell r="S113">
            <v>8</v>
          </cell>
          <cell r="V113">
            <v>8</v>
          </cell>
          <cell r="W113">
            <v>8</v>
          </cell>
          <cell r="X113">
            <v>7.3</v>
          </cell>
          <cell r="AA113">
            <v>7.3</v>
          </cell>
          <cell r="AB113">
            <v>8</v>
          </cell>
          <cell r="AC113" t="str">
            <v>BVKL</v>
          </cell>
          <cell r="AE113" t="str">
            <v>Xuất Sắc</v>
          </cell>
          <cell r="AF113" t="str">
            <v>Đ</v>
          </cell>
          <cell r="AG113" t="str">
            <v>Đ</v>
          </cell>
          <cell r="AJ113" t="str">
            <v>Đạt</v>
          </cell>
          <cell r="AK113" t="str">
            <v>Đ</v>
          </cell>
          <cell r="AL113" t="str">
            <v>Đạt</v>
          </cell>
          <cell r="AO113" t="str">
            <v>Đ</v>
          </cell>
          <cell r="AQ113" t="str">
            <v>Tháng 5-2015</v>
          </cell>
          <cell r="AU113" t="e">
            <v>#N/A</v>
          </cell>
          <cell r="AW113" t="e">
            <v>#N/A</v>
          </cell>
          <cell r="BA113">
            <v>1094</v>
          </cell>
          <cell r="BB113">
            <v>41751</v>
          </cell>
          <cell r="BC113">
            <v>282</v>
          </cell>
          <cell r="BD113">
            <v>41325</v>
          </cell>
        </row>
        <row r="114">
          <cell r="B114">
            <v>172528511</v>
          </cell>
          <cell r="C114" t="str">
            <v>Phạm Thủy</v>
          </cell>
          <cell r="D114" t="str">
            <v>Đức</v>
          </cell>
          <cell r="E114" t="str">
            <v>16/04/1991</v>
          </cell>
          <cell r="F114" t="str">
            <v>K17KKT</v>
          </cell>
          <cell r="G114" t="str">
            <v>Quảng Trị</v>
          </cell>
          <cell r="H114" t="str">
            <v>Nữ</v>
          </cell>
          <cell r="I114" t="str">
            <v>01692847002</v>
          </cell>
          <cell r="L114">
            <v>8.1999999999999993</v>
          </cell>
          <cell r="O114">
            <v>8.1999999999999993</v>
          </cell>
          <cell r="P114">
            <v>7.1</v>
          </cell>
          <cell r="S114">
            <v>7.1</v>
          </cell>
          <cell r="T114">
            <v>5.9</v>
          </cell>
          <cell r="W114">
            <v>5.9</v>
          </cell>
          <cell r="X114">
            <v>8</v>
          </cell>
          <cell r="AA114">
            <v>8</v>
          </cell>
          <cell r="AB114">
            <v>7.06</v>
          </cell>
          <cell r="AE114" t="str">
            <v>TB Khá</v>
          </cell>
          <cell r="AF114" t="str">
            <v>Đ</v>
          </cell>
          <cell r="AG114" t="str">
            <v>Đ</v>
          </cell>
          <cell r="AH114" t="str">
            <v>ĐẠT</v>
          </cell>
          <cell r="AK114" t="str">
            <v>Đ</v>
          </cell>
          <cell r="AL114" t="str">
            <v>Đạt</v>
          </cell>
          <cell r="AO114" t="str">
            <v>Đ</v>
          </cell>
          <cell r="AQ114" t="str">
            <v>Tháng 5-2015</v>
          </cell>
          <cell r="AU114" t="e">
            <v>#N/A</v>
          </cell>
          <cell r="AW114" t="e">
            <v>#N/A</v>
          </cell>
          <cell r="BA114">
            <v>1094</v>
          </cell>
          <cell r="BB114">
            <v>41751</v>
          </cell>
          <cell r="BC114">
            <v>282</v>
          </cell>
          <cell r="BD114">
            <v>41325</v>
          </cell>
        </row>
        <row r="115">
          <cell r="B115">
            <v>172528522</v>
          </cell>
          <cell r="C115" t="str">
            <v>Đỗ Thị Hương</v>
          </cell>
          <cell r="D115" t="str">
            <v>Giang</v>
          </cell>
          <cell r="E115" t="str">
            <v>19/02/1993</v>
          </cell>
          <cell r="F115" t="str">
            <v>K17KKT</v>
          </cell>
          <cell r="G115" t="str">
            <v>Quảng Nam</v>
          </cell>
          <cell r="H115" t="str">
            <v>Nữ</v>
          </cell>
          <cell r="I115" t="str">
            <v>0984251959</v>
          </cell>
          <cell r="N115">
            <v>8.6</v>
          </cell>
          <cell r="O115">
            <v>8.6</v>
          </cell>
          <cell r="R115">
            <v>8.6</v>
          </cell>
          <cell r="S115">
            <v>8.6</v>
          </cell>
          <cell r="V115">
            <v>8.6</v>
          </cell>
          <cell r="W115">
            <v>8.6</v>
          </cell>
          <cell r="X115">
            <v>8</v>
          </cell>
          <cell r="AA115">
            <v>8</v>
          </cell>
          <cell r="AB115">
            <v>8.6</v>
          </cell>
          <cell r="AC115" t="str">
            <v>BVKL</v>
          </cell>
          <cell r="AE115" t="str">
            <v>Tốt</v>
          </cell>
          <cell r="AF115" t="str">
            <v>Đ</v>
          </cell>
          <cell r="AG115" t="str">
            <v>Đ</v>
          </cell>
          <cell r="AJ115" t="str">
            <v>Đạt</v>
          </cell>
          <cell r="AK115" t="str">
            <v>Đ</v>
          </cell>
          <cell r="AL115" t="str">
            <v>Đạt</v>
          </cell>
          <cell r="AO115" t="str">
            <v>Đ</v>
          </cell>
          <cell r="AQ115" t="str">
            <v>Tháng 5-2015</v>
          </cell>
          <cell r="AU115" t="e">
            <v>#N/A</v>
          </cell>
          <cell r="AW115" t="e">
            <v>#N/A</v>
          </cell>
          <cell r="BA115">
            <v>1094</v>
          </cell>
          <cell r="BB115">
            <v>41751</v>
          </cell>
          <cell r="BC115">
            <v>282</v>
          </cell>
          <cell r="BD115">
            <v>41325</v>
          </cell>
        </row>
        <row r="116">
          <cell r="B116">
            <v>172317910</v>
          </cell>
          <cell r="C116" t="str">
            <v xml:space="preserve">Hoàng Thị Thanh </v>
          </cell>
          <cell r="D116" t="str">
            <v>Giang</v>
          </cell>
          <cell r="E116" t="str">
            <v>18/04/1993</v>
          </cell>
          <cell r="F116" t="str">
            <v>K17KKT</v>
          </cell>
          <cell r="G116" t="str">
            <v>Quảng Bình</v>
          </cell>
          <cell r="H116" t="str">
            <v>Nữ</v>
          </cell>
          <cell r="I116" t="str">
            <v>01654649083</v>
          </cell>
          <cell r="N116">
            <v>8.3000000000000007</v>
          </cell>
          <cell r="O116">
            <v>8.3000000000000007</v>
          </cell>
          <cell r="R116">
            <v>8.3000000000000007</v>
          </cell>
          <cell r="S116">
            <v>8.3000000000000007</v>
          </cell>
          <cell r="V116">
            <v>8.3000000000000007</v>
          </cell>
          <cell r="W116">
            <v>8.3000000000000007</v>
          </cell>
          <cell r="X116">
            <v>7.3</v>
          </cell>
          <cell r="AA116">
            <v>7.3</v>
          </cell>
          <cell r="AB116">
            <v>8.3000000000000007</v>
          </cell>
          <cell r="AC116" t="str">
            <v>BVKL</v>
          </cell>
          <cell r="AE116" t="str">
            <v>Tốt</v>
          </cell>
          <cell r="AF116" t="str">
            <v>Đ</v>
          </cell>
          <cell r="AG116" t="str">
            <v>Đ</v>
          </cell>
          <cell r="AJ116" t="str">
            <v>Đạt</v>
          </cell>
          <cell r="AK116" t="str">
            <v>Đ</v>
          </cell>
          <cell r="AL116" t="str">
            <v>Đạt</v>
          </cell>
          <cell r="AO116" t="str">
            <v>Đ</v>
          </cell>
          <cell r="AQ116" t="str">
            <v>Tháng 5-2015</v>
          </cell>
          <cell r="AU116" t="e">
            <v>#N/A</v>
          </cell>
          <cell r="AW116" t="e">
            <v>#N/A</v>
          </cell>
          <cell r="BA116">
            <v>1094</v>
          </cell>
          <cell r="BB116">
            <v>41751</v>
          </cell>
          <cell r="BC116">
            <v>282</v>
          </cell>
          <cell r="BD116">
            <v>41325</v>
          </cell>
        </row>
        <row r="117">
          <cell r="B117">
            <v>162316846</v>
          </cell>
          <cell r="C117" t="str">
            <v>Phan Thị</v>
          </cell>
          <cell r="D117" t="str">
            <v>Giang</v>
          </cell>
          <cell r="E117" t="str">
            <v>27/11/1992</v>
          </cell>
          <cell r="F117" t="str">
            <v>K17KKT</v>
          </cell>
          <cell r="G117" t="str">
            <v>Quảng Bình</v>
          </cell>
          <cell r="H117" t="str">
            <v>Nữ</v>
          </cell>
          <cell r="I117" t="str">
            <v>01646649470</v>
          </cell>
          <cell r="N117">
            <v>8.1</v>
          </cell>
          <cell r="O117">
            <v>8.1</v>
          </cell>
          <cell r="R117">
            <v>8.1</v>
          </cell>
          <cell r="S117">
            <v>8.1</v>
          </cell>
          <cell r="V117">
            <v>8.1</v>
          </cell>
          <cell r="W117">
            <v>8.1</v>
          </cell>
          <cell r="X117">
            <v>7.8</v>
          </cell>
          <cell r="AA117">
            <v>7.8</v>
          </cell>
          <cell r="AB117">
            <v>8.1</v>
          </cell>
          <cell r="AC117" t="str">
            <v>BVKL</v>
          </cell>
          <cell r="AE117" t="str">
            <v>Tốt</v>
          </cell>
          <cell r="AF117" t="str">
            <v>Đ</v>
          </cell>
          <cell r="AG117" t="str">
            <v>Đ</v>
          </cell>
          <cell r="AH117" t="str">
            <v>ĐẠT</v>
          </cell>
          <cell r="AK117" t="str">
            <v>Đ</v>
          </cell>
          <cell r="AL117" t="str">
            <v>Đạt</v>
          </cell>
          <cell r="AO117" t="str">
            <v>Đ</v>
          </cell>
          <cell r="AQ117" t="str">
            <v>Tháng 5-2015</v>
          </cell>
          <cell r="AU117" t="e">
            <v>#N/A</v>
          </cell>
          <cell r="AW117" t="e">
            <v>#N/A</v>
          </cell>
          <cell r="BA117">
            <v>1094</v>
          </cell>
          <cell r="BB117">
            <v>41751</v>
          </cell>
          <cell r="BC117">
            <v>1068</v>
          </cell>
          <cell r="BD117">
            <v>41038</v>
          </cell>
        </row>
        <row r="118">
          <cell r="B118">
            <v>172319045</v>
          </cell>
          <cell r="C118" t="str">
            <v>Hoàng Thị Lệ</v>
          </cell>
          <cell r="D118" t="str">
            <v>Giang</v>
          </cell>
          <cell r="E118" t="str">
            <v>05/12/1992</v>
          </cell>
          <cell r="F118" t="str">
            <v>K17KKT</v>
          </cell>
          <cell r="G118" t="str">
            <v>Quảng Bình</v>
          </cell>
          <cell r="H118" t="str">
            <v>Nữ</v>
          </cell>
          <cell r="I118" t="str">
            <v>0986659329</v>
          </cell>
          <cell r="L118">
            <v>7.3</v>
          </cell>
          <cell r="O118">
            <v>7.3</v>
          </cell>
          <cell r="P118">
            <v>5.9</v>
          </cell>
          <cell r="S118">
            <v>5.9</v>
          </cell>
          <cell r="T118">
            <v>8.5</v>
          </cell>
          <cell r="W118">
            <v>8.5</v>
          </cell>
          <cell r="X118">
            <v>6.3</v>
          </cell>
          <cell r="AA118">
            <v>6.3</v>
          </cell>
          <cell r="AB118">
            <v>7.5</v>
          </cell>
          <cell r="AE118" t="str">
            <v>Khá</v>
          </cell>
          <cell r="AF118" t="str">
            <v>Đ</v>
          </cell>
          <cell r="AG118" t="str">
            <v>Đ</v>
          </cell>
          <cell r="AH118" t="str">
            <v>ĐẠT</v>
          </cell>
          <cell r="AK118" t="str">
            <v>Đ</v>
          </cell>
          <cell r="AL118" t="str">
            <v>Đạt</v>
          </cell>
          <cell r="AO118" t="str">
            <v>Đ</v>
          </cell>
          <cell r="AQ118" t="str">
            <v>Tháng 5-2015</v>
          </cell>
          <cell r="AU118" t="e">
            <v>#N/A</v>
          </cell>
          <cell r="AW118" t="e">
            <v>#N/A</v>
          </cell>
          <cell r="BA118">
            <v>1094</v>
          </cell>
          <cell r="BB118">
            <v>41751</v>
          </cell>
          <cell r="BC118">
            <v>2484</v>
          </cell>
          <cell r="BD118">
            <v>41568</v>
          </cell>
        </row>
        <row r="119">
          <cell r="B119">
            <v>172317790</v>
          </cell>
          <cell r="C119" t="str">
            <v xml:space="preserve">Nguyễn Hoàng Ngân </v>
          </cell>
          <cell r="D119" t="str">
            <v>Giang</v>
          </cell>
          <cell r="E119" t="str">
            <v>14/09/1993</v>
          </cell>
          <cell r="F119" t="str">
            <v>K17KKT</v>
          </cell>
          <cell r="G119" t="str">
            <v>Đà Nẵng</v>
          </cell>
          <cell r="H119" t="str">
            <v>Nữ</v>
          </cell>
          <cell r="I119" t="str">
            <v>01215712133</v>
          </cell>
          <cell r="L119">
            <v>8</v>
          </cell>
          <cell r="O119">
            <v>8</v>
          </cell>
          <cell r="P119">
            <v>8.3000000000000007</v>
          </cell>
          <cell r="S119">
            <v>8.3000000000000007</v>
          </cell>
          <cell r="T119">
            <v>8.8000000000000007</v>
          </cell>
          <cell r="W119">
            <v>8.8000000000000007</v>
          </cell>
          <cell r="X119">
            <v>6.5</v>
          </cell>
          <cell r="AA119">
            <v>6.5</v>
          </cell>
          <cell r="AB119">
            <v>8.3800000000000008</v>
          </cell>
          <cell r="AE119" t="str">
            <v>Tốt</v>
          </cell>
          <cell r="AF119" t="str">
            <v>Đ</v>
          </cell>
          <cell r="AG119" t="str">
            <v>Đ</v>
          </cell>
          <cell r="AJ119" t="str">
            <v>Đạt</v>
          </cell>
          <cell r="AK119" t="str">
            <v>Đ</v>
          </cell>
          <cell r="AL119" t="str">
            <v>Đạt</v>
          </cell>
          <cell r="AO119" t="str">
            <v>Đ</v>
          </cell>
          <cell r="AQ119" t="str">
            <v>Tháng 5-2015</v>
          </cell>
          <cell r="AU119" t="e">
            <v>#N/A</v>
          </cell>
          <cell r="AW119" t="e">
            <v>#N/A</v>
          </cell>
          <cell r="BA119">
            <v>1094</v>
          </cell>
          <cell r="BB119">
            <v>41751</v>
          </cell>
          <cell r="BC119">
            <v>282</v>
          </cell>
          <cell r="BD119">
            <v>41325</v>
          </cell>
        </row>
        <row r="120">
          <cell r="B120">
            <v>172317924</v>
          </cell>
          <cell r="C120" t="str">
            <v>Trương Thị Trà</v>
          </cell>
          <cell r="D120" t="str">
            <v>Giang</v>
          </cell>
          <cell r="E120" t="str">
            <v>11/06/1993</v>
          </cell>
          <cell r="F120" t="str">
            <v>K17KKT</v>
          </cell>
          <cell r="G120" t="str">
            <v>Hà Tĩnh</v>
          </cell>
          <cell r="H120" t="str">
            <v>Nữ</v>
          </cell>
          <cell r="I120" t="str">
            <v>0974298170</v>
          </cell>
          <cell r="L120">
            <v>7.3</v>
          </cell>
          <cell r="O120">
            <v>7.3</v>
          </cell>
          <cell r="P120">
            <v>6.5</v>
          </cell>
          <cell r="S120">
            <v>6.5</v>
          </cell>
          <cell r="T120">
            <v>7.6</v>
          </cell>
          <cell r="W120">
            <v>7.6</v>
          </cell>
          <cell r="X120">
            <v>7</v>
          </cell>
          <cell r="AA120">
            <v>7</v>
          </cell>
          <cell r="AB120">
            <v>7.26</v>
          </cell>
          <cell r="AE120" t="str">
            <v>Tốt</v>
          </cell>
          <cell r="AF120" t="str">
            <v>Đ</v>
          </cell>
          <cell r="AG120" t="str">
            <v>Đ</v>
          </cell>
          <cell r="AJ120" t="str">
            <v>Đạt</v>
          </cell>
          <cell r="AK120" t="str">
            <v>Đ</v>
          </cell>
          <cell r="AL120" t="str">
            <v>Đạt</v>
          </cell>
          <cell r="AO120" t="str">
            <v>Đ</v>
          </cell>
          <cell r="AQ120" t="str">
            <v>Tháng 5-2015</v>
          </cell>
          <cell r="AU120" t="e">
            <v>#N/A</v>
          </cell>
          <cell r="AW120" t="e">
            <v>#N/A</v>
          </cell>
          <cell r="BA120">
            <v>1094</v>
          </cell>
          <cell r="BB120">
            <v>41751</v>
          </cell>
          <cell r="BC120">
            <v>282</v>
          </cell>
          <cell r="BD120">
            <v>41325</v>
          </cell>
        </row>
        <row r="121">
          <cell r="B121">
            <v>172317976</v>
          </cell>
          <cell r="C121" t="str">
            <v xml:space="preserve">Hồ Thị Lệ </v>
          </cell>
          <cell r="D121" t="str">
            <v>Hà</v>
          </cell>
          <cell r="E121" t="str">
            <v>12/09/1991</v>
          </cell>
          <cell r="F121" t="str">
            <v>K17KKT</v>
          </cell>
          <cell r="G121" t="str">
            <v>Quảng Trị</v>
          </cell>
          <cell r="H121" t="str">
            <v>Nữ</v>
          </cell>
          <cell r="I121" t="str">
            <v>01689855340</v>
          </cell>
          <cell r="N121">
            <v>8.3000000000000007</v>
          </cell>
          <cell r="O121">
            <v>8.3000000000000007</v>
          </cell>
          <cell r="R121">
            <v>8.3000000000000007</v>
          </cell>
          <cell r="S121">
            <v>8.3000000000000007</v>
          </cell>
          <cell r="V121">
            <v>8.3000000000000007</v>
          </cell>
          <cell r="W121">
            <v>8.3000000000000007</v>
          </cell>
          <cell r="X121">
            <v>8</v>
          </cell>
          <cell r="AA121">
            <v>8</v>
          </cell>
          <cell r="AB121">
            <v>8.3000000000000007</v>
          </cell>
          <cell r="AC121" t="str">
            <v>BVKL</v>
          </cell>
          <cell r="AE121" t="str">
            <v>Tốt</v>
          </cell>
          <cell r="AF121" t="str">
            <v>Đ</v>
          </cell>
          <cell r="AG121" t="str">
            <v>Đ</v>
          </cell>
          <cell r="AJ121" t="str">
            <v>Đạt</v>
          </cell>
          <cell r="AK121" t="str">
            <v>Đ</v>
          </cell>
          <cell r="AL121" t="str">
            <v>Đạt</v>
          </cell>
          <cell r="AO121" t="str">
            <v>Đ</v>
          </cell>
          <cell r="AQ121" t="str">
            <v>Tháng 5-2015</v>
          </cell>
          <cell r="AU121" t="e">
            <v>#N/A</v>
          </cell>
          <cell r="AW121" t="e">
            <v>#N/A</v>
          </cell>
          <cell r="BA121">
            <v>1094</v>
          </cell>
          <cell r="BB121">
            <v>41751</v>
          </cell>
          <cell r="BC121">
            <v>282</v>
          </cell>
          <cell r="BD121">
            <v>41325</v>
          </cell>
        </row>
        <row r="122">
          <cell r="B122">
            <v>172317744</v>
          </cell>
          <cell r="C122" t="str">
            <v xml:space="preserve">Nguyễn Thị </v>
          </cell>
          <cell r="D122" t="str">
            <v>Hà</v>
          </cell>
          <cell r="E122" t="str">
            <v>10/06/1993</v>
          </cell>
          <cell r="F122" t="str">
            <v>K17KKT</v>
          </cell>
          <cell r="G122" t="str">
            <v>Quảng Nam</v>
          </cell>
          <cell r="H122" t="str">
            <v>Nữ</v>
          </cell>
          <cell r="I122" t="str">
            <v>0905013001</v>
          </cell>
          <cell r="N122">
            <v>8.1999999999999993</v>
          </cell>
          <cell r="O122">
            <v>8.1999999999999993</v>
          </cell>
          <cell r="R122">
            <v>8.1999999999999993</v>
          </cell>
          <cell r="S122">
            <v>8.1999999999999993</v>
          </cell>
          <cell r="V122">
            <v>8.1999999999999993</v>
          </cell>
          <cell r="W122">
            <v>8.1999999999999993</v>
          </cell>
          <cell r="X122">
            <v>8</v>
          </cell>
          <cell r="AA122">
            <v>8</v>
          </cell>
          <cell r="AB122">
            <v>8.1999999999999993</v>
          </cell>
          <cell r="AC122" t="str">
            <v>BVKL</v>
          </cell>
          <cell r="AE122" t="str">
            <v>Xuất Sắc</v>
          </cell>
          <cell r="AF122" t="str">
            <v>Đ</v>
          </cell>
          <cell r="AG122" t="str">
            <v>Đ</v>
          </cell>
          <cell r="AH122" t="str">
            <v>ĐẠT</v>
          </cell>
          <cell r="AK122" t="str">
            <v>Đ</v>
          </cell>
          <cell r="AL122" t="str">
            <v>Đạt</v>
          </cell>
          <cell r="AO122" t="str">
            <v>Đ</v>
          </cell>
          <cell r="AQ122" t="str">
            <v>Tháng 5-2015</v>
          </cell>
          <cell r="AU122" t="e">
            <v>#N/A</v>
          </cell>
          <cell r="AW122" t="e">
            <v>#N/A</v>
          </cell>
          <cell r="BA122">
            <v>494</v>
          </cell>
          <cell r="BB122">
            <v>42034</v>
          </cell>
          <cell r="BC122">
            <v>282</v>
          </cell>
          <cell r="BD122">
            <v>41325</v>
          </cell>
        </row>
        <row r="123">
          <cell r="B123">
            <v>172317865</v>
          </cell>
          <cell r="C123" t="str">
            <v xml:space="preserve">Phan Thị Ngân </v>
          </cell>
          <cell r="D123" t="str">
            <v>Hà</v>
          </cell>
          <cell r="E123" t="str">
            <v>19/04/1993</v>
          </cell>
          <cell r="F123" t="str">
            <v>K17KKT</v>
          </cell>
          <cell r="G123" t="str">
            <v>Quảng Bình</v>
          </cell>
          <cell r="H123" t="str">
            <v>Nữ</v>
          </cell>
          <cell r="I123" t="str">
            <v>0989161737</v>
          </cell>
          <cell r="N123">
            <v>8.4</v>
          </cell>
          <cell r="O123">
            <v>8.4</v>
          </cell>
          <cell r="R123">
            <v>8.4</v>
          </cell>
          <cell r="S123">
            <v>8.4</v>
          </cell>
          <cell r="V123">
            <v>8.4</v>
          </cell>
          <cell r="W123">
            <v>8.4</v>
          </cell>
          <cell r="X123">
            <v>6.8</v>
          </cell>
          <cell r="AA123">
            <v>6.8</v>
          </cell>
          <cell r="AB123">
            <v>8.4</v>
          </cell>
          <cell r="AC123" t="str">
            <v>BVKL</v>
          </cell>
          <cell r="AE123" t="str">
            <v>Xuất Sắc</v>
          </cell>
          <cell r="AF123" t="str">
            <v>Đ</v>
          </cell>
          <cell r="AG123" t="str">
            <v>Đ</v>
          </cell>
          <cell r="AJ123" t="str">
            <v>Đạt</v>
          </cell>
          <cell r="AK123" t="str">
            <v>Đ</v>
          </cell>
          <cell r="AL123" t="str">
            <v>Đạt</v>
          </cell>
          <cell r="AO123" t="str">
            <v>Đ</v>
          </cell>
          <cell r="AQ123" t="str">
            <v>Tháng 5-2015</v>
          </cell>
          <cell r="AU123" t="e">
            <v>#N/A</v>
          </cell>
          <cell r="AW123" t="e">
            <v>#N/A</v>
          </cell>
          <cell r="BA123">
            <v>1094</v>
          </cell>
          <cell r="BB123">
            <v>41751</v>
          </cell>
          <cell r="BC123">
            <v>282</v>
          </cell>
          <cell r="BD123">
            <v>41325</v>
          </cell>
        </row>
        <row r="124">
          <cell r="B124">
            <v>172528527</v>
          </cell>
          <cell r="C124" t="str">
            <v>Đặng Duy</v>
          </cell>
          <cell r="D124" t="str">
            <v>Hải</v>
          </cell>
          <cell r="E124" t="str">
            <v>29/04/1993</v>
          </cell>
          <cell r="F124" t="str">
            <v>K17KKT</v>
          </cell>
          <cell r="G124" t="str">
            <v>Quảng Trị</v>
          </cell>
          <cell r="H124" t="str">
            <v>Nam</v>
          </cell>
          <cell r="I124" t="str">
            <v>0533859142</v>
          </cell>
          <cell r="L124">
            <v>7</v>
          </cell>
          <cell r="O124">
            <v>7</v>
          </cell>
          <cell r="P124">
            <v>5.9</v>
          </cell>
          <cell r="S124">
            <v>5.9</v>
          </cell>
          <cell r="T124">
            <v>7.2</v>
          </cell>
          <cell r="W124">
            <v>7.2</v>
          </cell>
          <cell r="X124">
            <v>7</v>
          </cell>
          <cell r="AA124">
            <v>7</v>
          </cell>
          <cell r="AB124">
            <v>6.86</v>
          </cell>
          <cell r="AE124" t="str">
            <v>Tốt</v>
          </cell>
          <cell r="AF124" t="str">
            <v>Đ</v>
          </cell>
          <cell r="AG124" t="str">
            <v>Đ</v>
          </cell>
          <cell r="AJ124" t="str">
            <v>Đạt</v>
          </cell>
          <cell r="AK124" t="str">
            <v>Đ</v>
          </cell>
          <cell r="AL124" t="str">
            <v>Đạt</v>
          </cell>
          <cell r="AO124" t="str">
            <v>Đ</v>
          </cell>
          <cell r="AQ124" t="str">
            <v>Tháng 5-2015</v>
          </cell>
          <cell r="AU124" t="e">
            <v>#N/A</v>
          </cell>
          <cell r="AW124" t="e">
            <v>#N/A</v>
          </cell>
          <cell r="BA124">
            <v>1094</v>
          </cell>
          <cell r="BB124">
            <v>41751</v>
          </cell>
          <cell r="BC124">
            <v>282</v>
          </cell>
          <cell r="BD124">
            <v>41325</v>
          </cell>
        </row>
        <row r="125">
          <cell r="B125">
            <v>172317920</v>
          </cell>
          <cell r="C125" t="str">
            <v>Mai Thị Hồng</v>
          </cell>
          <cell r="D125" t="str">
            <v>Hạnh</v>
          </cell>
          <cell r="E125" t="str">
            <v>13/08/1993</v>
          </cell>
          <cell r="F125" t="str">
            <v>K17KKT</v>
          </cell>
          <cell r="G125" t="str">
            <v>Đà Nẵng</v>
          </cell>
          <cell r="H125" t="str">
            <v>Nữ</v>
          </cell>
          <cell r="I125" t="str">
            <v>0996932902</v>
          </cell>
          <cell r="N125">
            <v>8.3000000000000007</v>
          </cell>
          <cell r="O125">
            <v>8.3000000000000007</v>
          </cell>
          <cell r="R125">
            <v>8.3000000000000007</v>
          </cell>
          <cell r="S125">
            <v>8.3000000000000007</v>
          </cell>
          <cell r="V125">
            <v>8.3000000000000007</v>
          </cell>
          <cell r="W125">
            <v>8.3000000000000007</v>
          </cell>
          <cell r="X125">
            <v>7.5</v>
          </cell>
          <cell r="AA125">
            <v>7.5</v>
          </cell>
          <cell r="AB125">
            <v>8.3000000000000007</v>
          </cell>
          <cell r="AC125" t="str">
            <v>BVKL</v>
          </cell>
          <cell r="AE125" t="str">
            <v>Tốt</v>
          </cell>
          <cell r="AF125" t="str">
            <v>Đ</v>
          </cell>
          <cell r="AG125" t="str">
            <v>Đ</v>
          </cell>
          <cell r="AJ125" t="str">
            <v>Đạt</v>
          </cell>
          <cell r="AK125" t="str">
            <v>Đ</v>
          </cell>
          <cell r="AL125" t="str">
            <v>Đạt</v>
          </cell>
          <cell r="AO125" t="str">
            <v>Đ</v>
          </cell>
          <cell r="AQ125" t="str">
            <v>Tháng 5-2015</v>
          </cell>
          <cell r="AU125" t="e">
            <v>#N/A</v>
          </cell>
          <cell r="AW125" t="e">
            <v>#N/A</v>
          </cell>
          <cell r="BA125">
            <v>1094</v>
          </cell>
          <cell r="BB125">
            <v>41751</v>
          </cell>
          <cell r="BC125">
            <v>282</v>
          </cell>
          <cell r="BD125">
            <v>41325</v>
          </cell>
        </row>
        <row r="126">
          <cell r="B126">
            <v>172317808</v>
          </cell>
          <cell r="C126" t="str">
            <v xml:space="preserve">Hoàng Thị Hồng </v>
          </cell>
          <cell r="D126" t="str">
            <v>Hạnh</v>
          </cell>
          <cell r="E126" t="str">
            <v>24/03/1993</v>
          </cell>
          <cell r="F126" t="str">
            <v>K17KKT</v>
          </cell>
          <cell r="G126" t="str">
            <v>Quảng Bình</v>
          </cell>
          <cell r="H126" t="str">
            <v>Nữ</v>
          </cell>
          <cell r="I126" t="str">
            <v>01645862968</v>
          </cell>
          <cell r="L126">
            <v>8.4</v>
          </cell>
          <cell r="O126">
            <v>8.4</v>
          </cell>
          <cell r="P126">
            <v>9</v>
          </cell>
          <cell r="S126">
            <v>9</v>
          </cell>
          <cell r="T126">
            <v>9.3000000000000007</v>
          </cell>
          <cell r="W126">
            <v>9.3000000000000007</v>
          </cell>
          <cell r="X126">
            <v>8.3000000000000007</v>
          </cell>
          <cell r="AA126">
            <v>8.3000000000000007</v>
          </cell>
          <cell r="AB126">
            <v>8.8800000000000008</v>
          </cell>
          <cell r="AE126" t="str">
            <v>Tốt</v>
          </cell>
          <cell r="AF126" t="str">
            <v>Đ</v>
          </cell>
          <cell r="AG126" t="str">
            <v>Đ</v>
          </cell>
          <cell r="AJ126" t="str">
            <v>Đạt</v>
          </cell>
          <cell r="AK126" t="str">
            <v>Đ</v>
          </cell>
          <cell r="AL126" t="str">
            <v>Đạt</v>
          </cell>
          <cell r="AO126" t="str">
            <v>Đ</v>
          </cell>
          <cell r="AQ126" t="str">
            <v>Tháng 5-2015</v>
          </cell>
          <cell r="AU126" t="e">
            <v>#N/A</v>
          </cell>
          <cell r="AW126" t="e">
            <v>#N/A</v>
          </cell>
          <cell r="BA126">
            <v>1094</v>
          </cell>
          <cell r="BB126">
            <v>41751</v>
          </cell>
          <cell r="BC126">
            <v>282</v>
          </cell>
          <cell r="BD126">
            <v>41325</v>
          </cell>
        </row>
        <row r="127">
          <cell r="B127">
            <v>172528528</v>
          </cell>
          <cell r="C127" t="str">
            <v>Hoàng Thị Thu</v>
          </cell>
          <cell r="D127" t="str">
            <v>Hằng</v>
          </cell>
          <cell r="E127" t="str">
            <v>20/01/1993</v>
          </cell>
          <cell r="F127" t="str">
            <v>K17KKT</v>
          </cell>
          <cell r="G127" t="str">
            <v>Quảng Bình</v>
          </cell>
          <cell r="H127" t="str">
            <v>Nữ</v>
          </cell>
          <cell r="I127" t="str">
            <v>01652898926</v>
          </cell>
          <cell r="N127">
            <v>8.4</v>
          </cell>
          <cell r="O127">
            <v>8.4</v>
          </cell>
          <cell r="R127">
            <v>8.4</v>
          </cell>
          <cell r="S127">
            <v>8.4</v>
          </cell>
          <cell r="V127">
            <v>8.4</v>
          </cell>
          <cell r="W127">
            <v>8.4</v>
          </cell>
          <cell r="X127">
            <v>7.3</v>
          </cell>
          <cell r="AA127">
            <v>7.3</v>
          </cell>
          <cell r="AB127">
            <v>8.4</v>
          </cell>
          <cell r="AC127" t="str">
            <v>BVKL</v>
          </cell>
          <cell r="AE127" t="str">
            <v>Tốt</v>
          </cell>
          <cell r="AF127" t="str">
            <v>Đ</v>
          </cell>
          <cell r="AG127" t="str">
            <v>Đ</v>
          </cell>
          <cell r="AJ127" t="str">
            <v>Đạt</v>
          </cell>
          <cell r="AK127" t="str">
            <v>Đ</v>
          </cell>
          <cell r="AL127" t="str">
            <v>Đạt</v>
          </cell>
          <cell r="AO127" t="str">
            <v>Đ</v>
          </cell>
          <cell r="AQ127" t="str">
            <v>Tháng 5-2015</v>
          </cell>
          <cell r="AU127" t="e">
            <v>#N/A</v>
          </cell>
          <cell r="AW127" t="e">
            <v>#N/A</v>
          </cell>
          <cell r="BA127">
            <v>1094</v>
          </cell>
          <cell r="BB127">
            <v>41751</v>
          </cell>
          <cell r="BC127">
            <v>282</v>
          </cell>
          <cell r="BD127">
            <v>41325</v>
          </cell>
        </row>
        <row r="128">
          <cell r="B128">
            <v>172317916</v>
          </cell>
          <cell r="C128" t="str">
            <v xml:space="preserve">Lê Thị Thuý </v>
          </cell>
          <cell r="D128" t="str">
            <v>Hằng</v>
          </cell>
          <cell r="E128" t="str">
            <v>12/07/1993</v>
          </cell>
          <cell r="F128" t="str">
            <v>K17KKT</v>
          </cell>
          <cell r="G128" t="str">
            <v>Quảng Bình</v>
          </cell>
          <cell r="H128" t="str">
            <v>Nữ</v>
          </cell>
          <cell r="I128" t="str">
            <v>01657994754</v>
          </cell>
          <cell r="N128">
            <v>8.1999999999999993</v>
          </cell>
          <cell r="O128">
            <v>8.1999999999999993</v>
          </cell>
          <cell r="R128">
            <v>8.1999999999999993</v>
          </cell>
          <cell r="S128">
            <v>8.1999999999999993</v>
          </cell>
          <cell r="V128">
            <v>8.1999999999999993</v>
          </cell>
          <cell r="W128">
            <v>8.1999999999999993</v>
          </cell>
          <cell r="X128">
            <v>7.5</v>
          </cell>
          <cell r="AA128">
            <v>7.5</v>
          </cell>
          <cell r="AB128">
            <v>8.1999999999999993</v>
          </cell>
          <cell r="AC128" t="str">
            <v>BVKL</v>
          </cell>
          <cell r="AE128" t="str">
            <v>Tốt</v>
          </cell>
          <cell r="AF128" t="str">
            <v>Đ</v>
          </cell>
          <cell r="AG128" t="str">
            <v>Đ</v>
          </cell>
          <cell r="AJ128" t="str">
            <v>Đạt</v>
          </cell>
          <cell r="AK128" t="str">
            <v>Đ</v>
          </cell>
          <cell r="AL128" t="str">
            <v>Đạt</v>
          </cell>
          <cell r="AO128" t="str">
            <v>Đ</v>
          </cell>
          <cell r="AQ128" t="str">
            <v>Tháng 5-2015</v>
          </cell>
          <cell r="AU128" t="e">
            <v>#N/A</v>
          </cell>
          <cell r="AW128" t="e">
            <v>#N/A</v>
          </cell>
          <cell r="BA128">
            <v>1094</v>
          </cell>
          <cell r="BB128">
            <v>41751</v>
          </cell>
          <cell r="BC128">
            <v>282</v>
          </cell>
          <cell r="BD128">
            <v>41325</v>
          </cell>
        </row>
        <row r="129">
          <cell r="B129">
            <v>172317760</v>
          </cell>
          <cell r="C129" t="str">
            <v xml:space="preserve">Nguyễn Tấn </v>
          </cell>
          <cell r="D129" t="str">
            <v>Hiền</v>
          </cell>
          <cell r="E129" t="str">
            <v>20/07/1993</v>
          </cell>
          <cell r="F129" t="str">
            <v>K17KKT</v>
          </cell>
          <cell r="G129" t="str">
            <v>Quảng Nam</v>
          </cell>
          <cell r="H129" t="str">
            <v>Nam</v>
          </cell>
          <cell r="I129" t="str">
            <v>01699990509</v>
          </cell>
          <cell r="L129">
            <v>6.5</v>
          </cell>
          <cell r="O129">
            <v>6.5</v>
          </cell>
          <cell r="P129">
            <v>5.8</v>
          </cell>
          <cell r="S129">
            <v>5.8</v>
          </cell>
          <cell r="T129">
            <v>9.1</v>
          </cell>
          <cell r="W129">
            <v>9.1</v>
          </cell>
          <cell r="X129">
            <v>6.8</v>
          </cell>
          <cell r="AA129">
            <v>6.8</v>
          </cell>
          <cell r="AB129">
            <v>7.4</v>
          </cell>
          <cell r="AE129" t="str">
            <v>Tốt</v>
          </cell>
          <cell r="AF129" t="str">
            <v>Đ</v>
          </cell>
          <cell r="AG129" t="str">
            <v>Đ</v>
          </cell>
          <cell r="AJ129" t="str">
            <v>Đạt</v>
          </cell>
          <cell r="AK129" t="str">
            <v>Đ</v>
          </cell>
          <cell r="AL129" t="str">
            <v>Đạt</v>
          </cell>
          <cell r="AO129" t="str">
            <v>Đ</v>
          </cell>
          <cell r="AQ129" t="str">
            <v>Tháng 5-2015</v>
          </cell>
          <cell r="AU129" t="e">
            <v>#N/A</v>
          </cell>
          <cell r="AW129" t="e">
            <v>#N/A</v>
          </cell>
          <cell r="BA129">
            <v>1094</v>
          </cell>
          <cell r="BB129">
            <v>41751</v>
          </cell>
          <cell r="BC129">
            <v>282</v>
          </cell>
          <cell r="BD129">
            <v>41325</v>
          </cell>
        </row>
        <row r="130">
          <cell r="B130">
            <v>172317842</v>
          </cell>
          <cell r="C130" t="str">
            <v xml:space="preserve">Phan Thị Ngọc </v>
          </cell>
          <cell r="D130" t="str">
            <v>Hiền</v>
          </cell>
          <cell r="E130" t="str">
            <v>10/11/1993</v>
          </cell>
          <cell r="F130" t="str">
            <v>K17KKT</v>
          </cell>
          <cell r="G130" t="str">
            <v>Quảng Nam</v>
          </cell>
          <cell r="H130" t="str">
            <v>Nữ</v>
          </cell>
          <cell r="I130" t="str">
            <v>01289401889</v>
          </cell>
          <cell r="L130">
            <v>7.5</v>
          </cell>
          <cell r="O130">
            <v>7.5</v>
          </cell>
          <cell r="P130">
            <v>6.7</v>
          </cell>
          <cell r="S130">
            <v>6.7</v>
          </cell>
          <cell r="T130">
            <v>7.3</v>
          </cell>
          <cell r="W130">
            <v>7.3</v>
          </cell>
          <cell r="X130">
            <v>7.3</v>
          </cell>
          <cell r="AA130">
            <v>7.3</v>
          </cell>
          <cell r="AB130">
            <v>7.26</v>
          </cell>
          <cell r="AE130" t="str">
            <v>Tốt</v>
          </cell>
          <cell r="AF130" t="str">
            <v>Đ</v>
          </cell>
          <cell r="AG130" t="str">
            <v>Đ</v>
          </cell>
          <cell r="AJ130" t="str">
            <v>Đạt</v>
          </cell>
          <cell r="AK130" t="str">
            <v>Đ</v>
          </cell>
          <cell r="AL130" t="str">
            <v>Đạt</v>
          </cell>
          <cell r="AO130" t="str">
            <v>Đ</v>
          </cell>
          <cell r="AQ130" t="str">
            <v>Tháng 5-2015</v>
          </cell>
          <cell r="AU130" t="e">
            <v>#N/A</v>
          </cell>
          <cell r="AW130" t="e">
            <v>#N/A</v>
          </cell>
          <cell r="BA130">
            <v>1094</v>
          </cell>
          <cell r="BB130">
            <v>41751</v>
          </cell>
          <cell r="BC130">
            <v>282</v>
          </cell>
          <cell r="BD130">
            <v>41325</v>
          </cell>
        </row>
        <row r="131">
          <cell r="B131">
            <v>172317781</v>
          </cell>
          <cell r="C131" t="str">
            <v>Nguyễn Sỹ</v>
          </cell>
          <cell r="D131" t="str">
            <v>Hiệp</v>
          </cell>
          <cell r="E131" t="str">
            <v>29/11/1993</v>
          </cell>
          <cell r="F131" t="str">
            <v>K17KKT</v>
          </cell>
          <cell r="G131" t="str">
            <v>Đà Nẵng</v>
          </cell>
          <cell r="H131" t="str">
            <v>Nam</v>
          </cell>
          <cell r="I131" t="str">
            <v>01656155945</v>
          </cell>
          <cell r="L131">
            <v>6</v>
          </cell>
          <cell r="O131">
            <v>6</v>
          </cell>
          <cell r="P131">
            <v>5.6</v>
          </cell>
          <cell r="S131">
            <v>5.6</v>
          </cell>
          <cell r="T131">
            <v>7.3</v>
          </cell>
          <cell r="W131">
            <v>7.3</v>
          </cell>
          <cell r="X131">
            <v>6.5</v>
          </cell>
          <cell r="AA131">
            <v>6.5</v>
          </cell>
          <cell r="AB131">
            <v>6.44</v>
          </cell>
          <cell r="AE131" t="str">
            <v>Tốt</v>
          </cell>
          <cell r="AF131" t="str">
            <v>Đ</v>
          </cell>
          <cell r="AG131" t="str">
            <v>Đ</v>
          </cell>
          <cell r="AJ131" t="str">
            <v>Đạt</v>
          </cell>
          <cell r="AK131" t="str">
            <v>Đ</v>
          </cell>
          <cell r="AL131" t="str">
            <v>Đạt</v>
          </cell>
          <cell r="AO131" t="str">
            <v>Đ</v>
          </cell>
          <cell r="AQ131" t="str">
            <v>Tháng 5-2015</v>
          </cell>
          <cell r="AU131" t="e">
            <v>#N/A</v>
          </cell>
          <cell r="AW131" t="e">
            <v>#N/A</v>
          </cell>
          <cell r="BA131">
            <v>1094</v>
          </cell>
          <cell r="BB131">
            <v>41751</v>
          </cell>
          <cell r="BC131">
            <v>282</v>
          </cell>
          <cell r="BD131">
            <v>41325</v>
          </cell>
        </row>
        <row r="132">
          <cell r="B132">
            <v>172317887</v>
          </cell>
          <cell r="C132" t="str">
            <v xml:space="preserve">Phạm Ngọc </v>
          </cell>
          <cell r="D132" t="str">
            <v>Hiếu</v>
          </cell>
          <cell r="E132" t="str">
            <v>28/08/1993</v>
          </cell>
          <cell r="F132" t="str">
            <v>K17KKT</v>
          </cell>
          <cell r="G132" t="str">
            <v>Quảng Bình</v>
          </cell>
          <cell r="H132" t="str">
            <v>Nam</v>
          </cell>
          <cell r="I132" t="str">
            <v>01647403246</v>
          </cell>
          <cell r="N132">
            <v>8.4</v>
          </cell>
          <cell r="O132">
            <v>8.4</v>
          </cell>
          <cell r="R132">
            <v>8.4</v>
          </cell>
          <cell r="S132">
            <v>8.4</v>
          </cell>
          <cell r="V132">
            <v>8.4</v>
          </cell>
          <cell r="W132">
            <v>8.4</v>
          </cell>
          <cell r="X132">
            <v>6</v>
          </cell>
          <cell r="AA132">
            <v>6</v>
          </cell>
          <cell r="AB132">
            <v>8.4</v>
          </cell>
          <cell r="AC132" t="str">
            <v>BVKL</v>
          </cell>
          <cell r="AE132" t="str">
            <v>Tốt</v>
          </cell>
          <cell r="AF132" t="str">
            <v>Đ</v>
          </cell>
          <cell r="AG132" t="str">
            <v>Đ</v>
          </cell>
          <cell r="AJ132" t="str">
            <v>Đạt</v>
          </cell>
          <cell r="AK132" t="str">
            <v>Đ</v>
          </cell>
          <cell r="AL132" t="str">
            <v>Đạt</v>
          </cell>
          <cell r="AO132" t="str">
            <v>Đ</v>
          </cell>
          <cell r="AQ132" t="str">
            <v>Tháng 5-2015</v>
          </cell>
          <cell r="AU132" t="e">
            <v>#N/A</v>
          </cell>
          <cell r="AW132" t="e">
            <v>#N/A</v>
          </cell>
          <cell r="BA132">
            <v>1094</v>
          </cell>
          <cell r="BB132">
            <v>41751</v>
          </cell>
          <cell r="BC132">
            <v>282</v>
          </cell>
          <cell r="BD132">
            <v>41325</v>
          </cell>
        </row>
        <row r="133">
          <cell r="B133">
            <v>172318922</v>
          </cell>
          <cell r="C133" t="str">
            <v xml:space="preserve">Nguyễn Thị </v>
          </cell>
          <cell r="D133" t="str">
            <v>Hiếu</v>
          </cell>
          <cell r="E133" t="str">
            <v>24/04/1993</v>
          </cell>
          <cell r="F133" t="str">
            <v>K17KKT</v>
          </cell>
          <cell r="G133" t="str">
            <v>Nghệ An</v>
          </cell>
          <cell r="H133" t="str">
            <v>Nữ</v>
          </cell>
          <cell r="I133" t="str">
            <v>01647990406</v>
          </cell>
          <cell r="L133">
            <v>7.8</v>
          </cell>
          <cell r="O133">
            <v>7.8</v>
          </cell>
          <cell r="P133">
            <v>5.5</v>
          </cell>
          <cell r="S133">
            <v>5.5</v>
          </cell>
          <cell r="T133">
            <v>8.5</v>
          </cell>
          <cell r="W133">
            <v>8.5</v>
          </cell>
          <cell r="X133">
            <v>7.3</v>
          </cell>
          <cell r="AA133">
            <v>7.3</v>
          </cell>
          <cell r="AB133">
            <v>7.62</v>
          </cell>
          <cell r="AE133" t="str">
            <v>Tốt</v>
          </cell>
          <cell r="AF133" t="str">
            <v>Đ</v>
          </cell>
          <cell r="AG133" t="str">
            <v>Đ</v>
          </cell>
          <cell r="AJ133" t="str">
            <v>Đạt</v>
          </cell>
          <cell r="AK133" t="str">
            <v>Đ</v>
          </cell>
          <cell r="AL133" t="str">
            <v>Đạt</v>
          </cell>
          <cell r="AO133" t="str">
            <v>Đ</v>
          </cell>
          <cell r="AQ133" t="str">
            <v>Tháng 5-2015</v>
          </cell>
          <cell r="AU133" t="e">
            <v>#N/A</v>
          </cell>
          <cell r="AW133" t="e">
            <v>#N/A</v>
          </cell>
          <cell r="BA133">
            <v>1094</v>
          </cell>
          <cell r="BB133">
            <v>41751</v>
          </cell>
          <cell r="BC133">
            <v>282</v>
          </cell>
          <cell r="BD133">
            <v>41325</v>
          </cell>
        </row>
        <row r="134">
          <cell r="B134">
            <v>172317947</v>
          </cell>
          <cell r="C134" t="str">
            <v xml:space="preserve">Phùng Thị Tuyết </v>
          </cell>
          <cell r="D134" t="str">
            <v>Hoà</v>
          </cell>
          <cell r="E134" t="str">
            <v>15/01/1992</v>
          </cell>
          <cell r="F134" t="str">
            <v>K17KKT</v>
          </cell>
          <cell r="G134" t="str">
            <v>Hồng Kông</v>
          </cell>
          <cell r="H134" t="str">
            <v>Nữ</v>
          </cell>
          <cell r="I134" t="str">
            <v>0905654265</v>
          </cell>
          <cell r="L134">
            <v>7</v>
          </cell>
          <cell r="O134">
            <v>7</v>
          </cell>
          <cell r="P134">
            <v>7.1</v>
          </cell>
          <cell r="S134">
            <v>7.1</v>
          </cell>
          <cell r="T134">
            <v>8</v>
          </cell>
          <cell r="W134">
            <v>8</v>
          </cell>
          <cell r="X134">
            <v>7.3</v>
          </cell>
          <cell r="AA134">
            <v>7.3</v>
          </cell>
          <cell r="AB134">
            <v>7.42</v>
          </cell>
          <cell r="AE134" t="str">
            <v>Tốt</v>
          </cell>
          <cell r="AF134" t="str">
            <v>Đ</v>
          </cell>
          <cell r="AG134" t="str">
            <v>Đ</v>
          </cell>
          <cell r="AH134" t="str">
            <v>ĐẠT</v>
          </cell>
          <cell r="AK134" t="str">
            <v>Đ</v>
          </cell>
          <cell r="AL134" t="str">
            <v>Đạt</v>
          </cell>
          <cell r="AO134" t="str">
            <v>Đ</v>
          </cell>
          <cell r="AQ134" t="str">
            <v>Tháng 5-2015</v>
          </cell>
          <cell r="AU134" t="e">
            <v>#N/A</v>
          </cell>
          <cell r="AW134" t="e">
            <v>#N/A</v>
          </cell>
          <cell r="BA134">
            <v>1094</v>
          </cell>
          <cell r="BB134">
            <v>41751</v>
          </cell>
          <cell r="BC134">
            <v>282</v>
          </cell>
          <cell r="BD134">
            <v>41325</v>
          </cell>
        </row>
        <row r="135">
          <cell r="B135">
            <v>172317770</v>
          </cell>
          <cell r="C135" t="str">
            <v xml:space="preserve">Nguyễn Khánh </v>
          </cell>
          <cell r="D135" t="str">
            <v>Hòa</v>
          </cell>
          <cell r="E135" t="str">
            <v>02/05/1993</v>
          </cell>
          <cell r="F135" t="str">
            <v>K17KKT</v>
          </cell>
          <cell r="G135" t="str">
            <v>Quảng Nam</v>
          </cell>
          <cell r="H135" t="str">
            <v>Nam</v>
          </cell>
          <cell r="I135" t="str">
            <v>0983595645</v>
          </cell>
          <cell r="L135">
            <v>7.5</v>
          </cell>
          <cell r="O135">
            <v>7.5</v>
          </cell>
          <cell r="P135">
            <v>5.6</v>
          </cell>
          <cell r="S135">
            <v>5.6</v>
          </cell>
          <cell r="T135">
            <v>8.8000000000000007</v>
          </cell>
          <cell r="W135">
            <v>8.8000000000000007</v>
          </cell>
          <cell r="X135">
            <v>7.3</v>
          </cell>
          <cell r="AA135">
            <v>7.3</v>
          </cell>
          <cell r="AB135">
            <v>7.64</v>
          </cell>
          <cell r="AE135" t="str">
            <v>Xuất Sắc</v>
          </cell>
          <cell r="AF135" t="str">
            <v>Đ</v>
          </cell>
          <cell r="AG135" t="str">
            <v>Đ</v>
          </cell>
          <cell r="AJ135" t="str">
            <v>Đạt</v>
          </cell>
          <cell r="AK135" t="str">
            <v>Đ</v>
          </cell>
          <cell r="AL135" t="str">
            <v>Đạt</v>
          </cell>
          <cell r="AO135" t="str">
            <v>Đ</v>
          </cell>
          <cell r="AQ135" t="str">
            <v>Tháng 5-2015</v>
          </cell>
          <cell r="AU135" t="e">
            <v>#N/A</v>
          </cell>
          <cell r="AW135" t="e">
            <v>#N/A</v>
          </cell>
          <cell r="BA135">
            <v>1094</v>
          </cell>
          <cell r="BB135">
            <v>41751</v>
          </cell>
          <cell r="BC135">
            <v>282</v>
          </cell>
          <cell r="BD135">
            <v>41325</v>
          </cell>
        </row>
        <row r="136">
          <cell r="B136">
            <v>172317815</v>
          </cell>
          <cell r="C136" t="str">
            <v>Nguyễn Thị Như</v>
          </cell>
          <cell r="D136" t="str">
            <v>Hòa</v>
          </cell>
          <cell r="E136" t="str">
            <v>19/04/1993</v>
          </cell>
          <cell r="F136" t="str">
            <v>K17KKT</v>
          </cell>
          <cell r="G136" t="str">
            <v>Quảng Bình</v>
          </cell>
          <cell r="H136" t="str">
            <v>Nữ</v>
          </cell>
          <cell r="I136" t="str">
            <v>0987652007</v>
          </cell>
          <cell r="L136">
            <v>8.5</v>
          </cell>
          <cell r="O136">
            <v>8.5</v>
          </cell>
          <cell r="P136">
            <v>7.7</v>
          </cell>
          <cell r="S136">
            <v>7.7</v>
          </cell>
          <cell r="T136">
            <v>8.4</v>
          </cell>
          <cell r="W136">
            <v>8.4</v>
          </cell>
          <cell r="X136">
            <v>6.3</v>
          </cell>
          <cell r="AA136">
            <v>6.3</v>
          </cell>
          <cell r="AB136">
            <v>8.3000000000000007</v>
          </cell>
          <cell r="AE136" t="str">
            <v>Tốt</v>
          </cell>
          <cell r="AF136" t="str">
            <v>Đ</v>
          </cell>
          <cell r="AG136" t="str">
            <v>Đ</v>
          </cell>
          <cell r="AJ136" t="str">
            <v>Đạt</v>
          </cell>
          <cell r="AK136" t="str">
            <v>Đ</v>
          </cell>
          <cell r="AL136" t="str">
            <v>Đạt</v>
          </cell>
          <cell r="AO136" t="str">
            <v>Đ</v>
          </cell>
          <cell r="AQ136" t="str">
            <v>Tháng 5-2015</v>
          </cell>
          <cell r="AU136" t="e">
            <v>#N/A</v>
          </cell>
          <cell r="AW136" t="e">
            <v>#N/A</v>
          </cell>
          <cell r="BA136">
            <v>1094</v>
          </cell>
          <cell r="BB136">
            <v>41751</v>
          </cell>
          <cell r="BC136">
            <v>282</v>
          </cell>
          <cell r="BD136">
            <v>41325</v>
          </cell>
        </row>
        <row r="137">
          <cell r="B137">
            <v>172317971</v>
          </cell>
          <cell r="C137" t="str">
            <v>Nguyễn Thị Thu</v>
          </cell>
          <cell r="D137" t="str">
            <v>Hoài</v>
          </cell>
          <cell r="E137" t="str">
            <v>03/08/1993</v>
          </cell>
          <cell r="F137" t="str">
            <v>K17KKT</v>
          </cell>
          <cell r="G137" t="str">
            <v>Nghệ An</v>
          </cell>
          <cell r="H137" t="str">
            <v>Nữ</v>
          </cell>
          <cell r="I137" t="str">
            <v>01648540457</v>
          </cell>
          <cell r="N137">
            <v>8.1</v>
          </cell>
          <cell r="O137">
            <v>8.1</v>
          </cell>
          <cell r="R137">
            <v>8.1</v>
          </cell>
          <cell r="S137">
            <v>8.1</v>
          </cell>
          <cell r="V137">
            <v>8.1</v>
          </cell>
          <cell r="W137">
            <v>8.1</v>
          </cell>
          <cell r="X137">
            <v>7.3</v>
          </cell>
          <cell r="AA137">
            <v>7.3</v>
          </cell>
          <cell r="AB137">
            <v>8.1</v>
          </cell>
          <cell r="AC137" t="str">
            <v>BVKL</v>
          </cell>
          <cell r="AE137" t="str">
            <v>Tốt</v>
          </cell>
          <cell r="AF137" t="str">
            <v>Đ</v>
          </cell>
          <cell r="AG137" t="str">
            <v>Đ</v>
          </cell>
          <cell r="AJ137" t="str">
            <v>Đạt</v>
          </cell>
          <cell r="AK137" t="str">
            <v>Đ</v>
          </cell>
          <cell r="AL137" t="str">
            <v>Đạt</v>
          </cell>
          <cell r="AO137" t="str">
            <v>Đ</v>
          </cell>
          <cell r="AQ137" t="str">
            <v>Tháng 5-2015</v>
          </cell>
          <cell r="AU137" t="e">
            <v>#N/A</v>
          </cell>
          <cell r="AW137" t="e">
            <v>#N/A</v>
          </cell>
          <cell r="BA137">
            <v>1094</v>
          </cell>
          <cell r="BB137">
            <v>41751</v>
          </cell>
          <cell r="BC137">
            <v>282</v>
          </cell>
          <cell r="BD137">
            <v>41325</v>
          </cell>
        </row>
        <row r="138">
          <cell r="B138">
            <v>172317925</v>
          </cell>
          <cell r="C138" t="str">
            <v xml:space="preserve">Nguyễn Đức Minh </v>
          </cell>
          <cell r="D138" t="str">
            <v>Hoàng</v>
          </cell>
          <cell r="E138" t="str">
            <v>30/03/1993</v>
          </cell>
          <cell r="F138" t="str">
            <v>K17KKT</v>
          </cell>
          <cell r="G138" t="str">
            <v>Quảng Nam</v>
          </cell>
          <cell r="H138" t="str">
            <v>Nam</v>
          </cell>
          <cell r="I138" t="str">
            <v>01218940947</v>
          </cell>
          <cell r="L138">
            <v>8.3000000000000007</v>
          </cell>
          <cell r="O138">
            <v>8.3000000000000007</v>
          </cell>
          <cell r="P138">
            <v>7.3</v>
          </cell>
          <cell r="S138">
            <v>7.3</v>
          </cell>
          <cell r="T138">
            <v>5.8</v>
          </cell>
          <cell r="W138">
            <v>5.8</v>
          </cell>
          <cell r="X138">
            <v>6.8</v>
          </cell>
          <cell r="AA138">
            <v>6.8</v>
          </cell>
          <cell r="AB138">
            <v>7.1</v>
          </cell>
          <cell r="AE138" t="str">
            <v>Tốt</v>
          </cell>
          <cell r="AF138" t="str">
            <v>Đ</v>
          </cell>
          <cell r="AG138" t="str">
            <v>Đ</v>
          </cell>
          <cell r="AJ138" t="str">
            <v>Đạt</v>
          </cell>
          <cell r="AK138" t="str">
            <v>Đ</v>
          </cell>
          <cell r="AL138" t="str">
            <v>Đạt</v>
          </cell>
          <cell r="AO138" t="str">
            <v>Đ</v>
          </cell>
          <cell r="AQ138" t="str">
            <v>Tháng 5-2015</v>
          </cell>
          <cell r="AU138" t="e">
            <v>#N/A</v>
          </cell>
          <cell r="AW138" t="e">
            <v>#N/A</v>
          </cell>
          <cell r="BA138">
            <v>1094</v>
          </cell>
          <cell r="BB138">
            <v>41751</v>
          </cell>
          <cell r="BC138">
            <v>282</v>
          </cell>
          <cell r="BD138">
            <v>41325</v>
          </cell>
        </row>
        <row r="139">
          <cell r="B139">
            <v>172317780</v>
          </cell>
          <cell r="C139" t="str">
            <v>Nguyễn Thị Minh</v>
          </cell>
          <cell r="D139" t="str">
            <v>Hồng</v>
          </cell>
          <cell r="E139" t="str">
            <v>24/09/1993</v>
          </cell>
          <cell r="F139" t="str">
            <v>K17KKT</v>
          </cell>
          <cell r="G139" t="str">
            <v>Quảng Nam</v>
          </cell>
          <cell r="H139" t="str">
            <v>Nữ</v>
          </cell>
          <cell r="I139" t="str">
            <v>0963205934</v>
          </cell>
          <cell r="N139">
            <v>7.9</v>
          </cell>
          <cell r="O139">
            <v>7.9</v>
          </cell>
          <cell r="R139">
            <v>7.9</v>
          </cell>
          <cell r="S139">
            <v>7.9</v>
          </cell>
          <cell r="V139">
            <v>7.9</v>
          </cell>
          <cell r="W139">
            <v>7.9</v>
          </cell>
          <cell r="X139">
            <v>7.3</v>
          </cell>
          <cell r="AA139">
            <v>7.3</v>
          </cell>
          <cell r="AB139">
            <v>7.9</v>
          </cell>
          <cell r="AC139" t="str">
            <v>BVKL</v>
          </cell>
          <cell r="AE139" t="str">
            <v>Xuất Sắc</v>
          </cell>
          <cell r="AF139" t="str">
            <v>Đ</v>
          </cell>
          <cell r="AG139" t="str">
            <v>Đ</v>
          </cell>
          <cell r="AH139" t="str">
            <v>ĐẠT</v>
          </cell>
          <cell r="AK139" t="str">
            <v>Đ</v>
          </cell>
          <cell r="AL139" t="str">
            <v>Đạt</v>
          </cell>
          <cell r="AO139" t="str">
            <v>Đ</v>
          </cell>
          <cell r="AQ139" t="str">
            <v>Tháng 5-2015</v>
          </cell>
          <cell r="AU139" t="e">
            <v>#N/A</v>
          </cell>
          <cell r="AW139" t="e">
            <v>#N/A</v>
          </cell>
          <cell r="BA139">
            <v>494</v>
          </cell>
          <cell r="BB139">
            <v>42034</v>
          </cell>
          <cell r="BC139">
            <v>282</v>
          </cell>
          <cell r="BD139">
            <v>41325</v>
          </cell>
        </row>
        <row r="140">
          <cell r="B140">
            <v>172317940</v>
          </cell>
          <cell r="C140" t="str">
            <v>Trần Thị Thu</v>
          </cell>
          <cell r="D140" t="str">
            <v>Huệ</v>
          </cell>
          <cell r="E140" t="str">
            <v>22/05/1993</v>
          </cell>
          <cell r="F140" t="str">
            <v>K17KKT</v>
          </cell>
          <cell r="G140" t="str">
            <v>Đà Nẵng</v>
          </cell>
          <cell r="H140" t="str">
            <v>Nữ</v>
          </cell>
          <cell r="I140" t="str">
            <v>05113684906</v>
          </cell>
          <cell r="N140">
            <v>7.9</v>
          </cell>
          <cell r="O140">
            <v>7.9</v>
          </cell>
          <cell r="R140">
            <v>7.9</v>
          </cell>
          <cell r="S140">
            <v>7.9</v>
          </cell>
          <cell r="V140">
            <v>7.9</v>
          </cell>
          <cell r="W140">
            <v>7.9</v>
          </cell>
          <cell r="X140">
            <v>7</v>
          </cell>
          <cell r="AA140">
            <v>7</v>
          </cell>
          <cell r="AB140">
            <v>7.9</v>
          </cell>
          <cell r="AC140" t="str">
            <v>BVKL</v>
          </cell>
          <cell r="AE140" t="str">
            <v>Tốt</v>
          </cell>
          <cell r="AF140" t="str">
            <v>Đ</v>
          </cell>
          <cell r="AG140" t="str">
            <v>Đ</v>
          </cell>
          <cell r="AJ140" t="str">
            <v>Đạt</v>
          </cell>
          <cell r="AK140" t="str">
            <v>Đ</v>
          </cell>
          <cell r="AL140" t="str">
            <v>Đạt</v>
          </cell>
          <cell r="AO140" t="str">
            <v>Đ</v>
          </cell>
          <cell r="AQ140" t="str">
            <v>Tháng 6-2015</v>
          </cell>
          <cell r="AU140" t="e">
            <v>#N/A</v>
          </cell>
          <cell r="AW140" t="e">
            <v>#N/A</v>
          </cell>
          <cell r="BA140">
            <v>1094</v>
          </cell>
          <cell r="BB140">
            <v>41751</v>
          </cell>
          <cell r="BC140">
            <v>282</v>
          </cell>
          <cell r="BD140">
            <v>41325</v>
          </cell>
        </row>
        <row r="141">
          <cell r="B141">
            <v>172317960</v>
          </cell>
          <cell r="C141" t="str">
            <v xml:space="preserve">Nguyễn Quốc </v>
          </cell>
          <cell r="D141" t="str">
            <v>Hùng</v>
          </cell>
          <cell r="E141" t="str">
            <v>10/12/1993</v>
          </cell>
          <cell r="F141" t="str">
            <v>K17KKT</v>
          </cell>
          <cell r="G141" t="str">
            <v>Gia Lai</v>
          </cell>
          <cell r="H141" t="str">
            <v>Nam</v>
          </cell>
          <cell r="I141" t="str">
            <v>01676320622</v>
          </cell>
          <cell r="N141">
            <v>8.6</v>
          </cell>
          <cell r="O141">
            <v>8.6</v>
          </cell>
          <cell r="R141">
            <v>8.6</v>
          </cell>
          <cell r="S141">
            <v>8.6</v>
          </cell>
          <cell r="V141">
            <v>8.6</v>
          </cell>
          <cell r="W141">
            <v>8.6</v>
          </cell>
          <cell r="X141">
            <v>7</v>
          </cell>
          <cell r="AA141">
            <v>7</v>
          </cell>
          <cell r="AB141">
            <v>8.6</v>
          </cell>
          <cell r="AC141" t="str">
            <v>BVKL</v>
          </cell>
          <cell r="AE141" t="str">
            <v>Xuất Sắc</v>
          </cell>
          <cell r="AF141" t="str">
            <v>Đ</v>
          </cell>
          <cell r="AG141" t="str">
            <v>Đ</v>
          </cell>
          <cell r="AJ141" t="str">
            <v>Đạt</v>
          </cell>
          <cell r="AK141" t="str">
            <v>Đ</v>
          </cell>
          <cell r="AL141" t="str">
            <v>Đạt</v>
          </cell>
          <cell r="AO141" t="str">
            <v>Đ</v>
          </cell>
          <cell r="AQ141" t="str">
            <v>Tháng 5-2015</v>
          </cell>
          <cell r="AU141" t="e">
            <v>#N/A</v>
          </cell>
          <cell r="AW141" t="e">
            <v>#N/A</v>
          </cell>
          <cell r="BA141">
            <v>1094</v>
          </cell>
          <cell r="BB141">
            <v>41751</v>
          </cell>
          <cell r="BC141">
            <v>282</v>
          </cell>
          <cell r="BD141">
            <v>41325</v>
          </cell>
        </row>
        <row r="142">
          <cell r="B142">
            <v>172317853</v>
          </cell>
          <cell r="C142" t="str">
            <v xml:space="preserve">Võ Đăng Tấn </v>
          </cell>
          <cell r="D142" t="str">
            <v>Huy</v>
          </cell>
          <cell r="E142" t="str">
            <v>11/03/1993</v>
          </cell>
          <cell r="F142" t="str">
            <v>K17KKT</v>
          </cell>
          <cell r="G142" t="str">
            <v>Đà Nẵng</v>
          </cell>
          <cell r="H142" t="str">
            <v>Nam</v>
          </cell>
          <cell r="I142" t="str">
            <v>01628170920</v>
          </cell>
          <cell r="L142">
            <v>6.8</v>
          </cell>
          <cell r="O142">
            <v>6.8</v>
          </cell>
          <cell r="P142">
            <v>6.4</v>
          </cell>
          <cell r="S142">
            <v>6.4</v>
          </cell>
          <cell r="T142">
            <v>5.6</v>
          </cell>
          <cell r="W142">
            <v>5.6</v>
          </cell>
          <cell r="X142">
            <v>5.5</v>
          </cell>
          <cell r="AA142">
            <v>5.5</v>
          </cell>
          <cell r="AB142">
            <v>6.24</v>
          </cell>
          <cell r="AE142" t="str">
            <v>Tốt</v>
          </cell>
          <cell r="AF142" t="str">
            <v>Đ</v>
          </cell>
          <cell r="AG142" t="str">
            <v>Đ</v>
          </cell>
          <cell r="AJ142" t="str">
            <v>Đạt</v>
          </cell>
          <cell r="AK142" t="str">
            <v>Đ</v>
          </cell>
          <cell r="AL142" t="str">
            <v>Đạt</v>
          </cell>
          <cell r="AO142" t="str">
            <v>Đ</v>
          </cell>
          <cell r="AQ142" t="str">
            <v>Tháng 5-2015</v>
          </cell>
          <cell r="AU142" t="e">
            <v>#N/A</v>
          </cell>
          <cell r="AW142" t="e">
            <v>#N/A</v>
          </cell>
          <cell r="BA142">
            <v>1094</v>
          </cell>
          <cell r="BB142">
            <v>41751</v>
          </cell>
          <cell r="BC142">
            <v>282</v>
          </cell>
          <cell r="BD142">
            <v>41325</v>
          </cell>
        </row>
        <row r="143">
          <cell r="B143">
            <v>172317732</v>
          </cell>
          <cell r="C143" t="str">
            <v>Đặng Thị</v>
          </cell>
          <cell r="D143" t="str">
            <v>Huyền</v>
          </cell>
          <cell r="E143" t="str">
            <v>24/04/1993</v>
          </cell>
          <cell r="F143" t="str">
            <v>K17KKT</v>
          </cell>
          <cell r="G143" t="str">
            <v>Nghệ An</v>
          </cell>
          <cell r="H143" t="str">
            <v>Nữ</v>
          </cell>
          <cell r="I143" t="str">
            <v>0603863934</v>
          </cell>
          <cell r="N143">
            <v>8.6999999999999993</v>
          </cell>
          <cell r="O143">
            <v>8.6999999999999993</v>
          </cell>
          <cell r="R143">
            <v>8.6999999999999993</v>
          </cell>
          <cell r="S143">
            <v>8.6999999999999993</v>
          </cell>
          <cell r="V143">
            <v>8.6999999999999993</v>
          </cell>
          <cell r="W143">
            <v>8.6999999999999993</v>
          </cell>
          <cell r="X143">
            <v>7.5</v>
          </cell>
          <cell r="AA143">
            <v>7.5</v>
          </cell>
          <cell r="AB143">
            <v>8.6999999999999993</v>
          </cell>
          <cell r="AC143" t="str">
            <v>BVKL</v>
          </cell>
          <cell r="AE143" t="str">
            <v>Xuất Sắc</v>
          </cell>
          <cell r="AF143" t="str">
            <v>Đ</v>
          </cell>
          <cell r="AG143" t="str">
            <v>Đ</v>
          </cell>
          <cell r="AJ143" t="str">
            <v>Đạt</v>
          </cell>
          <cell r="AK143" t="str">
            <v>Đ</v>
          </cell>
          <cell r="AL143" t="str">
            <v>Đạt</v>
          </cell>
          <cell r="AO143" t="str">
            <v>Đ</v>
          </cell>
          <cell r="AQ143" t="str">
            <v>Tháng 5-2015</v>
          </cell>
          <cell r="AU143" t="e">
            <v>#N/A</v>
          </cell>
          <cell r="AW143" t="e">
            <v>#N/A</v>
          </cell>
          <cell r="BA143">
            <v>1094</v>
          </cell>
          <cell r="BB143">
            <v>41751</v>
          </cell>
          <cell r="BC143">
            <v>282</v>
          </cell>
          <cell r="BD143">
            <v>41325</v>
          </cell>
        </row>
        <row r="144">
          <cell r="B144">
            <v>172317946</v>
          </cell>
          <cell r="C144" t="str">
            <v>Đinh Nguyễn Minh</v>
          </cell>
          <cell r="D144" t="str">
            <v>Huyền</v>
          </cell>
          <cell r="E144" t="str">
            <v>24/02/1993</v>
          </cell>
          <cell r="F144" t="str">
            <v>K17KKT</v>
          </cell>
          <cell r="G144" t="str">
            <v>Đà Nẵng</v>
          </cell>
          <cell r="H144" t="str">
            <v>Nữ</v>
          </cell>
          <cell r="I144" t="str">
            <v>0905932402</v>
          </cell>
          <cell r="N144">
            <v>7.9</v>
          </cell>
          <cell r="O144">
            <v>7.9</v>
          </cell>
          <cell r="R144">
            <v>7.9</v>
          </cell>
          <cell r="S144">
            <v>7.9</v>
          </cell>
          <cell r="V144">
            <v>7.9</v>
          </cell>
          <cell r="W144">
            <v>7.9</v>
          </cell>
          <cell r="X144">
            <v>7.5</v>
          </cell>
          <cell r="AA144">
            <v>7.5</v>
          </cell>
          <cell r="AB144">
            <v>7.9</v>
          </cell>
          <cell r="AC144" t="str">
            <v>BVKL</v>
          </cell>
          <cell r="AE144" t="str">
            <v>Xuất Sắc</v>
          </cell>
          <cell r="AF144" t="str">
            <v>Đ</v>
          </cell>
          <cell r="AG144" t="str">
            <v>Đ</v>
          </cell>
          <cell r="AJ144" t="str">
            <v>Đạt</v>
          </cell>
          <cell r="AK144" t="str">
            <v>Đ</v>
          </cell>
          <cell r="AL144" t="str">
            <v>Đạt</v>
          </cell>
          <cell r="AO144" t="str">
            <v>Đ</v>
          </cell>
          <cell r="AQ144" t="str">
            <v>Tháng 5-2015</v>
          </cell>
          <cell r="AU144" t="e">
            <v>#N/A</v>
          </cell>
          <cell r="AW144" t="e">
            <v>#N/A</v>
          </cell>
          <cell r="BA144">
            <v>1094</v>
          </cell>
          <cell r="BB144">
            <v>41751</v>
          </cell>
          <cell r="BC144">
            <v>282</v>
          </cell>
          <cell r="BD144">
            <v>41325</v>
          </cell>
        </row>
        <row r="145">
          <cell r="B145">
            <v>172317734</v>
          </cell>
          <cell r="C145" t="str">
            <v xml:space="preserve">Huỳnh Ngọc </v>
          </cell>
          <cell r="D145" t="str">
            <v>Huyền</v>
          </cell>
          <cell r="E145" t="str">
            <v>22/11/1993</v>
          </cell>
          <cell r="F145" t="str">
            <v>K17KKT</v>
          </cell>
          <cell r="G145" t="str">
            <v>Quảng Nam</v>
          </cell>
          <cell r="H145" t="str">
            <v>Nữ</v>
          </cell>
          <cell r="I145" t="str">
            <v>01695272212</v>
          </cell>
          <cell r="N145">
            <v>9.3000000000000007</v>
          </cell>
          <cell r="O145">
            <v>9.3000000000000007</v>
          </cell>
          <cell r="R145">
            <v>9.3000000000000007</v>
          </cell>
          <cell r="S145">
            <v>9.3000000000000007</v>
          </cell>
          <cell r="V145">
            <v>9.3000000000000007</v>
          </cell>
          <cell r="W145">
            <v>9.3000000000000007</v>
          </cell>
          <cell r="X145">
            <v>7.3</v>
          </cell>
          <cell r="AA145">
            <v>7.3</v>
          </cell>
          <cell r="AB145">
            <v>9.3000000000000007</v>
          </cell>
          <cell r="AC145" t="str">
            <v>BVKL</v>
          </cell>
          <cell r="AE145" t="str">
            <v>Xuất Sắc</v>
          </cell>
          <cell r="AF145" t="str">
            <v>Đ</v>
          </cell>
          <cell r="AG145" t="str">
            <v>Đ</v>
          </cell>
          <cell r="AJ145" t="str">
            <v>Đạt</v>
          </cell>
          <cell r="AK145" t="str">
            <v>Đ</v>
          </cell>
          <cell r="AL145" t="str">
            <v>Đạt</v>
          </cell>
          <cell r="AO145" t="str">
            <v>Đ</v>
          </cell>
          <cell r="AQ145" t="str">
            <v>Tháng 5-2015</v>
          </cell>
          <cell r="AU145" t="e">
            <v>#N/A</v>
          </cell>
          <cell r="AW145" t="e">
            <v>#N/A</v>
          </cell>
          <cell r="BA145">
            <v>1094</v>
          </cell>
          <cell r="BB145">
            <v>41751</v>
          </cell>
          <cell r="BC145">
            <v>282</v>
          </cell>
          <cell r="BD145">
            <v>41325</v>
          </cell>
        </row>
        <row r="146">
          <cell r="B146">
            <v>172317785</v>
          </cell>
          <cell r="C146" t="str">
            <v xml:space="preserve">Lê Thị Diệu </v>
          </cell>
          <cell r="D146" t="str">
            <v>Huyền</v>
          </cell>
          <cell r="E146" t="str">
            <v>10/01/1993</v>
          </cell>
          <cell r="F146" t="str">
            <v>K17KKT</v>
          </cell>
          <cell r="G146" t="str">
            <v>Quảng Nam</v>
          </cell>
          <cell r="H146" t="str">
            <v>Nữ</v>
          </cell>
          <cell r="I146" t="str">
            <v>01224830687</v>
          </cell>
          <cell r="N146">
            <v>8.1</v>
          </cell>
          <cell r="O146">
            <v>8.1</v>
          </cell>
          <cell r="R146">
            <v>8.1</v>
          </cell>
          <cell r="S146">
            <v>8.1</v>
          </cell>
          <cell r="V146">
            <v>8.1</v>
          </cell>
          <cell r="W146">
            <v>8.1</v>
          </cell>
          <cell r="X146">
            <v>6.8</v>
          </cell>
          <cell r="AA146">
            <v>6.8</v>
          </cell>
          <cell r="AB146">
            <v>8.1</v>
          </cell>
          <cell r="AC146" t="str">
            <v>BVKL</v>
          </cell>
          <cell r="AE146" t="str">
            <v>Tốt</v>
          </cell>
          <cell r="AF146" t="str">
            <v>Đ</v>
          </cell>
          <cell r="AG146" t="str">
            <v>Đ</v>
          </cell>
          <cell r="AH146" t="str">
            <v>ĐẠT</v>
          </cell>
          <cell r="AK146" t="str">
            <v>Đ</v>
          </cell>
          <cell r="AL146" t="str">
            <v>Đạt</v>
          </cell>
          <cell r="AO146" t="str">
            <v>Đ</v>
          </cell>
          <cell r="AQ146" t="str">
            <v>Tháng 5-2015</v>
          </cell>
          <cell r="AU146" t="str">
            <v>ĐẠT</v>
          </cell>
          <cell r="AW146" t="e">
            <v>#N/A</v>
          </cell>
          <cell r="BA146">
            <v>1094</v>
          </cell>
          <cell r="BB146">
            <v>41751</v>
          </cell>
          <cell r="BC146">
            <v>282</v>
          </cell>
          <cell r="BD146">
            <v>41325</v>
          </cell>
        </row>
        <row r="147">
          <cell r="B147">
            <v>172317769</v>
          </cell>
          <cell r="C147" t="str">
            <v xml:space="preserve">Nguyễn Thị Thanh </v>
          </cell>
          <cell r="D147" t="str">
            <v>Huyền</v>
          </cell>
          <cell r="E147" t="str">
            <v>20/10/1993</v>
          </cell>
          <cell r="F147" t="str">
            <v>K17KKT</v>
          </cell>
          <cell r="G147" t="str">
            <v>Quảng Bình</v>
          </cell>
          <cell r="H147" t="str">
            <v>Nữ</v>
          </cell>
          <cell r="I147" t="str">
            <v>01674306356</v>
          </cell>
          <cell r="N147">
            <v>8.3000000000000007</v>
          </cell>
          <cell r="O147">
            <v>8.3000000000000007</v>
          </cell>
          <cell r="R147">
            <v>8.3000000000000007</v>
          </cell>
          <cell r="S147">
            <v>8.3000000000000007</v>
          </cell>
          <cell r="V147">
            <v>8.3000000000000007</v>
          </cell>
          <cell r="W147">
            <v>8.3000000000000007</v>
          </cell>
          <cell r="X147">
            <v>5.8</v>
          </cell>
          <cell r="AA147">
            <v>5.8</v>
          </cell>
          <cell r="AB147">
            <v>8.3000000000000007</v>
          </cell>
          <cell r="AC147" t="str">
            <v>BVKL</v>
          </cell>
          <cell r="AE147" t="str">
            <v>Tốt</v>
          </cell>
          <cell r="AF147" t="str">
            <v>Đ</v>
          </cell>
          <cell r="AG147" t="str">
            <v>Đ</v>
          </cell>
          <cell r="AJ147" t="str">
            <v>Đạt</v>
          </cell>
          <cell r="AK147" t="str">
            <v>Đ</v>
          </cell>
          <cell r="AL147" t="str">
            <v>Đạt</v>
          </cell>
          <cell r="AO147" t="str">
            <v>Đ</v>
          </cell>
          <cell r="AQ147" t="str">
            <v>Tháng 5-2015</v>
          </cell>
          <cell r="AU147" t="e">
            <v>#N/A</v>
          </cell>
          <cell r="AW147" t="e">
            <v>#N/A</v>
          </cell>
          <cell r="BA147">
            <v>1094</v>
          </cell>
          <cell r="BB147">
            <v>41751</v>
          </cell>
          <cell r="BC147">
            <v>282</v>
          </cell>
          <cell r="BD147">
            <v>41325</v>
          </cell>
        </row>
        <row r="148">
          <cell r="B148">
            <v>172317908</v>
          </cell>
          <cell r="C148" t="str">
            <v xml:space="preserve">Trần Thị </v>
          </cell>
          <cell r="D148" t="str">
            <v>Huyền</v>
          </cell>
          <cell r="E148" t="str">
            <v>13/03/1992</v>
          </cell>
          <cell r="F148" t="str">
            <v>K17KKT</v>
          </cell>
          <cell r="G148" t="str">
            <v>Quảng Bình</v>
          </cell>
          <cell r="H148" t="str">
            <v>Nữ</v>
          </cell>
          <cell r="I148" t="str">
            <v>01655855768</v>
          </cell>
          <cell r="N148">
            <v>8.1999999999999993</v>
          </cell>
          <cell r="O148">
            <v>8.1999999999999993</v>
          </cell>
          <cell r="R148">
            <v>8.1999999999999993</v>
          </cell>
          <cell r="S148">
            <v>8.1999999999999993</v>
          </cell>
          <cell r="V148">
            <v>8.1999999999999993</v>
          </cell>
          <cell r="W148">
            <v>8.1999999999999993</v>
          </cell>
          <cell r="X148">
            <v>6.5</v>
          </cell>
          <cell r="AA148">
            <v>6.5</v>
          </cell>
          <cell r="AB148">
            <v>8.1999999999999993</v>
          </cell>
          <cell r="AC148" t="str">
            <v>BVKL</v>
          </cell>
          <cell r="AE148" t="str">
            <v>Tốt</v>
          </cell>
          <cell r="AF148" t="str">
            <v>Đ</v>
          </cell>
          <cell r="AG148" t="str">
            <v>Đ</v>
          </cell>
          <cell r="AJ148" t="str">
            <v>Đạt</v>
          </cell>
          <cell r="AK148" t="str">
            <v>Đ</v>
          </cell>
          <cell r="AL148" t="str">
            <v>Đạt</v>
          </cell>
          <cell r="AO148" t="str">
            <v>Đ</v>
          </cell>
          <cell r="AQ148" t="str">
            <v>Tháng 5-2015</v>
          </cell>
          <cell r="AU148" t="e">
            <v>#N/A</v>
          </cell>
          <cell r="AW148" t="e">
            <v>#N/A</v>
          </cell>
          <cell r="BA148">
            <v>1094</v>
          </cell>
          <cell r="BB148">
            <v>41751</v>
          </cell>
          <cell r="BC148">
            <v>282</v>
          </cell>
          <cell r="BD148">
            <v>41325</v>
          </cell>
        </row>
        <row r="149">
          <cell r="B149">
            <v>172317942</v>
          </cell>
          <cell r="C149" t="str">
            <v xml:space="preserve">Cao Thị Khánh </v>
          </cell>
          <cell r="D149" t="str">
            <v>Huyền</v>
          </cell>
          <cell r="E149" t="str">
            <v>05/07/1993</v>
          </cell>
          <cell r="F149" t="str">
            <v>K17KKT</v>
          </cell>
          <cell r="G149" t="str">
            <v>Quảng Bình</v>
          </cell>
          <cell r="H149" t="str">
            <v>Nữ</v>
          </cell>
          <cell r="I149" t="str">
            <v>0983741589</v>
          </cell>
          <cell r="L149">
            <v>8.3000000000000007</v>
          </cell>
          <cell r="O149">
            <v>8.3000000000000007</v>
          </cell>
          <cell r="P149">
            <v>6.6</v>
          </cell>
          <cell r="S149">
            <v>6.6</v>
          </cell>
          <cell r="T149">
            <v>6</v>
          </cell>
          <cell r="W149">
            <v>6</v>
          </cell>
          <cell r="X149">
            <v>5.8</v>
          </cell>
          <cell r="AA149">
            <v>5.8</v>
          </cell>
          <cell r="AB149">
            <v>7.04</v>
          </cell>
          <cell r="AE149" t="str">
            <v>Tốt</v>
          </cell>
          <cell r="AF149" t="str">
            <v>Đ</v>
          </cell>
          <cell r="AG149" t="str">
            <v>Đ</v>
          </cell>
          <cell r="AH149" t="str">
            <v>ĐẠT</v>
          </cell>
          <cell r="AK149" t="str">
            <v>Đ</v>
          </cell>
          <cell r="AL149" t="str">
            <v>Đạt</v>
          </cell>
          <cell r="AO149" t="str">
            <v>Đ</v>
          </cell>
          <cell r="AQ149" t="str">
            <v>Tháng 5-2015</v>
          </cell>
          <cell r="AU149" t="e">
            <v>#N/A</v>
          </cell>
          <cell r="AW149" t="e">
            <v>#N/A</v>
          </cell>
          <cell r="BA149">
            <v>1094</v>
          </cell>
          <cell r="BB149">
            <v>41751</v>
          </cell>
          <cell r="BC149">
            <v>282</v>
          </cell>
          <cell r="BD149">
            <v>41325</v>
          </cell>
        </row>
        <row r="150">
          <cell r="B150">
            <v>172317823</v>
          </cell>
          <cell r="C150" t="str">
            <v xml:space="preserve">Lê Thị Thanh </v>
          </cell>
          <cell r="D150" t="str">
            <v>Huyền</v>
          </cell>
          <cell r="E150" t="str">
            <v>07/05/1993</v>
          </cell>
          <cell r="F150" t="str">
            <v>K17KKT</v>
          </cell>
          <cell r="G150" t="str">
            <v>Quảng Bình</v>
          </cell>
          <cell r="H150" t="str">
            <v>Nữ</v>
          </cell>
          <cell r="I150" t="str">
            <v>01658075467</v>
          </cell>
          <cell r="L150">
            <v>7.3</v>
          </cell>
          <cell r="O150">
            <v>7.3</v>
          </cell>
          <cell r="P150">
            <v>6.9</v>
          </cell>
          <cell r="S150">
            <v>6.9</v>
          </cell>
          <cell r="T150">
            <v>7.2</v>
          </cell>
          <cell r="W150">
            <v>7.2</v>
          </cell>
          <cell r="X150">
            <v>7</v>
          </cell>
          <cell r="AA150">
            <v>7</v>
          </cell>
          <cell r="AB150">
            <v>7.18</v>
          </cell>
          <cell r="AE150" t="str">
            <v>Tốt</v>
          </cell>
          <cell r="AF150" t="str">
            <v>Đ</v>
          </cell>
          <cell r="AG150" t="str">
            <v>Đ</v>
          </cell>
          <cell r="AH150" t="str">
            <v>ĐẠT</v>
          </cell>
          <cell r="AK150" t="str">
            <v>Đ</v>
          </cell>
          <cell r="AL150" t="str">
            <v>Đạt</v>
          </cell>
          <cell r="AO150" t="str">
            <v>Đ</v>
          </cell>
          <cell r="AQ150" t="str">
            <v>Tháng 5-2015</v>
          </cell>
          <cell r="AU150" t="e">
            <v>#N/A</v>
          </cell>
          <cell r="AW150" t="e">
            <v>#N/A</v>
          </cell>
          <cell r="BA150">
            <v>1094</v>
          </cell>
          <cell r="BB150">
            <v>41751</v>
          </cell>
          <cell r="BC150">
            <v>282</v>
          </cell>
          <cell r="BD150">
            <v>41325</v>
          </cell>
        </row>
        <row r="151">
          <cell r="B151">
            <v>172317969</v>
          </cell>
          <cell r="C151" t="str">
            <v>Nguyễn Đắc</v>
          </cell>
          <cell r="D151" t="str">
            <v>Hưng</v>
          </cell>
          <cell r="E151" t="str">
            <v>21/12/1993</v>
          </cell>
          <cell r="F151" t="str">
            <v>K17KKT</v>
          </cell>
          <cell r="G151" t="str">
            <v>Quảng Nam</v>
          </cell>
          <cell r="H151" t="str">
            <v>Nam</v>
          </cell>
          <cell r="I151" t="str">
            <v>01646303307</v>
          </cell>
          <cell r="N151">
            <v>8.6999999999999993</v>
          </cell>
          <cell r="O151">
            <v>8.6999999999999993</v>
          </cell>
          <cell r="R151">
            <v>8.6999999999999993</v>
          </cell>
          <cell r="S151">
            <v>8.6999999999999993</v>
          </cell>
          <cell r="V151">
            <v>8.6999999999999993</v>
          </cell>
          <cell r="W151">
            <v>8.6999999999999993</v>
          </cell>
          <cell r="X151">
            <v>7.5</v>
          </cell>
          <cell r="AA151">
            <v>7.5</v>
          </cell>
          <cell r="AB151">
            <v>8.6999999999999993</v>
          </cell>
          <cell r="AC151" t="str">
            <v>BVKL</v>
          </cell>
          <cell r="AE151" t="str">
            <v>Tốt</v>
          </cell>
          <cell r="AF151" t="str">
            <v>Đ</v>
          </cell>
          <cell r="AG151" t="str">
            <v>Đ</v>
          </cell>
          <cell r="AJ151" t="str">
            <v>Đạt</v>
          </cell>
          <cell r="AK151" t="str">
            <v>Đ</v>
          </cell>
          <cell r="AL151" t="str">
            <v>Đạt</v>
          </cell>
          <cell r="AO151" t="str">
            <v>Đ</v>
          </cell>
          <cell r="AQ151" t="str">
            <v>Tháng 5-2015</v>
          </cell>
          <cell r="AU151" t="e">
            <v>#N/A</v>
          </cell>
          <cell r="AW151" t="e">
            <v>#N/A</v>
          </cell>
          <cell r="BA151">
            <v>1094</v>
          </cell>
          <cell r="BB151">
            <v>41751</v>
          </cell>
          <cell r="BC151">
            <v>282</v>
          </cell>
          <cell r="BD151">
            <v>41325</v>
          </cell>
        </row>
        <row r="152">
          <cell r="B152">
            <v>172317846</v>
          </cell>
          <cell r="C152" t="str">
            <v xml:space="preserve">Hồ Thị Mai </v>
          </cell>
          <cell r="D152" t="str">
            <v>Hương</v>
          </cell>
          <cell r="E152" t="str">
            <v>15/07/1993</v>
          </cell>
          <cell r="F152" t="str">
            <v>K17KKT</v>
          </cell>
          <cell r="G152" t="str">
            <v>Quảng Bình</v>
          </cell>
          <cell r="H152" t="str">
            <v>Nữ</v>
          </cell>
          <cell r="I152" t="str">
            <v>01674208739</v>
          </cell>
          <cell r="N152">
            <v>8.4</v>
          </cell>
          <cell r="O152">
            <v>8.4</v>
          </cell>
          <cell r="R152">
            <v>8.4</v>
          </cell>
          <cell r="S152">
            <v>8.4</v>
          </cell>
          <cell r="V152">
            <v>8.4</v>
          </cell>
          <cell r="W152">
            <v>8.4</v>
          </cell>
          <cell r="X152">
            <v>8.5</v>
          </cell>
          <cell r="AA152">
            <v>8.5</v>
          </cell>
          <cell r="AB152">
            <v>8.4</v>
          </cell>
          <cell r="AC152" t="str">
            <v>BVKL</v>
          </cell>
          <cell r="AE152" t="str">
            <v>Tốt</v>
          </cell>
          <cell r="AF152" t="str">
            <v>Đ</v>
          </cell>
          <cell r="AG152" t="str">
            <v>Đ</v>
          </cell>
          <cell r="AH152" t="str">
            <v>ĐẠT</v>
          </cell>
          <cell r="AK152" t="str">
            <v>Đ</v>
          </cell>
          <cell r="AL152" t="str">
            <v>Đạt</v>
          </cell>
          <cell r="AO152" t="str">
            <v>Đ</v>
          </cell>
          <cell r="AQ152" t="str">
            <v>Tháng 5-2015</v>
          </cell>
          <cell r="AU152" t="e">
            <v>#N/A</v>
          </cell>
          <cell r="AW152" t="e">
            <v>#N/A</v>
          </cell>
          <cell r="BA152">
            <v>1094</v>
          </cell>
          <cell r="BB152">
            <v>41751</v>
          </cell>
          <cell r="BC152">
            <v>282</v>
          </cell>
          <cell r="BD152">
            <v>41325</v>
          </cell>
        </row>
        <row r="153">
          <cell r="B153">
            <v>172317952</v>
          </cell>
          <cell r="C153" t="str">
            <v xml:space="preserve">Nguyễn Thị Mai </v>
          </cell>
          <cell r="D153" t="str">
            <v>Hương</v>
          </cell>
          <cell r="E153" t="str">
            <v>05/07/1993</v>
          </cell>
          <cell r="F153" t="str">
            <v>K17KKT</v>
          </cell>
          <cell r="G153" t="str">
            <v>Quảng Trị</v>
          </cell>
          <cell r="H153" t="str">
            <v>Nữ</v>
          </cell>
          <cell r="I153" t="str">
            <v>0932535238</v>
          </cell>
          <cell r="N153">
            <v>8.8000000000000007</v>
          </cell>
          <cell r="O153">
            <v>8.8000000000000007</v>
          </cell>
          <cell r="R153">
            <v>8.8000000000000007</v>
          </cell>
          <cell r="S153">
            <v>8.8000000000000007</v>
          </cell>
          <cell r="V153">
            <v>8.8000000000000007</v>
          </cell>
          <cell r="W153">
            <v>8.8000000000000007</v>
          </cell>
          <cell r="X153">
            <v>8.3000000000000007</v>
          </cell>
          <cell r="AA153">
            <v>8.3000000000000007</v>
          </cell>
          <cell r="AB153">
            <v>8.8000000000000007</v>
          </cell>
          <cell r="AC153" t="str">
            <v>BVKL</v>
          </cell>
          <cell r="AE153" t="str">
            <v>Xuất Sắc</v>
          </cell>
          <cell r="AF153" t="str">
            <v>Đ</v>
          </cell>
          <cell r="AG153" t="str">
            <v>Đ</v>
          </cell>
          <cell r="AH153" t="str">
            <v>ĐẠT</v>
          </cell>
          <cell r="AK153" t="str">
            <v>Đ</v>
          </cell>
          <cell r="AL153" t="str">
            <v>Đạt</v>
          </cell>
          <cell r="AO153" t="str">
            <v>Đ</v>
          </cell>
          <cell r="AQ153" t="str">
            <v>Tháng 5-2015</v>
          </cell>
          <cell r="AU153" t="e">
            <v>#N/A</v>
          </cell>
          <cell r="AW153" t="e">
            <v>#N/A</v>
          </cell>
          <cell r="BA153">
            <v>1094</v>
          </cell>
          <cell r="BB153">
            <v>41751</v>
          </cell>
          <cell r="BC153">
            <v>282</v>
          </cell>
          <cell r="BD153">
            <v>41325</v>
          </cell>
        </row>
        <row r="154">
          <cell r="B154">
            <v>172317766</v>
          </cell>
          <cell r="C154" t="str">
            <v xml:space="preserve">Nguyễn Thị Hiền </v>
          </cell>
          <cell r="D154" t="str">
            <v>Khuê</v>
          </cell>
          <cell r="E154" t="str">
            <v>21/12/1993</v>
          </cell>
          <cell r="F154" t="str">
            <v>K17KKT</v>
          </cell>
          <cell r="G154" t="str">
            <v>Quảng Nam</v>
          </cell>
          <cell r="H154" t="str">
            <v>Nữ</v>
          </cell>
          <cell r="I154" t="str">
            <v>01659030679</v>
          </cell>
          <cell r="N154">
            <v>7.8</v>
          </cell>
          <cell r="O154">
            <v>7.8</v>
          </cell>
          <cell r="R154">
            <v>7.8</v>
          </cell>
          <cell r="S154">
            <v>7.8</v>
          </cell>
          <cell r="V154">
            <v>7.8</v>
          </cell>
          <cell r="W154">
            <v>7.8</v>
          </cell>
          <cell r="X154">
            <v>6</v>
          </cell>
          <cell r="AA154">
            <v>6</v>
          </cell>
          <cell r="AB154">
            <v>7.8</v>
          </cell>
          <cell r="AC154" t="str">
            <v>BVKL</v>
          </cell>
          <cell r="AE154" t="str">
            <v>Tốt</v>
          </cell>
          <cell r="AF154" t="str">
            <v>Đ</v>
          </cell>
          <cell r="AG154" t="str">
            <v>Đ</v>
          </cell>
          <cell r="AJ154" t="str">
            <v>Đạt</v>
          </cell>
          <cell r="AK154" t="str">
            <v>Đ</v>
          </cell>
          <cell r="AL154" t="str">
            <v>Đạt</v>
          </cell>
          <cell r="AO154" t="str">
            <v>Đ</v>
          </cell>
          <cell r="AQ154" t="str">
            <v>Tháng 5-2015</v>
          </cell>
          <cell r="AU154" t="e">
            <v>#N/A</v>
          </cell>
          <cell r="AW154" t="e">
            <v>#N/A</v>
          </cell>
          <cell r="BA154">
            <v>1094</v>
          </cell>
          <cell r="BB154">
            <v>41751</v>
          </cell>
          <cell r="BC154">
            <v>282</v>
          </cell>
          <cell r="BD154">
            <v>41325</v>
          </cell>
        </row>
        <row r="155">
          <cell r="B155">
            <v>172317813</v>
          </cell>
          <cell r="C155" t="str">
            <v xml:space="preserve">Dương Thị </v>
          </cell>
          <cell r="D155" t="str">
            <v>Lài</v>
          </cell>
          <cell r="E155" t="str">
            <v>30/09/1993</v>
          </cell>
          <cell r="F155" t="str">
            <v>K17KKT</v>
          </cell>
          <cell r="G155" t="str">
            <v>Quảng Bình</v>
          </cell>
          <cell r="H155" t="str">
            <v>Nữ</v>
          </cell>
          <cell r="I155" t="str">
            <v>01642145017</v>
          </cell>
          <cell r="N155">
            <v>8.1</v>
          </cell>
          <cell r="O155">
            <v>8.1</v>
          </cell>
          <cell r="R155">
            <v>8.1</v>
          </cell>
          <cell r="S155">
            <v>8.1</v>
          </cell>
          <cell r="V155">
            <v>8.1</v>
          </cell>
          <cell r="W155">
            <v>8.1</v>
          </cell>
          <cell r="X155">
            <v>7.3</v>
          </cell>
          <cell r="AA155">
            <v>7.3</v>
          </cell>
          <cell r="AB155">
            <v>8.1</v>
          </cell>
          <cell r="AC155" t="str">
            <v>BVKL</v>
          </cell>
          <cell r="AE155" t="str">
            <v>Tốt</v>
          </cell>
          <cell r="AF155" t="str">
            <v>Đ</v>
          </cell>
          <cell r="AG155" t="str">
            <v>Đ</v>
          </cell>
          <cell r="AJ155" t="str">
            <v>Đạt</v>
          </cell>
          <cell r="AK155" t="str">
            <v>Đ</v>
          </cell>
          <cell r="AL155" t="str">
            <v>Đạt</v>
          </cell>
          <cell r="AO155" t="str">
            <v>Đ</v>
          </cell>
          <cell r="AQ155" t="str">
            <v>Tháng 5-2015</v>
          </cell>
          <cell r="AU155" t="e">
            <v>#N/A</v>
          </cell>
          <cell r="AW155" t="e">
            <v>#N/A</v>
          </cell>
          <cell r="BA155">
            <v>1094</v>
          </cell>
          <cell r="BB155">
            <v>41751</v>
          </cell>
          <cell r="BC155">
            <v>282</v>
          </cell>
          <cell r="BD155">
            <v>41325</v>
          </cell>
        </row>
        <row r="156">
          <cell r="B156">
            <v>172317872</v>
          </cell>
          <cell r="C156" t="str">
            <v xml:space="preserve">Nguyễn Thị Diệu </v>
          </cell>
          <cell r="D156" t="str">
            <v>Lan</v>
          </cell>
          <cell r="E156" t="str">
            <v>24/11/1993</v>
          </cell>
          <cell r="F156" t="str">
            <v>K17KKT</v>
          </cell>
          <cell r="G156" t="str">
            <v>Quảng Bình</v>
          </cell>
          <cell r="H156" t="str">
            <v>Nữ</v>
          </cell>
          <cell r="I156" t="str">
            <v>01646724771</v>
          </cell>
          <cell r="N156">
            <v>8.4</v>
          </cell>
          <cell r="O156">
            <v>8.4</v>
          </cell>
          <cell r="R156">
            <v>8.4</v>
          </cell>
          <cell r="S156">
            <v>8.4</v>
          </cell>
          <cell r="V156">
            <v>8.4</v>
          </cell>
          <cell r="W156">
            <v>8.4</v>
          </cell>
          <cell r="X156">
            <v>6.3</v>
          </cell>
          <cell r="AA156">
            <v>6.3</v>
          </cell>
          <cell r="AB156">
            <v>8.4</v>
          </cell>
          <cell r="AC156" t="str">
            <v>BVKL</v>
          </cell>
          <cell r="AE156" t="str">
            <v>Xuất Sắc</v>
          </cell>
          <cell r="AF156" t="str">
            <v>Đ</v>
          </cell>
          <cell r="AG156" t="str">
            <v>Đ</v>
          </cell>
          <cell r="AJ156" t="str">
            <v>Đạt</v>
          </cell>
          <cell r="AK156" t="str">
            <v>Đ</v>
          </cell>
          <cell r="AL156" t="str">
            <v>Đạt</v>
          </cell>
          <cell r="AO156" t="str">
            <v>Đ</v>
          </cell>
          <cell r="AQ156" t="str">
            <v>Tháng 5-2015</v>
          </cell>
          <cell r="AU156" t="e">
            <v>#N/A</v>
          </cell>
          <cell r="AW156" t="e">
            <v>#N/A</v>
          </cell>
          <cell r="BA156">
            <v>1094</v>
          </cell>
          <cell r="BB156">
            <v>41751</v>
          </cell>
          <cell r="BC156">
            <v>282</v>
          </cell>
          <cell r="BD156">
            <v>41325</v>
          </cell>
        </row>
        <row r="157">
          <cell r="B157">
            <v>172317792</v>
          </cell>
          <cell r="C157" t="str">
            <v>Nguyễn Thị Thanh</v>
          </cell>
          <cell r="D157" t="str">
            <v>Lan</v>
          </cell>
          <cell r="E157" t="str">
            <v>10/04/1993</v>
          </cell>
          <cell r="F157" t="str">
            <v>K17KKT</v>
          </cell>
          <cell r="G157" t="str">
            <v>Quảng Nam</v>
          </cell>
          <cell r="H157" t="str">
            <v>Nữ</v>
          </cell>
          <cell r="I157" t="str">
            <v>0962837190</v>
          </cell>
          <cell r="N157">
            <v>8.6</v>
          </cell>
          <cell r="O157">
            <v>8.6</v>
          </cell>
          <cell r="R157">
            <v>8.6</v>
          </cell>
          <cell r="S157">
            <v>8.6</v>
          </cell>
          <cell r="V157">
            <v>8.6</v>
          </cell>
          <cell r="W157">
            <v>8.6</v>
          </cell>
          <cell r="X157">
            <v>8</v>
          </cell>
          <cell r="AA157">
            <v>8</v>
          </cell>
          <cell r="AB157">
            <v>8.6</v>
          </cell>
          <cell r="AC157" t="str">
            <v>BVKL</v>
          </cell>
          <cell r="AE157" t="str">
            <v>Tốt</v>
          </cell>
          <cell r="AF157" t="str">
            <v>Đ</v>
          </cell>
          <cell r="AG157" t="str">
            <v>Đ</v>
          </cell>
          <cell r="AJ157" t="str">
            <v>Đạt</v>
          </cell>
          <cell r="AK157" t="str">
            <v>Đ</v>
          </cell>
          <cell r="AL157" t="str">
            <v>Đạt</v>
          </cell>
          <cell r="AO157" t="str">
            <v>Đ</v>
          </cell>
          <cell r="AQ157" t="str">
            <v>Tháng 5-2015</v>
          </cell>
          <cell r="AU157" t="e">
            <v>#N/A</v>
          </cell>
          <cell r="AW157" t="e">
            <v>#N/A</v>
          </cell>
          <cell r="BA157">
            <v>1094</v>
          </cell>
          <cell r="BB157">
            <v>41751</v>
          </cell>
          <cell r="BC157">
            <v>282</v>
          </cell>
          <cell r="BD157">
            <v>41325</v>
          </cell>
        </row>
        <row r="158">
          <cell r="B158">
            <v>172317955</v>
          </cell>
          <cell r="C158" t="str">
            <v xml:space="preserve">Nguyễn Thị </v>
          </cell>
          <cell r="D158" t="str">
            <v>Lành</v>
          </cell>
          <cell r="E158" t="str">
            <v>04/08/1993</v>
          </cell>
          <cell r="F158" t="str">
            <v>K17KKT</v>
          </cell>
          <cell r="G158" t="str">
            <v>Quảng Trị</v>
          </cell>
          <cell r="H158" t="str">
            <v>Nữ</v>
          </cell>
          <cell r="I158" t="str">
            <v>01686510847</v>
          </cell>
          <cell r="N158">
            <v>8.6</v>
          </cell>
          <cell r="O158">
            <v>8.6</v>
          </cell>
          <cell r="R158">
            <v>8.6</v>
          </cell>
          <cell r="S158">
            <v>8.6</v>
          </cell>
          <cell r="V158">
            <v>8.6</v>
          </cell>
          <cell r="W158">
            <v>8.6</v>
          </cell>
          <cell r="X158">
            <v>5.5</v>
          </cell>
          <cell r="AA158">
            <v>5.5</v>
          </cell>
          <cell r="AB158">
            <v>8.6</v>
          </cell>
          <cell r="AC158" t="str">
            <v>BVKL</v>
          </cell>
          <cell r="AE158" t="str">
            <v>Tốt</v>
          </cell>
          <cell r="AF158" t="str">
            <v>Đ</v>
          </cell>
          <cell r="AG158" t="str">
            <v>Đ</v>
          </cell>
          <cell r="AJ158" t="str">
            <v>Đạt</v>
          </cell>
          <cell r="AK158" t="str">
            <v>Đ</v>
          </cell>
          <cell r="AL158" t="str">
            <v>Đạt</v>
          </cell>
          <cell r="AO158" t="str">
            <v>Đ</v>
          </cell>
          <cell r="AQ158" t="str">
            <v>Tháng 5-2015</v>
          </cell>
          <cell r="AU158" t="e">
            <v>#N/A</v>
          </cell>
          <cell r="AW158" t="e">
            <v>#N/A</v>
          </cell>
          <cell r="BA158">
            <v>1094</v>
          </cell>
          <cell r="BB158">
            <v>41751</v>
          </cell>
          <cell r="BC158">
            <v>282</v>
          </cell>
          <cell r="BD158">
            <v>41325</v>
          </cell>
        </row>
        <row r="159">
          <cell r="B159">
            <v>172317879</v>
          </cell>
          <cell r="C159" t="str">
            <v xml:space="preserve">Hoàng Thị </v>
          </cell>
          <cell r="D159" t="str">
            <v>Liễu</v>
          </cell>
          <cell r="E159" t="str">
            <v>20/08/1993</v>
          </cell>
          <cell r="F159" t="str">
            <v>K17KKT</v>
          </cell>
          <cell r="G159" t="str">
            <v>Quảng Trị</v>
          </cell>
          <cell r="H159" t="str">
            <v>Nữ</v>
          </cell>
          <cell r="I159" t="str">
            <v>01699917863</v>
          </cell>
          <cell r="N159">
            <v>8.4</v>
          </cell>
          <cell r="O159">
            <v>8.4</v>
          </cell>
          <cell r="R159">
            <v>8.4</v>
          </cell>
          <cell r="S159">
            <v>8.4</v>
          </cell>
          <cell r="V159">
            <v>8.4</v>
          </cell>
          <cell r="W159">
            <v>8.4</v>
          </cell>
          <cell r="X159">
            <v>6.8</v>
          </cell>
          <cell r="AA159">
            <v>6.8</v>
          </cell>
          <cell r="AB159">
            <v>8.4</v>
          </cell>
          <cell r="AC159" t="str">
            <v>BVKL</v>
          </cell>
          <cell r="AE159" t="str">
            <v>Tốt</v>
          </cell>
          <cell r="AF159" t="str">
            <v>Đ</v>
          </cell>
          <cell r="AG159" t="str">
            <v>Đ</v>
          </cell>
          <cell r="AJ159" t="str">
            <v>Đạt</v>
          </cell>
          <cell r="AK159" t="str">
            <v>Đ</v>
          </cell>
          <cell r="AL159" t="str">
            <v>Đạt</v>
          </cell>
          <cell r="AO159" t="str">
            <v>Đ</v>
          </cell>
          <cell r="AQ159" t="str">
            <v>Tháng 5-2015</v>
          </cell>
          <cell r="AU159" t="e">
            <v>#N/A</v>
          </cell>
          <cell r="AW159" t="e">
            <v>#N/A</v>
          </cell>
          <cell r="BA159">
            <v>1094</v>
          </cell>
          <cell r="BB159">
            <v>41751</v>
          </cell>
          <cell r="BC159">
            <v>282</v>
          </cell>
          <cell r="BD159">
            <v>41325</v>
          </cell>
        </row>
        <row r="160">
          <cell r="B160">
            <v>172317950</v>
          </cell>
          <cell r="C160" t="str">
            <v xml:space="preserve">Chu Thị Thảo </v>
          </cell>
          <cell r="D160" t="str">
            <v>Linh</v>
          </cell>
          <cell r="E160" t="str">
            <v>08/06/1993</v>
          </cell>
          <cell r="F160" t="str">
            <v>K17KKT</v>
          </cell>
          <cell r="G160" t="str">
            <v>Thanh Hóa</v>
          </cell>
          <cell r="H160" t="str">
            <v>Nữ</v>
          </cell>
          <cell r="I160" t="str">
            <v>01669737824</v>
          </cell>
          <cell r="N160">
            <v>9</v>
          </cell>
          <cell r="O160">
            <v>9</v>
          </cell>
          <cell r="R160">
            <v>9</v>
          </cell>
          <cell r="S160">
            <v>9</v>
          </cell>
          <cell r="V160">
            <v>9</v>
          </cell>
          <cell r="W160">
            <v>9</v>
          </cell>
          <cell r="X160">
            <v>6.8</v>
          </cell>
          <cell r="AA160">
            <v>6.8</v>
          </cell>
          <cell r="AB160">
            <v>9</v>
          </cell>
          <cell r="AC160" t="str">
            <v>BVKL</v>
          </cell>
          <cell r="AE160" t="str">
            <v>Tốt</v>
          </cell>
          <cell r="AF160" t="str">
            <v>Đ</v>
          </cell>
          <cell r="AG160" t="str">
            <v>Đ</v>
          </cell>
          <cell r="AJ160" t="str">
            <v>Đạt</v>
          </cell>
          <cell r="AK160" t="str">
            <v>Đ</v>
          </cell>
          <cell r="AL160" t="str">
            <v>Đạt</v>
          </cell>
          <cell r="AO160" t="str">
            <v>Đ</v>
          </cell>
          <cell r="AQ160" t="str">
            <v>Tháng 5-2015</v>
          </cell>
          <cell r="AU160" t="e">
            <v>#N/A</v>
          </cell>
          <cell r="AW160" t="e">
            <v>#N/A</v>
          </cell>
          <cell r="BA160">
            <v>1094</v>
          </cell>
          <cell r="BB160">
            <v>41751</v>
          </cell>
          <cell r="BC160">
            <v>282</v>
          </cell>
          <cell r="BD160">
            <v>41325</v>
          </cell>
        </row>
        <row r="161">
          <cell r="B161">
            <v>172528556</v>
          </cell>
          <cell r="C161" t="str">
            <v>Huỳnh Ngọc</v>
          </cell>
          <cell r="D161" t="str">
            <v>Linh</v>
          </cell>
          <cell r="E161" t="str">
            <v>20/02/1993</v>
          </cell>
          <cell r="F161" t="str">
            <v>K17KKT</v>
          </cell>
          <cell r="G161" t="str">
            <v>Đà Nẵng</v>
          </cell>
          <cell r="H161" t="str">
            <v>Nữ</v>
          </cell>
          <cell r="I161" t="str">
            <v>0905401453</v>
          </cell>
          <cell r="N161">
            <v>8.4</v>
          </cell>
          <cell r="O161">
            <v>8.4</v>
          </cell>
          <cell r="R161">
            <v>8.4</v>
          </cell>
          <cell r="S161">
            <v>8.4</v>
          </cell>
          <cell r="V161">
            <v>8.4</v>
          </cell>
          <cell r="W161">
            <v>8.4</v>
          </cell>
          <cell r="X161">
            <v>7</v>
          </cell>
          <cell r="AA161">
            <v>7</v>
          </cell>
          <cell r="AB161">
            <v>8.4</v>
          </cell>
          <cell r="AC161" t="str">
            <v>BVKL</v>
          </cell>
          <cell r="AE161" t="str">
            <v>Tốt</v>
          </cell>
          <cell r="AF161" t="str">
            <v>Đ</v>
          </cell>
          <cell r="AG161" t="str">
            <v>Đ</v>
          </cell>
          <cell r="AJ161" t="str">
            <v>Đạt</v>
          </cell>
          <cell r="AK161" t="str">
            <v>Đ</v>
          </cell>
          <cell r="AL161" t="str">
            <v>Đạt</v>
          </cell>
          <cell r="AO161" t="str">
            <v>Đ</v>
          </cell>
          <cell r="AQ161" t="str">
            <v>Tháng 5-2015</v>
          </cell>
          <cell r="AU161" t="e">
            <v>#N/A</v>
          </cell>
          <cell r="AW161" t="e">
            <v>#N/A</v>
          </cell>
          <cell r="BA161">
            <v>1094</v>
          </cell>
          <cell r="BB161">
            <v>41751</v>
          </cell>
          <cell r="BC161">
            <v>282</v>
          </cell>
          <cell r="BD161">
            <v>41325</v>
          </cell>
        </row>
        <row r="162">
          <cell r="B162">
            <v>162314607</v>
          </cell>
          <cell r="C162" t="str">
            <v>Nguyễn Thị Thuỳ</v>
          </cell>
          <cell r="D162" t="str">
            <v>Linh</v>
          </cell>
          <cell r="E162" t="str">
            <v>05/05/1992</v>
          </cell>
          <cell r="F162" t="str">
            <v>K17KKT</v>
          </cell>
          <cell r="G162" t="str">
            <v>Quảng Nam</v>
          </cell>
          <cell r="H162" t="str">
            <v>Nữ</v>
          </cell>
          <cell r="I162" t="str">
            <v>0935861803</v>
          </cell>
          <cell r="N162">
            <v>8.4</v>
          </cell>
          <cell r="O162">
            <v>8.4</v>
          </cell>
          <cell r="R162">
            <v>8.4</v>
          </cell>
          <cell r="S162">
            <v>8.4</v>
          </cell>
          <cell r="V162">
            <v>8.4</v>
          </cell>
          <cell r="W162">
            <v>8.4</v>
          </cell>
          <cell r="X162">
            <v>7.3</v>
          </cell>
          <cell r="AA162">
            <v>7.3</v>
          </cell>
          <cell r="AB162">
            <v>8.4</v>
          </cell>
          <cell r="AC162" t="str">
            <v>BVKL</v>
          </cell>
          <cell r="AE162" t="str">
            <v>Tốt</v>
          </cell>
          <cell r="AF162" t="str">
            <v>Đ</v>
          </cell>
          <cell r="AG162" t="str">
            <v>Đ</v>
          </cell>
          <cell r="AJ162" t="str">
            <v>Đạt</v>
          </cell>
          <cell r="AK162" t="str">
            <v>Đ</v>
          </cell>
          <cell r="AL162" t="str">
            <v>Đạt</v>
          </cell>
          <cell r="AO162" t="str">
            <v>Đ</v>
          </cell>
          <cell r="AQ162" t="str">
            <v>Tháng 5-2015</v>
          </cell>
          <cell r="AU162" t="e">
            <v>#N/A</v>
          </cell>
          <cell r="AW162" t="e">
            <v>#N/A</v>
          </cell>
          <cell r="BA162">
            <v>1094</v>
          </cell>
          <cell r="BB162">
            <v>41751</v>
          </cell>
          <cell r="BC162">
            <v>282</v>
          </cell>
          <cell r="BD162">
            <v>41325</v>
          </cell>
        </row>
        <row r="163">
          <cell r="B163">
            <v>172317804</v>
          </cell>
          <cell r="C163" t="str">
            <v>Phạm Thị Thùy</v>
          </cell>
          <cell r="D163" t="str">
            <v>Linh</v>
          </cell>
          <cell r="E163" t="str">
            <v>17/02/1993</v>
          </cell>
          <cell r="F163" t="str">
            <v>K17KKT</v>
          </cell>
          <cell r="G163" t="str">
            <v>Quảng Bình</v>
          </cell>
          <cell r="H163" t="str">
            <v>Nữ</v>
          </cell>
          <cell r="I163" t="str">
            <v>01689692153</v>
          </cell>
          <cell r="N163">
            <v>8.1</v>
          </cell>
          <cell r="O163">
            <v>8.1</v>
          </cell>
          <cell r="R163">
            <v>8.1</v>
          </cell>
          <cell r="S163">
            <v>8.1</v>
          </cell>
          <cell r="V163">
            <v>8.1</v>
          </cell>
          <cell r="W163">
            <v>8.1</v>
          </cell>
          <cell r="X163">
            <v>7.3</v>
          </cell>
          <cell r="AA163">
            <v>7.3</v>
          </cell>
          <cell r="AB163">
            <v>8.1</v>
          </cell>
          <cell r="AC163" t="str">
            <v>BVKL</v>
          </cell>
          <cell r="AE163" t="str">
            <v>Tốt</v>
          </cell>
          <cell r="AF163" t="str">
            <v>Đ</v>
          </cell>
          <cell r="AG163" t="str">
            <v>Đ</v>
          </cell>
          <cell r="AJ163" t="str">
            <v>Đạt</v>
          </cell>
          <cell r="AK163" t="str">
            <v>Đ</v>
          </cell>
          <cell r="AL163" t="str">
            <v>Đạt</v>
          </cell>
          <cell r="AO163" t="str">
            <v>Đ</v>
          </cell>
          <cell r="AQ163" t="str">
            <v>Tháng 5-2015</v>
          </cell>
          <cell r="AU163" t="e">
            <v>#N/A</v>
          </cell>
          <cell r="AW163" t="e">
            <v>#N/A</v>
          </cell>
          <cell r="BA163">
            <v>1094</v>
          </cell>
          <cell r="BB163">
            <v>41751</v>
          </cell>
          <cell r="BC163">
            <v>282</v>
          </cell>
          <cell r="BD163">
            <v>41325</v>
          </cell>
        </row>
        <row r="164">
          <cell r="B164">
            <v>172319026</v>
          </cell>
          <cell r="C164" t="str">
            <v xml:space="preserve">Trần Diệp </v>
          </cell>
          <cell r="D164" t="str">
            <v>Linh</v>
          </cell>
          <cell r="E164" t="str">
            <v>25/04/1993</v>
          </cell>
          <cell r="F164" t="str">
            <v>K17KKT</v>
          </cell>
          <cell r="G164" t="str">
            <v>Quảng Bình</v>
          </cell>
          <cell r="H164" t="str">
            <v>Nữ</v>
          </cell>
          <cell r="I164" t="str">
            <v>0963666093</v>
          </cell>
          <cell r="L164">
            <v>8</v>
          </cell>
          <cell r="O164">
            <v>8</v>
          </cell>
          <cell r="P164">
            <v>8.9</v>
          </cell>
          <cell r="S164">
            <v>8.9</v>
          </cell>
          <cell r="T164">
            <v>6.1</v>
          </cell>
          <cell r="W164">
            <v>6.1</v>
          </cell>
          <cell r="X164">
            <v>7</v>
          </cell>
          <cell r="AA164">
            <v>7</v>
          </cell>
          <cell r="AB164">
            <v>7.42</v>
          </cell>
          <cell r="AE164" t="str">
            <v>Tốt</v>
          </cell>
          <cell r="AF164" t="str">
            <v>Đ</v>
          </cell>
          <cell r="AG164" t="str">
            <v>Đ</v>
          </cell>
          <cell r="AJ164" t="str">
            <v>Đạt</v>
          </cell>
          <cell r="AK164" t="str">
            <v>Đ</v>
          </cell>
          <cell r="AL164" t="str">
            <v>Đạt</v>
          </cell>
          <cell r="AO164" t="str">
            <v>Đ</v>
          </cell>
          <cell r="AQ164" t="str">
            <v>Tháng 5-2015</v>
          </cell>
          <cell r="AU164" t="e">
            <v>#N/A</v>
          </cell>
          <cell r="AW164" t="e">
            <v>#N/A</v>
          </cell>
          <cell r="BA164">
            <v>1094</v>
          </cell>
          <cell r="BB164">
            <v>41751</v>
          </cell>
          <cell r="BC164">
            <v>282</v>
          </cell>
          <cell r="BD164">
            <v>41325</v>
          </cell>
        </row>
        <row r="165">
          <cell r="B165">
            <v>172317805</v>
          </cell>
          <cell r="C165" t="str">
            <v xml:space="preserve">Lê Thị Kim </v>
          </cell>
          <cell r="D165" t="str">
            <v>Loan</v>
          </cell>
          <cell r="E165" t="str">
            <v>30/07/1993</v>
          </cell>
          <cell r="F165" t="str">
            <v>K17KKT</v>
          </cell>
          <cell r="G165" t="str">
            <v>Quảng Trị</v>
          </cell>
          <cell r="H165" t="str">
            <v>Nữ</v>
          </cell>
          <cell r="I165" t="str">
            <v>0986618330</v>
          </cell>
          <cell r="N165">
            <v>8.5</v>
          </cell>
          <cell r="O165">
            <v>8.5</v>
          </cell>
          <cell r="R165">
            <v>8.5</v>
          </cell>
          <cell r="S165">
            <v>8.5</v>
          </cell>
          <cell r="V165">
            <v>8.5</v>
          </cell>
          <cell r="W165">
            <v>8.5</v>
          </cell>
          <cell r="X165">
            <v>7.3</v>
          </cell>
          <cell r="AA165">
            <v>7.3</v>
          </cell>
          <cell r="AB165">
            <v>8.5</v>
          </cell>
          <cell r="AC165" t="str">
            <v>BVKL</v>
          </cell>
          <cell r="AE165" t="str">
            <v>Tốt</v>
          </cell>
          <cell r="AF165" t="str">
            <v>Đ</v>
          </cell>
          <cell r="AG165" t="str">
            <v>Đ</v>
          </cell>
          <cell r="AJ165" t="str">
            <v>Đạt</v>
          </cell>
          <cell r="AK165" t="str">
            <v>Đ</v>
          </cell>
          <cell r="AL165" t="str">
            <v>Đạt</v>
          </cell>
          <cell r="AO165" t="str">
            <v>Đ</v>
          </cell>
          <cell r="AQ165" t="str">
            <v>Tháng 5-2015</v>
          </cell>
          <cell r="AU165" t="e">
            <v>#N/A</v>
          </cell>
          <cell r="AW165" t="e">
            <v>#N/A</v>
          </cell>
          <cell r="BA165">
            <v>1094</v>
          </cell>
          <cell r="BB165">
            <v>41751</v>
          </cell>
          <cell r="BC165">
            <v>282</v>
          </cell>
          <cell r="BD165">
            <v>41325</v>
          </cell>
        </row>
        <row r="166">
          <cell r="B166">
            <v>172317802</v>
          </cell>
          <cell r="C166" t="str">
            <v xml:space="preserve">Trần Thị Khánh </v>
          </cell>
          <cell r="D166" t="str">
            <v>Ly</v>
          </cell>
          <cell r="E166" t="str">
            <v>29/12/1993</v>
          </cell>
          <cell r="F166" t="str">
            <v>K17KKT</v>
          </cell>
          <cell r="G166" t="str">
            <v>Quảng Trị</v>
          </cell>
          <cell r="H166" t="str">
            <v>Nữ</v>
          </cell>
          <cell r="I166" t="str">
            <v>01665139675</v>
          </cell>
          <cell r="N166">
            <v>8.1999999999999993</v>
          </cell>
          <cell r="O166">
            <v>8.1999999999999993</v>
          </cell>
          <cell r="R166">
            <v>8.1999999999999993</v>
          </cell>
          <cell r="S166">
            <v>8.1999999999999993</v>
          </cell>
          <cell r="V166">
            <v>8.1999999999999993</v>
          </cell>
          <cell r="W166">
            <v>8.1999999999999993</v>
          </cell>
          <cell r="X166">
            <v>7.5</v>
          </cell>
          <cell r="AA166">
            <v>7.5</v>
          </cell>
          <cell r="AB166">
            <v>8.1999999999999993</v>
          </cell>
          <cell r="AC166" t="str">
            <v>BVKL</v>
          </cell>
          <cell r="AE166" t="str">
            <v>Tốt</v>
          </cell>
          <cell r="AF166" t="str">
            <v>Đ</v>
          </cell>
          <cell r="AG166" t="str">
            <v>Đ</v>
          </cell>
          <cell r="AJ166" t="str">
            <v>Đạt</v>
          </cell>
          <cell r="AK166" t="str">
            <v>Đ</v>
          </cell>
          <cell r="AL166" t="str">
            <v>Đạt</v>
          </cell>
          <cell r="AO166" t="str">
            <v>Đ</v>
          </cell>
          <cell r="AQ166" t="str">
            <v>Tháng 5-2015</v>
          </cell>
          <cell r="AU166" t="e">
            <v>#N/A</v>
          </cell>
          <cell r="AW166" t="e">
            <v>#N/A</v>
          </cell>
          <cell r="BA166">
            <v>1094</v>
          </cell>
          <cell r="BB166">
            <v>41751</v>
          </cell>
          <cell r="BC166">
            <v>282</v>
          </cell>
          <cell r="BD166">
            <v>41325</v>
          </cell>
        </row>
        <row r="167">
          <cell r="B167">
            <v>172317849</v>
          </cell>
          <cell r="C167" t="str">
            <v xml:space="preserve">Đào Thị Bạch </v>
          </cell>
          <cell r="D167" t="str">
            <v>Mai</v>
          </cell>
          <cell r="E167" t="str">
            <v>03/08/1992</v>
          </cell>
          <cell r="F167" t="str">
            <v>K17KKT</v>
          </cell>
          <cell r="G167" t="str">
            <v>Quảng Nam</v>
          </cell>
          <cell r="H167" t="str">
            <v>Nữ</v>
          </cell>
          <cell r="I167" t="str">
            <v>012887547541</v>
          </cell>
          <cell r="N167">
            <v>8.1999999999999993</v>
          </cell>
          <cell r="O167">
            <v>8.1999999999999993</v>
          </cell>
          <cell r="R167">
            <v>8.1999999999999993</v>
          </cell>
          <cell r="S167">
            <v>8.1999999999999993</v>
          </cell>
          <cell r="V167">
            <v>8.1999999999999993</v>
          </cell>
          <cell r="W167">
            <v>8.1999999999999993</v>
          </cell>
          <cell r="X167">
            <v>8</v>
          </cell>
          <cell r="AA167">
            <v>8</v>
          </cell>
          <cell r="AB167">
            <v>8.1999999999999993</v>
          </cell>
          <cell r="AC167" t="str">
            <v>BVKL</v>
          </cell>
          <cell r="AE167" t="str">
            <v>Tốt</v>
          </cell>
          <cell r="AF167" t="str">
            <v>Đ</v>
          </cell>
          <cell r="AG167" t="str">
            <v>Đ</v>
          </cell>
          <cell r="AJ167" t="str">
            <v>Đạt</v>
          </cell>
          <cell r="AK167" t="str">
            <v>Đ</v>
          </cell>
          <cell r="AL167" t="str">
            <v>Đạt</v>
          </cell>
          <cell r="AO167" t="str">
            <v>Đ</v>
          </cell>
          <cell r="AQ167" t="str">
            <v>Tháng 5-2015</v>
          </cell>
          <cell r="AU167" t="e">
            <v>#N/A</v>
          </cell>
          <cell r="AW167" t="e">
            <v>#N/A</v>
          </cell>
          <cell r="BA167">
            <v>1094</v>
          </cell>
          <cell r="BB167">
            <v>41751</v>
          </cell>
          <cell r="BC167">
            <v>282</v>
          </cell>
          <cell r="BD167">
            <v>41325</v>
          </cell>
        </row>
        <row r="168">
          <cell r="B168">
            <v>172317901</v>
          </cell>
          <cell r="C168" t="str">
            <v xml:space="preserve">Trần Thang </v>
          </cell>
          <cell r="D168" t="str">
            <v>Mỹ</v>
          </cell>
          <cell r="E168" t="str">
            <v>24/02/1993</v>
          </cell>
          <cell r="F168" t="str">
            <v>K17KKT</v>
          </cell>
          <cell r="G168" t="str">
            <v>Quảng Nam</v>
          </cell>
          <cell r="H168" t="str">
            <v>Nam</v>
          </cell>
          <cell r="I168" t="str">
            <v>01658538535</v>
          </cell>
          <cell r="N168">
            <v>8.4</v>
          </cell>
          <cell r="O168">
            <v>8.4</v>
          </cell>
          <cell r="R168">
            <v>8.4</v>
          </cell>
          <cell r="S168">
            <v>8.4</v>
          </cell>
          <cell r="V168">
            <v>8.4</v>
          </cell>
          <cell r="W168">
            <v>8.4</v>
          </cell>
          <cell r="X168">
            <v>8.5</v>
          </cell>
          <cell r="AA168">
            <v>8.5</v>
          </cell>
          <cell r="AB168">
            <v>8.4</v>
          </cell>
          <cell r="AC168" t="str">
            <v>BVKL</v>
          </cell>
          <cell r="AE168" t="str">
            <v>Tốt</v>
          </cell>
          <cell r="AF168" t="str">
            <v>Đ</v>
          </cell>
          <cell r="AG168" t="str">
            <v>Đ</v>
          </cell>
          <cell r="AJ168" t="str">
            <v>Đạt</v>
          </cell>
          <cell r="AK168" t="str">
            <v>Đ</v>
          </cell>
          <cell r="AL168" t="str">
            <v>Đạt</v>
          </cell>
          <cell r="AO168" t="str">
            <v>Đ</v>
          </cell>
          <cell r="AQ168" t="str">
            <v>Tháng 5-2015</v>
          </cell>
          <cell r="AU168" t="e">
            <v>#N/A</v>
          </cell>
          <cell r="AW168" t="e">
            <v>#N/A</v>
          </cell>
          <cell r="BA168">
            <v>494</v>
          </cell>
          <cell r="BB168">
            <v>42034</v>
          </cell>
          <cell r="BC168">
            <v>282</v>
          </cell>
          <cell r="BD168">
            <v>41325</v>
          </cell>
        </row>
        <row r="169">
          <cell r="B169">
            <v>172317736</v>
          </cell>
          <cell r="C169" t="str">
            <v xml:space="preserve">Mai Văn </v>
          </cell>
          <cell r="D169" t="str">
            <v>Mỹ</v>
          </cell>
          <cell r="E169" t="str">
            <v>16/09/1993</v>
          </cell>
          <cell r="F169" t="str">
            <v>K17KKT</v>
          </cell>
          <cell r="G169" t="str">
            <v>Quảng Bình</v>
          </cell>
          <cell r="H169" t="str">
            <v>Nam</v>
          </cell>
          <cell r="I169" t="str">
            <v>01249860799</v>
          </cell>
          <cell r="L169">
            <v>7.5</v>
          </cell>
          <cell r="O169">
            <v>7.5</v>
          </cell>
          <cell r="P169">
            <v>9.1</v>
          </cell>
          <cell r="S169">
            <v>9.1</v>
          </cell>
          <cell r="T169">
            <v>9.6</v>
          </cell>
          <cell r="W169">
            <v>9.6</v>
          </cell>
          <cell r="X169">
            <v>8</v>
          </cell>
          <cell r="AA169">
            <v>8</v>
          </cell>
          <cell r="AB169">
            <v>8.66</v>
          </cell>
          <cell r="AE169" t="str">
            <v>Tốt</v>
          </cell>
          <cell r="AF169" t="str">
            <v>Đ</v>
          </cell>
          <cell r="AG169" t="str">
            <v>Đ</v>
          </cell>
          <cell r="AJ169" t="str">
            <v>Đạt</v>
          </cell>
          <cell r="AK169" t="str">
            <v>Đ</v>
          </cell>
          <cell r="AL169" t="str">
            <v>Đạt</v>
          </cell>
          <cell r="AO169" t="str">
            <v>Đ</v>
          </cell>
          <cell r="AQ169" t="str">
            <v>Tháng 5-2015</v>
          </cell>
          <cell r="AU169" t="e">
            <v>#N/A</v>
          </cell>
          <cell r="AW169" t="e">
            <v>#N/A</v>
          </cell>
          <cell r="BA169">
            <v>1094</v>
          </cell>
          <cell r="BB169">
            <v>41751</v>
          </cell>
          <cell r="BC169">
            <v>282</v>
          </cell>
          <cell r="BD169">
            <v>41325</v>
          </cell>
        </row>
        <row r="170">
          <cell r="B170">
            <v>172317775</v>
          </cell>
          <cell r="C170" t="str">
            <v xml:space="preserve">Lê Thị </v>
          </cell>
          <cell r="D170" t="str">
            <v>Na</v>
          </cell>
          <cell r="E170" t="str">
            <v>30/11/1993</v>
          </cell>
          <cell r="F170" t="str">
            <v>K17KKT</v>
          </cell>
          <cell r="G170" t="str">
            <v>Thanh Hóa</v>
          </cell>
          <cell r="H170" t="str">
            <v>Nữ</v>
          </cell>
          <cell r="I170" t="str">
            <v>01643108100</v>
          </cell>
          <cell r="N170">
            <v>8.6999999999999993</v>
          </cell>
          <cell r="O170">
            <v>8.6999999999999993</v>
          </cell>
          <cell r="R170">
            <v>8.6999999999999993</v>
          </cell>
          <cell r="S170">
            <v>8.6999999999999993</v>
          </cell>
          <cell r="V170">
            <v>8.6999999999999993</v>
          </cell>
          <cell r="W170">
            <v>8.6999999999999993</v>
          </cell>
          <cell r="X170">
            <v>8</v>
          </cell>
          <cell r="AA170">
            <v>8</v>
          </cell>
          <cell r="AB170">
            <v>8.6999999999999993</v>
          </cell>
          <cell r="AC170" t="str">
            <v>BVKL</v>
          </cell>
          <cell r="AE170" t="str">
            <v>Xuất Sắc</v>
          </cell>
          <cell r="AF170" t="str">
            <v>Đ</v>
          </cell>
          <cell r="AG170" t="str">
            <v>Đ</v>
          </cell>
          <cell r="AJ170" t="str">
            <v>Đạt</v>
          </cell>
          <cell r="AK170" t="str">
            <v>Đ</v>
          </cell>
          <cell r="AL170" t="str">
            <v>Đạt</v>
          </cell>
          <cell r="AO170" t="str">
            <v>Đ</v>
          </cell>
          <cell r="AQ170" t="str">
            <v>Tháng 5-2015</v>
          </cell>
          <cell r="AU170" t="e">
            <v>#N/A</v>
          </cell>
          <cell r="AW170" t="e">
            <v>#N/A</v>
          </cell>
          <cell r="BA170">
            <v>494</v>
          </cell>
          <cell r="BB170">
            <v>42034</v>
          </cell>
          <cell r="BC170">
            <v>282</v>
          </cell>
          <cell r="BD170">
            <v>41325</v>
          </cell>
        </row>
        <row r="171">
          <cell r="B171">
            <v>172318919</v>
          </cell>
          <cell r="C171" t="str">
            <v>Nguyễn Khánh Ly</v>
          </cell>
          <cell r="D171" t="str">
            <v>Na</v>
          </cell>
          <cell r="E171" t="str">
            <v>08/03/1992</v>
          </cell>
          <cell r="F171" t="str">
            <v>K17KKT</v>
          </cell>
          <cell r="G171" t="str">
            <v>Thanh Hóa</v>
          </cell>
          <cell r="H171" t="str">
            <v>Nữ</v>
          </cell>
          <cell r="I171" t="str">
            <v>0919708393</v>
          </cell>
          <cell r="N171">
            <v>8.4</v>
          </cell>
          <cell r="O171">
            <v>8.4</v>
          </cell>
          <cell r="R171">
            <v>8.4</v>
          </cell>
          <cell r="S171">
            <v>8.4</v>
          </cell>
          <cell r="V171">
            <v>8.4</v>
          </cell>
          <cell r="W171">
            <v>8.4</v>
          </cell>
          <cell r="X171">
            <v>7.5</v>
          </cell>
          <cell r="AA171">
            <v>7.5</v>
          </cell>
          <cell r="AB171">
            <v>8.4</v>
          </cell>
          <cell r="AC171" t="str">
            <v>BVKL</v>
          </cell>
          <cell r="AE171" t="str">
            <v>Xuất Sắc</v>
          </cell>
          <cell r="AF171" t="str">
            <v>Đ</v>
          </cell>
          <cell r="AG171" t="str">
            <v>Đ</v>
          </cell>
          <cell r="AJ171" t="str">
            <v>Đạt</v>
          </cell>
          <cell r="AK171" t="str">
            <v>Đ</v>
          </cell>
          <cell r="AL171" t="str">
            <v>Đạt</v>
          </cell>
          <cell r="AO171" t="str">
            <v>Đ</v>
          </cell>
          <cell r="AQ171" t="str">
            <v>Tháng 5-2015</v>
          </cell>
          <cell r="AU171" t="e">
            <v>#N/A</v>
          </cell>
          <cell r="AW171" t="e">
            <v>#N/A</v>
          </cell>
          <cell r="BA171">
            <v>1094</v>
          </cell>
          <cell r="BB171">
            <v>41751</v>
          </cell>
          <cell r="BC171">
            <v>282</v>
          </cell>
          <cell r="BD171">
            <v>41325</v>
          </cell>
        </row>
        <row r="172">
          <cell r="B172">
            <v>172317851</v>
          </cell>
          <cell r="C172" t="str">
            <v xml:space="preserve">Phan Thị </v>
          </cell>
          <cell r="D172" t="str">
            <v>Na</v>
          </cell>
          <cell r="E172" t="str">
            <v>14/01/1993</v>
          </cell>
          <cell r="F172" t="str">
            <v>K17KKT</v>
          </cell>
          <cell r="G172" t="str">
            <v>Quảng Nam</v>
          </cell>
          <cell r="H172" t="str">
            <v>Nữ</v>
          </cell>
          <cell r="I172" t="str">
            <v>01666881439</v>
          </cell>
          <cell r="N172">
            <v>8.9</v>
          </cell>
          <cell r="O172">
            <v>8.9</v>
          </cell>
          <cell r="R172">
            <v>8.9</v>
          </cell>
          <cell r="S172">
            <v>8.9</v>
          </cell>
          <cell r="V172">
            <v>8.9</v>
          </cell>
          <cell r="W172">
            <v>8.9</v>
          </cell>
          <cell r="X172">
            <v>8.3000000000000007</v>
          </cell>
          <cell r="AA172">
            <v>8.3000000000000007</v>
          </cell>
          <cell r="AB172">
            <v>8.9</v>
          </cell>
          <cell r="AC172" t="str">
            <v>BVKL</v>
          </cell>
          <cell r="AE172" t="str">
            <v>Xuất Sắc</v>
          </cell>
          <cell r="AF172" t="str">
            <v>Đ</v>
          </cell>
          <cell r="AG172" t="str">
            <v>Đ</v>
          </cell>
          <cell r="AJ172" t="str">
            <v>Đạt</v>
          </cell>
          <cell r="AK172" t="str">
            <v>Đ</v>
          </cell>
          <cell r="AL172" t="str">
            <v>Đạt</v>
          </cell>
          <cell r="AO172" t="str">
            <v>Đ</v>
          </cell>
          <cell r="AQ172" t="str">
            <v>Tháng 5-2015</v>
          </cell>
          <cell r="AU172" t="e">
            <v>#N/A</v>
          </cell>
          <cell r="AW172" t="e">
            <v>#N/A</v>
          </cell>
          <cell r="BA172">
            <v>1094</v>
          </cell>
          <cell r="BB172">
            <v>41751</v>
          </cell>
          <cell r="BC172">
            <v>282</v>
          </cell>
          <cell r="BD172">
            <v>41325</v>
          </cell>
        </row>
        <row r="173">
          <cell r="B173">
            <v>172317796</v>
          </cell>
          <cell r="C173" t="str">
            <v>Lê Đỗ Hoài</v>
          </cell>
          <cell r="D173" t="str">
            <v>Nam</v>
          </cell>
          <cell r="E173" t="str">
            <v>10/05/1993</v>
          </cell>
          <cell r="F173" t="str">
            <v>K17KKT</v>
          </cell>
          <cell r="G173" t="str">
            <v>Hồ Chí Minh</v>
          </cell>
          <cell r="H173" t="str">
            <v>Nam</v>
          </cell>
          <cell r="I173" t="str">
            <v>01656600195</v>
          </cell>
          <cell r="L173">
            <v>7.8</v>
          </cell>
          <cell r="O173">
            <v>7.8</v>
          </cell>
          <cell r="P173">
            <v>7.9</v>
          </cell>
          <cell r="S173">
            <v>7.9</v>
          </cell>
          <cell r="T173">
            <v>9.5</v>
          </cell>
          <cell r="W173">
            <v>9.5</v>
          </cell>
          <cell r="X173">
            <v>8</v>
          </cell>
          <cell r="AA173">
            <v>8</v>
          </cell>
          <cell r="AB173">
            <v>8.5</v>
          </cell>
          <cell r="AE173" t="str">
            <v>Tốt</v>
          </cell>
          <cell r="AF173" t="str">
            <v>Đ</v>
          </cell>
          <cell r="AG173" t="str">
            <v>Đ</v>
          </cell>
          <cell r="AH173" t="str">
            <v>ĐẠT</v>
          </cell>
          <cell r="AK173" t="str">
            <v>Đ</v>
          </cell>
          <cell r="AL173" t="str">
            <v>Đạt</v>
          </cell>
          <cell r="AO173" t="str">
            <v>Đ</v>
          </cell>
          <cell r="AQ173" t="str">
            <v>Tháng 5-2015</v>
          </cell>
          <cell r="AU173" t="str">
            <v>ĐẠT</v>
          </cell>
          <cell r="AW173" t="e">
            <v>#N/A</v>
          </cell>
          <cell r="BA173">
            <v>1094</v>
          </cell>
          <cell r="BB173">
            <v>41751</v>
          </cell>
          <cell r="BC173">
            <v>282</v>
          </cell>
          <cell r="BD173">
            <v>41325</v>
          </cell>
        </row>
        <row r="174">
          <cell r="B174">
            <v>172317870</v>
          </cell>
          <cell r="C174" t="str">
            <v xml:space="preserve">Nguyễn Thị Hồng </v>
          </cell>
          <cell r="D174" t="str">
            <v>Nga</v>
          </cell>
          <cell r="E174" t="str">
            <v>26/11/1993</v>
          </cell>
          <cell r="F174" t="str">
            <v>K17KKT</v>
          </cell>
          <cell r="G174" t="str">
            <v>Quảng Trị</v>
          </cell>
          <cell r="H174" t="str">
            <v>Nữ</v>
          </cell>
          <cell r="I174" t="str">
            <v>01689171244</v>
          </cell>
          <cell r="N174">
            <v>8.1999999999999993</v>
          </cell>
          <cell r="O174">
            <v>8.1999999999999993</v>
          </cell>
          <cell r="R174">
            <v>8.1999999999999993</v>
          </cell>
          <cell r="S174">
            <v>8.1999999999999993</v>
          </cell>
          <cell r="V174">
            <v>8.1999999999999993</v>
          </cell>
          <cell r="W174">
            <v>8.1999999999999993</v>
          </cell>
          <cell r="X174">
            <v>8</v>
          </cell>
          <cell r="AA174">
            <v>8</v>
          </cell>
          <cell r="AB174">
            <v>8.1999999999999993</v>
          </cell>
          <cell r="AC174" t="str">
            <v>BVKL</v>
          </cell>
          <cell r="AE174" t="str">
            <v>Tốt</v>
          </cell>
          <cell r="AF174" t="str">
            <v>Đ</v>
          </cell>
          <cell r="AG174" t="str">
            <v>Đ</v>
          </cell>
          <cell r="AJ174" t="str">
            <v>Đạt</v>
          </cell>
          <cell r="AK174" t="str">
            <v>Đ</v>
          </cell>
          <cell r="AL174" t="str">
            <v>Đạt</v>
          </cell>
          <cell r="AO174" t="str">
            <v>Đ</v>
          </cell>
          <cell r="AQ174" t="str">
            <v>Tháng 5-2015</v>
          </cell>
          <cell r="AU174" t="e">
            <v>#N/A</v>
          </cell>
          <cell r="AW174" t="e">
            <v>#N/A</v>
          </cell>
          <cell r="BA174">
            <v>1807</v>
          </cell>
          <cell r="BB174">
            <v>41831</v>
          </cell>
          <cell r="BC174">
            <v>282</v>
          </cell>
          <cell r="BD174">
            <v>41325</v>
          </cell>
        </row>
        <row r="175">
          <cell r="B175">
            <v>172317898</v>
          </cell>
          <cell r="C175" t="str">
            <v xml:space="preserve">Trần Thị Mỹ </v>
          </cell>
          <cell r="D175" t="str">
            <v>Nga</v>
          </cell>
          <cell r="E175" t="str">
            <v>10/10/1993</v>
          </cell>
          <cell r="F175" t="str">
            <v>K17KKT</v>
          </cell>
          <cell r="G175" t="str">
            <v>Quảng Bình</v>
          </cell>
          <cell r="H175" t="str">
            <v>Nữ</v>
          </cell>
          <cell r="I175" t="str">
            <v>01685348033</v>
          </cell>
          <cell r="N175">
            <v>8.3000000000000007</v>
          </cell>
          <cell r="O175">
            <v>8.3000000000000007</v>
          </cell>
          <cell r="R175">
            <v>8.3000000000000007</v>
          </cell>
          <cell r="S175">
            <v>8.3000000000000007</v>
          </cell>
          <cell r="V175">
            <v>8.3000000000000007</v>
          </cell>
          <cell r="W175">
            <v>8.3000000000000007</v>
          </cell>
          <cell r="X175">
            <v>7.5</v>
          </cell>
          <cell r="AA175">
            <v>7.5</v>
          </cell>
          <cell r="AB175">
            <v>8.3000000000000007</v>
          </cell>
          <cell r="AC175" t="str">
            <v>BVKL</v>
          </cell>
          <cell r="AE175" t="str">
            <v>Xuất Sắc</v>
          </cell>
          <cell r="AF175" t="str">
            <v>Đ</v>
          </cell>
          <cell r="AG175" t="str">
            <v>Đ</v>
          </cell>
          <cell r="AJ175" t="str">
            <v>Đạt</v>
          </cell>
          <cell r="AK175" t="str">
            <v>Đ</v>
          </cell>
          <cell r="AL175" t="str">
            <v>Đạt</v>
          </cell>
          <cell r="AO175" t="str">
            <v>Đ</v>
          </cell>
          <cell r="AQ175" t="str">
            <v>Tháng 5-2015</v>
          </cell>
          <cell r="AU175" t="e">
            <v>#N/A</v>
          </cell>
          <cell r="AW175" t="e">
            <v>#N/A</v>
          </cell>
          <cell r="BA175">
            <v>1094</v>
          </cell>
          <cell r="BB175">
            <v>41751</v>
          </cell>
          <cell r="BC175">
            <v>282</v>
          </cell>
          <cell r="BD175">
            <v>41325</v>
          </cell>
        </row>
        <row r="176">
          <cell r="B176">
            <v>172318918</v>
          </cell>
          <cell r="C176" t="str">
            <v xml:space="preserve">Võ Thị Thanh </v>
          </cell>
          <cell r="D176" t="str">
            <v>Nga</v>
          </cell>
          <cell r="E176" t="str">
            <v>30/08/1993</v>
          </cell>
          <cell r="F176" t="str">
            <v>K17KKT</v>
          </cell>
          <cell r="G176" t="str">
            <v>Quảng Trị</v>
          </cell>
          <cell r="H176" t="str">
            <v>Nữ</v>
          </cell>
          <cell r="I176" t="str">
            <v>01644376061</v>
          </cell>
          <cell r="N176">
            <v>9</v>
          </cell>
          <cell r="O176">
            <v>9</v>
          </cell>
          <cell r="R176">
            <v>9</v>
          </cell>
          <cell r="S176">
            <v>9</v>
          </cell>
          <cell r="V176">
            <v>9</v>
          </cell>
          <cell r="W176">
            <v>9</v>
          </cell>
          <cell r="X176">
            <v>8.3000000000000007</v>
          </cell>
          <cell r="AA176">
            <v>8.3000000000000007</v>
          </cell>
          <cell r="AB176">
            <v>9</v>
          </cell>
          <cell r="AC176" t="str">
            <v>BVKL</v>
          </cell>
          <cell r="AE176" t="str">
            <v>Xuất Sắc</v>
          </cell>
          <cell r="AF176" t="str">
            <v>Đ</v>
          </cell>
          <cell r="AG176" t="str">
            <v>Đ</v>
          </cell>
          <cell r="AJ176" t="str">
            <v>Đạt</v>
          </cell>
          <cell r="AK176" t="str">
            <v>Đ</v>
          </cell>
          <cell r="AL176" t="str">
            <v>Đạt</v>
          </cell>
          <cell r="AO176" t="str">
            <v>Đ</v>
          </cell>
          <cell r="AQ176" t="str">
            <v>Tháng 5-2015</v>
          </cell>
          <cell r="AU176" t="e">
            <v>#N/A</v>
          </cell>
          <cell r="AW176" t="e">
            <v>#N/A</v>
          </cell>
          <cell r="BA176">
            <v>1094</v>
          </cell>
          <cell r="BB176">
            <v>41751</v>
          </cell>
          <cell r="BC176">
            <v>282</v>
          </cell>
          <cell r="BD176">
            <v>41325</v>
          </cell>
        </row>
        <row r="177">
          <cell r="B177">
            <v>172317798</v>
          </cell>
          <cell r="C177" t="str">
            <v xml:space="preserve">Nguyễn Thị Thuý </v>
          </cell>
          <cell r="D177" t="str">
            <v>Ngọc</v>
          </cell>
          <cell r="E177" t="str">
            <v>03/07/1993</v>
          </cell>
          <cell r="F177" t="str">
            <v>K17KKT</v>
          </cell>
          <cell r="G177" t="str">
            <v>Quảng Bình</v>
          </cell>
          <cell r="H177" t="str">
            <v>Nữ</v>
          </cell>
          <cell r="I177" t="str">
            <v>01642080104</v>
          </cell>
          <cell r="N177">
            <v>8.6999999999999993</v>
          </cell>
          <cell r="O177">
            <v>8.6999999999999993</v>
          </cell>
          <cell r="R177">
            <v>8.6999999999999993</v>
          </cell>
          <cell r="S177">
            <v>8.6999999999999993</v>
          </cell>
          <cell r="V177">
            <v>8.6999999999999993</v>
          </cell>
          <cell r="W177">
            <v>8.6999999999999993</v>
          </cell>
          <cell r="X177">
            <v>9</v>
          </cell>
          <cell r="AA177">
            <v>9</v>
          </cell>
          <cell r="AB177">
            <v>8.6999999999999993</v>
          </cell>
          <cell r="AC177" t="str">
            <v>BVKL</v>
          </cell>
          <cell r="AE177" t="str">
            <v>Xuất Sắc</v>
          </cell>
          <cell r="AF177" t="str">
            <v>Đ</v>
          </cell>
          <cell r="AG177" t="str">
            <v>Đ</v>
          </cell>
          <cell r="AJ177" t="str">
            <v>Đạt</v>
          </cell>
          <cell r="AK177" t="str">
            <v>Đ</v>
          </cell>
          <cell r="AL177" t="str">
            <v>Đạt</v>
          </cell>
          <cell r="AO177" t="str">
            <v>Đ</v>
          </cell>
          <cell r="AQ177" t="str">
            <v>Tháng 5-2015</v>
          </cell>
          <cell r="AU177" t="e">
            <v>#N/A</v>
          </cell>
          <cell r="AW177" t="e">
            <v>#N/A</v>
          </cell>
          <cell r="BA177">
            <v>1094</v>
          </cell>
          <cell r="BB177">
            <v>41751</v>
          </cell>
          <cell r="BC177">
            <v>282</v>
          </cell>
          <cell r="BD177">
            <v>41325</v>
          </cell>
        </row>
        <row r="178">
          <cell r="B178">
            <v>172317903</v>
          </cell>
          <cell r="C178" t="str">
            <v xml:space="preserve">Võ Thị Như </v>
          </cell>
          <cell r="D178" t="str">
            <v>Ngọc</v>
          </cell>
          <cell r="E178" t="str">
            <v>16/05/1992</v>
          </cell>
          <cell r="F178" t="str">
            <v>K17KKT</v>
          </cell>
          <cell r="G178" t="str">
            <v>Quảng Nam</v>
          </cell>
          <cell r="H178" t="str">
            <v>Nữ</v>
          </cell>
          <cell r="I178" t="str">
            <v>01633719593</v>
          </cell>
          <cell r="N178">
            <v>8.1999999999999993</v>
          </cell>
          <cell r="O178">
            <v>8.1999999999999993</v>
          </cell>
          <cell r="R178">
            <v>8.1999999999999993</v>
          </cell>
          <cell r="S178">
            <v>8.1999999999999993</v>
          </cell>
          <cell r="V178">
            <v>8.1999999999999993</v>
          </cell>
          <cell r="W178">
            <v>8.1999999999999993</v>
          </cell>
          <cell r="X178">
            <v>8</v>
          </cell>
          <cell r="AA178">
            <v>8</v>
          </cell>
          <cell r="AB178">
            <v>8.1999999999999993</v>
          </cell>
          <cell r="AC178" t="str">
            <v>BVKL</v>
          </cell>
          <cell r="AE178" t="str">
            <v>Tốt</v>
          </cell>
          <cell r="AF178" t="str">
            <v>Đ</v>
          </cell>
          <cell r="AG178" t="str">
            <v>Đ</v>
          </cell>
          <cell r="AJ178" t="str">
            <v>Đạt</v>
          </cell>
          <cell r="AK178" t="str">
            <v>Đ</v>
          </cell>
          <cell r="AL178" t="str">
            <v>Đạt</v>
          </cell>
          <cell r="AO178" t="str">
            <v>Đ</v>
          </cell>
          <cell r="AQ178" t="str">
            <v>Tháng 5-2015</v>
          </cell>
          <cell r="AU178" t="e">
            <v>#N/A</v>
          </cell>
          <cell r="AW178" t="e">
            <v>#N/A</v>
          </cell>
          <cell r="BA178">
            <v>1094</v>
          </cell>
          <cell r="BB178">
            <v>41751</v>
          </cell>
          <cell r="BC178">
            <v>282</v>
          </cell>
          <cell r="BD178">
            <v>41325</v>
          </cell>
        </row>
        <row r="179">
          <cell r="B179">
            <v>172318921</v>
          </cell>
          <cell r="C179" t="str">
            <v xml:space="preserve">Phan Thị Thu </v>
          </cell>
          <cell r="D179" t="str">
            <v>Nguyên</v>
          </cell>
          <cell r="E179" t="str">
            <v>06/06/1993</v>
          </cell>
          <cell r="F179" t="str">
            <v>K17KKT</v>
          </cell>
          <cell r="G179" t="str">
            <v>Quảng Trị</v>
          </cell>
          <cell r="H179" t="str">
            <v>Nữ</v>
          </cell>
          <cell r="I179" t="str">
            <v>01654641538</v>
          </cell>
          <cell r="N179">
            <v>8.6</v>
          </cell>
          <cell r="O179">
            <v>8.6</v>
          </cell>
          <cell r="R179">
            <v>8.6</v>
          </cell>
          <cell r="S179">
            <v>8.6</v>
          </cell>
          <cell r="V179">
            <v>8.6</v>
          </cell>
          <cell r="W179">
            <v>8.6</v>
          </cell>
          <cell r="X179">
            <v>9</v>
          </cell>
          <cell r="AA179">
            <v>9</v>
          </cell>
          <cell r="AB179">
            <v>8.6</v>
          </cell>
          <cell r="AC179" t="str">
            <v>BVKL</v>
          </cell>
          <cell r="AE179" t="str">
            <v>Xuất Sắc</v>
          </cell>
          <cell r="AF179" t="str">
            <v>Đ</v>
          </cell>
          <cell r="AG179" t="str">
            <v>Đ</v>
          </cell>
          <cell r="AJ179" t="str">
            <v>Đạt</v>
          </cell>
          <cell r="AK179" t="str">
            <v>Đ</v>
          </cell>
          <cell r="AL179" t="str">
            <v>Đạt</v>
          </cell>
          <cell r="AO179" t="str">
            <v>Đ</v>
          </cell>
          <cell r="AQ179" t="str">
            <v>Tháng 5-2015</v>
          </cell>
          <cell r="AU179" t="e">
            <v>#N/A</v>
          </cell>
          <cell r="AW179" t="e">
            <v>#N/A</v>
          </cell>
          <cell r="BA179">
            <v>1094</v>
          </cell>
          <cell r="BB179">
            <v>41751</v>
          </cell>
          <cell r="BC179">
            <v>282</v>
          </cell>
          <cell r="BD179">
            <v>41325</v>
          </cell>
        </row>
        <row r="180">
          <cell r="B180">
            <v>172318917</v>
          </cell>
          <cell r="C180" t="str">
            <v>Nguyễn Thị Thảo</v>
          </cell>
          <cell r="D180" t="str">
            <v>Nguyên</v>
          </cell>
          <cell r="E180" t="str">
            <v>11/10/1993</v>
          </cell>
          <cell r="F180" t="str">
            <v>K17KKT</v>
          </cell>
          <cell r="G180" t="str">
            <v>Gia Lai</v>
          </cell>
          <cell r="H180" t="str">
            <v>Nữ</v>
          </cell>
          <cell r="I180" t="str">
            <v>01695539364</v>
          </cell>
          <cell r="L180">
            <v>8</v>
          </cell>
          <cell r="O180">
            <v>8</v>
          </cell>
          <cell r="P180">
            <v>8.3000000000000007</v>
          </cell>
          <cell r="S180">
            <v>8.3000000000000007</v>
          </cell>
          <cell r="T180">
            <v>9.1</v>
          </cell>
          <cell r="W180">
            <v>9.1</v>
          </cell>
          <cell r="X180">
            <v>7.8</v>
          </cell>
          <cell r="AA180">
            <v>7.8</v>
          </cell>
          <cell r="AB180">
            <v>8.5</v>
          </cell>
          <cell r="AE180" t="str">
            <v>Tốt</v>
          </cell>
          <cell r="AF180" t="str">
            <v>Đ</v>
          </cell>
          <cell r="AG180" t="str">
            <v>Đ</v>
          </cell>
          <cell r="AJ180" t="str">
            <v>Đạt</v>
          </cell>
          <cell r="AK180" t="str">
            <v>Đ</v>
          </cell>
          <cell r="AL180" t="str">
            <v>Đạt</v>
          </cell>
          <cell r="AO180" t="str">
            <v>Đ</v>
          </cell>
          <cell r="AQ180" t="str">
            <v>Tháng 5-2015</v>
          </cell>
          <cell r="AU180" t="e">
            <v>#N/A</v>
          </cell>
          <cell r="AW180" t="e">
            <v>#N/A</v>
          </cell>
          <cell r="BA180">
            <v>1094</v>
          </cell>
          <cell r="BB180">
            <v>41751</v>
          </cell>
          <cell r="BC180">
            <v>282</v>
          </cell>
          <cell r="BD180">
            <v>41325</v>
          </cell>
        </row>
        <row r="181">
          <cell r="B181">
            <v>172317958</v>
          </cell>
          <cell r="C181" t="str">
            <v xml:space="preserve">Hoàng Thị </v>
          </cell>
          <cell r="D181" t="str">
            <v>Nhàn</v>
          </cell>
          <cell r="E181" t="str">
            <v>16/06/1992</v>
          </cell>
          <cell r="F181" t="str">
            <v>K17KKT</v>
          </cell>
          <cell r="G181" t="str">
            <v>Quảng Trị</v>
          </cell>
          <cell r="H181" t="str">
            <v>Nữ</v>
          </cell>
          <cell r="I181" t="str">
            <v>01649512881</v>
          </cell>
          <cell r="L181">
            <v>8</v>
          </cell>
          <cell r="O181">
            <v>8</v>
          </cell>
          <cell r="P181">
            <v>9.4</v>
          </cell>
          <cell r="S181">
            <v>9.4</v>
          </cell>
          <cell r="T181">
            <v>9.4</v>
          </cell>
          <cell r="W181">
            <v>9.4</v>
          </cell>
          <cell r="X181">
            <v>5.5</v>
          </cell>
          <cell r="AA181">
            <v>5.5</v>
          </cell>
          <cell r="AB181">
            <v>8.84</v>
          </cell>
          <cell r="AE181" t="str">
            <v>Tốt</v>
          </cell>
          <cell r="AF181" t="str">
            <v>Đ</v>
          </cell>
          <cell r="AG181" t="str">
            <v>Đ</v>
          </cell>
          <cell r="AJ181" t="str">
            <v>Đạt</v>
          </cell>
          <cell r="AK181" t="str">
            <v>Đ</v>
          </cell>
          <cell r="AL181" t="str">
            <v>Đạt</v>
          </cell>
          <cell r="AO181" t="str">
            <v>Đ</v>
          </cell>
          <cell r="AQ181" t="str">
            <v>Tháng 5-2015</v>
          </cell>
          <cell r="AU181" t="e">
            <v>#N/A</v>
          </cell>
          <cell r="AW181" t="e">
            <v>#N/A</v>
          </cell>
          <cell r="BA181">
            <v>1094</v>
          </cell>
          <cell r="BB181">
            <v>41751</v>
          </cell>
          <cell r="BC181">
            <v>282</v>
          </cell>
          <cell r="BD181">
            <v>41325</v>
          </cell>
        </row>
        <row r="182">
          <cell r="B182">
            <v>172317929</v>
          </cell>
          <cell r="C182" t="str">
            <v xml:space="preserve">Phan Thị Quỳnh </v>
          </cell>
          <cell r="D182" t="str">
            <v>Nhi</v>
          </cell>
          <cell r="E182" t="str">
            <v>01/10/1992</v>
          </cell>
          <cell r="F182" t="str">
            <v>K17KKT</v>
          </cell>
          <cell r="G182" t="str">
            <v>Đắk Lắk</v>
          </cell>
          <cell r="H182" t="str">
            <v>Nữ</v>
          </cell>
          <cell r="I182" t="str">
            <v>01678840907</v>
          </cell>
          <cell r="N182">
            <v>9.1</v>
          </cell>
          <cell r="O182">
            <v>9.1</v>
          </cell>
          <cell r="R182">
            <v>9.1</v>
          </cell>
          <cell r="S182">
            <v>9.1</v>
          </cell>
          <cell r="V182">
            <v>9.1</v>
          </cell>
          <cell r="W182">
            <v>9.1</v>
          </cell>
          <cell r="X182">
            <v>8</v>
          </cell>
          <cell r="AA182">
            <v>8</v>
          </cell>
          <cell r="AB182">
            <v>9.1</v>
          </cell>
          <cell r="AC182" t="str">
            <v>BVKL</v>
          </cell>
          <cell r="AE182" t="str">
            <v>Xuất Sắc</v>
          </cell>
          <cell r="AF182" t="str">
            <v>Đ</v>
          </cell>
          <cell r="AG182" t="str">
            <v>Đ</v>
          </cell>
          <cell r="AJ182" t="str">
            <v>Đạt</v>
          </cell>
          <cell r="AK182" t="str">
            <v>Đ</v>
          </cell>
          <cell r="AL182" t="str">
            <v>Đạt</v>
          </cell>
          <cell r="AO182" t="str">
            <v>Đ</v>
          </cell>
          <cell r="AQ182" t="str">
            <v>Tháng 5-2015</v>
          </cell>
          <cell r="AU182" t="e">
            <v>#N/A</v>
          </cell>
          <cell r="AW182" t="e">
            <v>#N/A</v>
          </cell>
          <cell r="BA182">
            <v>1094</v>
          </cell>
          <cell r="BB182">
            <v>41751</v>
          </cell>
          <cell r="BC182">
            <v>282</v>
          </cell>
          <cell r="BD182">
            <v>41325</v>
          </cell>
        </row>
        <row r="183">
          <cell r="B183">
            <v>172317797</v>
          </cell>
          <cell r="C183" t="str">
            <v xml:space="preserve">Trần Thị </v>
          </cell>
          <cell r="D183" t="str">
            <v>Nhị</v>
          </cell>
          <cell r="E183" t="str">
            <v>20/03/1993</v>
          </cell>
          <cell r="F183" t="str">
            <v>K17KKT</v>
          </cell>
          <cell r="G183" t="str">
            <v>Quảng Bình</v>
          </cell>
          <cell r="H183" t="str">
            <v>Nữ</v>
          </cell>
          <cell r="I183" t="str">
            <v>01689647563</v>
          </cell>
          <cell r="L183">
            <v>8</v>
          </cell>
          <cell r="O183">
            <v>8</v>
          </cell>
          <cell r="P183">
            <v>5.6</v>
          </cell>
          <cell r="S183">
            <v>5.6</v>
          </cell>
          <cell r="T183">
            <v>6.5</v>
          </cell>
          <cell r="W183">
            <v>6.5</v>
          </cell>
          <cell r="X183">
            <v>7.3</v>
          </cell>
          <cell r="AA183">
            <v>7.3</v>
          </cell>
          <cell r="AB183">
            <v>6.92</v>
          </cell>
          <cell r="AE183" t="str">
            <v>Tốt</v>
          </cell>
          <cell r="AF183" t="str">
            <v>Đ</v>
          </cell>
          <cell r="AG183" t="str">
            <v>Đ</v>
          </cell>
          <cell r="AJ183" t="str">
            <v>Đạt</v>
          </cell>
          <cell r="AK183" t="str">
            <v>Đ</v>
          </cell>
          <cell r="AL183" t="str">
            <v>Đạt</v>
          </cell>
          <cell r="AO183" t="str">
            <v>Đ</v>
          </cell>
          <cell r="AQ183" t="str">
            <v>Tháng 5-2015</v>
          </cell>
          <cell r="AU183" t="e">
            <v>#N/A</v>
          </cell>
          <cell r="AW183" t="e">
            <v>#N/A</v>
          </cell>
          <cell r="BA183">
            <v>1094</v>
          </cell>
          <cell r="BB183">
            <v>41751</v>
          </cell>
          <cell r="BC183">
            <v>282</v>
          </cell>
          <cell r="BD183">
            <v>41325</v>
          </cell>
        </row>
        <row r="184">
          <cell r="B184">
            <v>172217231</v>
          </cell>
          <cell r="C184" t="str">
            <v>Nguyễn Thành</v>
          </cell>
          <cell r="D184" t="str">
            <v>Nhiên</v>
          </cell>
          <cell r="E184" t="str">
            <v>05/09/1993</v>
          </cell>
          <cell r="F184" t="str">
            <v>K17KKT</v>
          </cell>
          <cell r="G184" t="str">
            <v>Quảng Nam</v>
          </cell>
          <cell r="H184" t="str">
            <v>Nam</v>
          </cell>
          <cell r="I184" t="str">
            <v>01679995947</v>
          </cell>
          <cell r="J184" t="str">
            <v>sv bổ sung giáy Khai sinh cho Phòng Đào Tạo</v>
          </cell>
          <cell r="L184">
            <v>8.1999999999999993</v>
          </cell>
          <cell r="O184">
            <v>8.1999999999999993</v>
          </cell>
          <cell r="P184">
            <v>5.5</v>
          </cell>
          <cell r="S184">
            <v>5.5</v>
          </cell>
          <cell r="T184">
            <v>6.8</v>
          </cell>
          <cell r="W184">
            <v>6.8</v>
          </cell>
          <cell r="X184">
            <v>7.3</v>
          </cell>
          <cell r="AA184">
            <v>7.3</v>
          </cell>
          <cell r="AB184">
            <v>7.1</v>
          </cell>
          <cell r="AE184" t="str">
            <v>Tốt</v>
          </cell>
          <cell r="AF184" t="str">
            <v>Đ</v>
          </cell>
          <cell r="AG184" t="str">
            <v>Đ</v>
          </cell>
          <cell r="AJ184" t="str">
            <v>Đạt</v>
          </cell>
          <cell r="AK184" t="str">
            <v>Đ</v>
          </cell>
          <cell r="AL184" t="str">
            <v>Đạt</v>
          </cell>
          <cell r="AO184" t="str">
            <v>Đ</v>
          </cell>
          <cell r="AQ184" t="str">
            <v>Tháng 5-2015</v>
          </cell>
          <cell r="AU184" t="e">
            <v>#N/A</v>
          </cell>
          <cell r="AW184" t="e">
            <v>#N/A</v>
          </cell>
          <cell r="BA184">
            <v>1094</v>
          </cell>
          <cell r="BB184">
            <v>41751</v>
          </cell>
          <cell r="BC184">
            <v>282</v>
          </cell>
          <cell r="BD184">
            <v>41325</v>
          </cell>
        </row>
        <row r="185">
          <cell r="B185">
            <v>172317906</v>
          </cell>
          <cell r="C185" t="str">
            <v xml:space="preserve">Lê Thị Hồng </v>
          </cell>
          <cell r="D185" t="str">
            <v>Nhung</v>
          </cell>
          <cell r="E185" t="str">
            <v>15/06/1993</v>
          </cell>
          <cell r="F185" t="str">
            <v>K17KKT</v>
          </cell>
          <cell r="G185" t="str">
            <v>Quảng Bình</v>
          </cell>
          <cell r="H185" t="str">
            <v>Nữ</v>
          </cell>
          <cell r="I185" t="str">
            <v>01638442867</v>
          </cell>
          <cell r="L185">
            <v>7.3</v>
          </cell>
          <cell r="O185">
            <v>7.3</v>
          </cell>
          <cell r="P185">
            <v>5.5</v>
          </cell>
          <cell r="S185">
            <v>5.5</v>
          </cell>
          <cell r="T185">
            <v>6.9</v>
          </cell>
          <cell r="W185">
            <v>6.9</v>
          </cell>
          <cell r="X185">
            <v>7.3</v>
          </cell>
          <cell r="AA185">
            <v>7.3</v>
          </cell>
          <cell r="AB185">
            <v>6.78</v>
          </cell>
          <cell r="AE185" t="str">
            <v>Tốt</v>
          </cell>
          <cell r="AF185" t="str">
            <v>Đ</v>
          </cell>
          <cell r="AG185" t="str">
            <v>Đ</v>
          </cell>
          <cell r="AJ185" t="str">
            <v>Đạt</v>
          </cell>
          <cell r="AK185" t="str">
            <v>Đ</v>
          </cell>
          <cell r="AL185" t="str">
            <v>Đạt</v>
          </cell>
          <cell r="AO185" t="str">
            <v>Đ</v>
          </cell>
          <cell r="AQ185" t="str">
            <v>Tháng 5-2015</v>
          </cell>
          <cell r="AU185" t="e">
            <v>#N/A</v>
          </cell>
          <cell r="AW185" t="e">
            <v>#N/A</v>
          </cell>
          <cell r="BA185">
            <v>1094</v>
          </cell>
          <cell r="BB185">
            <v>41751</v>
          </cell>
          <cell r="BC185">
            <v>282</v>
          </cell>
          <cell r="BD185">
            <v>41325</v>
          </cell>
        </row>
        <row r="186">
          <cell r="B186">
            <v>172317931</v>
          </cell>
          <cell r="C186" t="str">
            <v>Đoàn Thị Kiều</v>
          </cell>
          <cell r="D186" t="str">
            <v>Oanh</v>
          </cell>
          <cell r="E186" t="str">
            <v>20/09/1993</v>
          </cell>
          <cell r="F186" t="str">
            <v>K17KKT</v>
          </cell>
          <cell r="G186" t="str">
            <v>DakLak</v>
          </cell>
          <cell r="H186" t="str">
            <v>Nữ</v>
          </cell>
          <cell r="I186" t="str">
            <v>0962073854</v>
          </cell>
          <cell r="N186">
            <v>8.3000000000000007</v>
          </cell>
          <cell r="O186">
            <v>8.3000000000000007</v>
          </cell>
          <cell r="R186">
            <v>8.3000000000000007</v>
          </cell>
          <cell r="S186">
            <v>8.3000000000000007</v>
          </cell>
          <cell r="V186">
            <v>8.3000000000000007</v>
          </cell>
          <cell r="W186">
            <v>8.3000000000000007</v>
          </cell>
          <cell r="X186">
            <v>8.3000000000000007</v>
          </cell>
          <cell r="AA186">
            <v>8.3000000000000007</v>
          </cell>
          <cell r="AB186">
            <v>8.3000000000000007</v>
          </cell>
          <cell r="AC186" t="str">
            <v>BVKL</v>
          </cell>
          <cell r="AE186" t="str">
            <v>Xuất Sắc</v>
          </cell>
          <cell r="AF186" t="str">
            <v>Đ</v>
          </cell>
          <cell r="AG186" t="str">
            <v>Đ</v>
          </cell>
          <cell r="AJ186" t="str">
            <v>Đạt</v>
          </cell>
          <cell r="AK186" t="str">
            <v>Đ</v>
          </cell>
          <cell r="AL186" t="str">
            <v>Đạt</v>
          </cell>
          <cell r="AO186" t="str">
            <v>Đ</v>
          </cell>
          <cell r="AQ186" t="str">
            <v>Tháng 5-2015</v>
          </cell>
          <cell r="AU186" t="e">
            <v>#N/A</v>
          </cell>
          <cell r="AW186" t="e">
            <v>#N/A</v>
          </cell>
          <cell r="BA186">
            <v>1094</v>
          </cell>
          <cell r="BB186">
            <v>41751</v>
          </cell>
          <cell r="BC186">
            <v>282</v>
          </cell>
          <cell r="BD186">
            <v>41325</v>
          </cell>
        </row>
        <row r="187">
          <cell r="B187">
            <v>172318926</v>
          </cell>
          <cell r="C187" t="str">
            <v xml:space="preserve">Trần Thị Hải </v>
          </cell>
          <cell r="D187" t="str">
            <v>Oanh</v>
          </cell>
          <cell r="E187" t="str">
            <v>13/08/1993</v>
          </cell>
          <cell r="F187" t="str">
            <v>K17KKT</v>
          </cell>
          <cell r="G187" t="str">
            <v>Quảng Trị</v>
          </cell>
          <cell r="H187" t="str">
            <v>Nữ</v>
          </cell>
          <cell r="I187" t="str">
            <v>01644555471</v>
          </cell>
          <cell r="N187">
            <v>8</v>
          </cell>
          <cell r="O187">
            <v>8</v>
          </cell>
          <cell r="R187">
            <v>8</v>
          </cell>
          <cell r="S187">
            <v>8</v>
          </cell>
          <cell r="V187">
            <v>8</v>
          </cell>
          <cell r="W187">
            <v>8</v>
          </cell>
          <cell r="X187">
            <v>8</v>
          </cell>
          <cell r="AA187">
            <v>8</v>
          </cell>
          <cell r="AB187">
            <v>8</v>
          </cell>
          <cell r="AC187" t="str">
            <v>BVKL</v>
          </cell>
          <cell r="AE187" t="str">
            <v>Khá</v>
          </cell>
          <cell r="AF187" t="str">
            <v>Đ</v>
          </cell>
          <cell r="AG187" t="str">
            <v>Đ</v>
          </cell>
          <cell r="AJ187" t="str">
            <v>Đạt</v>
          </cell>
          <cell r="AK187" t="str">
            <v>Đ</v>
          </cell>
          <cell r="AL187" t="str">
            <v>Đạt</v>
          </cell>
          <cell r="AO187" t="str">
            <v>Đ</v>
          </cell>
          <cell r="AQ187" t="str">
            <v>Tháng 5-2015</v>
          </cell>
          <cell r="AU187" t="e">
            <v>#N/A</v>
          </cell>
          <cell r="AW187" t="e">
            <v>#N/A</v>
          </cell>
          <cell r="BA187">
            <v>1094</v>
          </cell>
          <cell r="BB187">
            <v>41751</v>
          </cell>
          <cell r="BC187">
            <v>282</v>
          </cell>
          <cell r="BD187">
            <v>41325</v>
          </cell>
        </row>
        <row r="188">
          <cell r="B188">
            <v>172528590</v>
          </cell>
          <cell r="C188" t="str">
            <v>Nguyễn Thị Kim</v>
          </cell>
          <cell r="D188" t="str">
            <v>Oanh</v>
          </cell>
          <cell r="E188" t="str">
            <v>04/01/1993</v>
          </cell>
          <cell r="F188" t="str">
            <v>K17KKT</v>
          </cell>
          <cell r="G188" t="str">
            <v>DakLak</v>
          </cell>
          <cell r="H188" t="str">
            <v>Nữ</v>
          </cell>
          <cell r="I188" t="str">
            <v>0986943381</v>
          </cell>
          <cell r="L188">
            <v>7.5</v>
          </cell>
          <cell r="O188">
            <v>7.5</v>
          </cell>
          <cell r="P188">
            <v>7.4</v>
          </cell>
          <cell r="S188">
            <v>7.4</v>
          </cell>
          <cell r="T188">
            <v>7.4</v>
          </cell>
          <cell r="W188">
            <v>7.4</v>
          </cell>
          <cell r="X188">
            <v>7.3</v>
          </cell>
          <cell r="AA188">
            <v>7.3</v>
          </cell>
          <cell r="AB188">
            <v>7.44</v>
          </cell>
          <cell r="AE188" t="str">
            <v>Khá</v>
          </cell>
          <cell r="AF188" t="str">
            <v>Đ</v>
          </cell>
          <cell r="AG188" t="str">
            <v>Đ</v>
          </cell>
          <cell r="AJ188" t="str">
            <v>Đạt</v>
          </cell>
          <cell r="AK188" t="str">
            <v>Đ</v>
          </cell>
          <cell r="AL188" t="str">
            <v>Đạt</v>
          </cell>
          <cell r="AO188" t="str">
            <v>Đ</v>
          </cell>
          <cell r="AQ188" t="str">
            <v>Tháng 5-2015</v>
          </cell>
          <cell r="AU188" t="e">
            <v>#N/A</v>
          </cell>
          <cell r="AW188" t="e">
            <v>#N/A</v>
          </cell>
          <cell r="BA188">
            <v>1094</v>
          </cell>
          <cell r="BB188">
            <v>41751</v>
          </cell>
          <cell r="BC188">
            <v>282</v>
          </cell>
          <cell r="BD188">
            <v>41325</v>
          </cell>
        </row>
        <row r="189">
          <cell r="B189">
            <v>172317754</v>
          </cell>
          <cell r="C189" t="str">
            <v xml:space="preserve">Dương Thị Hồng </v>
          </cell>
          <cell r="D189" t="str">
            <v>Phúc</v>
          </cell>
          <cell r="E189" t="str">
            <v>01/01/1993</v>
          </cell>
          <cell r="F189" t="str">
            <v>K17KKT</v>
          </cell>
          <cell r="G189" t="str">
            <v>Quảng Nam</v>
          </cell>
          <cell r="H189" t="str">
            <v>Nữ</v>
          </cell>
          <cell r="I189" t="str">
            <v>01698483173</v>
          </cell>
          <cell r="N189">
            <v>8.3000000000000007</v>
          </cell>
          <cell r="O189">
            <v>8.3000000000000007</v>
          </cell>
          <cell r="R189">
            <v>8.3000000000000007</v>
          </cell>
          <cell r="S189">
            <v>8.3000000000000007</v>
          </cell>
          <cell r="V189">
            <v>8.3000000000000007</v>
          </cell>
          <cell r="W189">
            <v>8.3000000000000007</v>
          </cell>
          <cell r="X189">
            <v>8.5</v>
          </cell>
          <cell r="AA189">
            <v>8.5</v>
          </cell>
          <cell r="AB189">
            <v>8.3000000000000007</v>
          </cell>
          <cell r="AC189" t="str">
            <v>BVKL</v>
          </cell>
          <cell r="AE189" t="str">
            <v>Xuất Sắc</v>
          </cell>
          <cell r="AF189" t="str">
            <v>Đ</v>
          </cell>
          <cell r="AG189" t="str">
            <v>Đ</v>
          </cell>
          <cell r="AJ189" t="str">
            <v>Đạt</v>
          </cell>
          <cell r="AK189" t="str">
            <v>Đ</v>
          </cell>
          <cell r="AL189" t="str">
            <v>Đạt</v>
          </cell>
          <cell r="AO189" t="str">
            <v>Đ</v>
          </cell>
          <cell r="AQ189" t="str">
            <v>Tháng 5-2015</v>
          </cell>
          <cell r="AU189" t="e">
            <v>#N/A</v>
          </cell>
          <cell r="AW189" t="e">
            <v>#N/A</v>
          </cell>
          <cell r="BA189">
            <v>1094</v>
          </cell>
          <cell r="BB189">
            <v>41751</v>
          </cell>
          <cell r="BC189">
            <v>282</v>
          </cell>
          <cell r="BD189">
            <v>41325</v>
          </cell>
        </row>
        <row r="190">
          <cell r="B190">
            <v>172528606</v>
          </cell>
          <cell r="C190" t="str">
            <v>Lê Thị Hoài</v>
          </cell>
          <cell r="D190" t="str">
            <v>Phương</v>
          </cell>
          <cell r="E190" t="str">
            <v>25/12/1993</v>
          </cell>
          <cell r="F190" t="str">
            <v>K17KKT</v>
          </cell>
          <cell r="G190" t="str">
            <v>DakLak</v>
          </cell>
          <cell r="H190" t="str">
            <v>Nữ</v>
          </cell>
          <cell r="I190" t="str">
            <v>0993353718</v>
          </cell>
          <cell r="N190">
            <v>7.4</v>
          </cell>
          <cell r="O190">
            <v>7.4</v>
          </cell>
          <cell r="R190">
            <v>7.4</v>
          </cell>
          <cell r="S190">
            <v>7.4</v>
          </cell>
          <cell r="V190">
            <v>7.4</v>
          </cell>
          <cell r="W190">
            <v>7.4</v>
          </cell>
          <cell r="X190">
            <v>7.3</v>
          </cell>
          <cell r="AA190">
            <v>7.3</v>
          </cell>
          <cell r="AB190">
            <v>7.4</v>
          </cell>
          <cell r="AC190" t="str">
            <v>BVKL</v>
          </cell>
          <cell r="AE190" t="str">
            <v>Tốt</v>
          </cell>
          <cell r="AF190" t="str">
            <v>Đ</v>
          </cell>
          <cell r="AG190" t="str">
            <v>Đ</v>
          </cell>
          <cell r="AJ190" t="str">
            <v>Đạt</v>
          </cell>
          <cell r="AK190" t="str">
            <v>Đ</v>
          </cell>
          <cell r="AL190" t="str">
            <v>Đạt</v>
          </cell>
          <cell r="AO190" t="str">
            <v>Đ</v>
          </cell>
          <cell r="AQ190" t="str">
            <v>Tháng 5-2015</v>
          </cell>
          <cell r="AU190" t="e">
            <v>#N/A</v>
          </cell>
          <cell r="AW190" t="e">
            <v>#N/A</v>
          </cell>
          <cell r="BA190">
            <v>1094</v>
          </cell>
          <cell r="BB190">
            <v>41751</v>
          </cell>
          <cell r="BC190">
            <v>282</v>
          </cell>
          <cell r="BD190">
            <v>41325</v>
          </cell>
        </row>
        <row r="191">
          <cell r="B191">
            <v>172317747</v>
          </cell>
          <cell r="C191" t="str">
            <v>Nguyễn Hải</v>
          </cell>
          <cell r="D191" t="str">
            <v>Phượng</v>
          </cell>
          <cell r="E191" t="str">
            <v>29/03/1993</v>
          </cell>
          <cell r="F191" t="str">
            <v>K17KKT</v>
          </cell>
          <cell r="G191" t="str">
            <v>Đà Nẵng</v>
          </cell>
          <cell r="H191" t="str">
            <v>Nữ</v>
          </cell>
          <cell r="I191" t="str">
            <v>09987648447</v>
          </cell>
          <cell r="N191">
            <v>9</v>
          </cell>
          <cell r="O191">
            <v>9</v>
          </cell>
          <cell r="R191">
            <v>9</v>
          </cell>
          <cell r="S191">
            <v>9</v>
          </cell>
          <cell r="V191">
            <v>9</v>
          </cell>
          <cell r="W191">
            <v>9</v>
          </cell>
          <cell r="X191">
            <v>8.3000000000000007</v>
          </cell>
          <cell r="AA191">
            <v>8.3000000000000007</v>
          </cell>
          <cell r="AB191">
            <v>9</v>
          </cell>
          <cell r="AC191" t="str">
            <v>BVKL</v>
          </cell>
          <cell r="AE191" t="str">
            <v>Xuất Sắc</v>
          </cell>
          <cell r="AF191" t="str">
            <v>Đ</v>
          </cell>
          <cell r="AG191" t="str">
            <v>Đ</v>
          </cell>
          <cell r="AH191" t="str">
            <v>ĐẠT</v>
          </cell>
          <cell r="AK191" t="str">
            <v>Đ</v>
          </cell>
          <cell r="AL191" t="str">
            <v>Đạt</v>
          </cell>
          <cell r="AO191" t="str">
            <v>Đ</v>
          </cell>
          <cell r="AQ191" t="str">
            <v>Tháng 5-2015</v>
          </cell>
          <cell r="AU191" t="e">
            <v>#N/A</v>
          </cell>
          <cell r="AW191" t="e">
            <v>#N/A</v>
          </cell>
          <cell r="BA191">
            <v>1094</v>
          </cell>
          <cell r="BB191">
            <v>41751</v>
          </cell>
          <cell r="BC191">
            <v>282</v>
          </cell>
          <cell r="BD191">
            <v>41325</v>
          </cell>
        </row>
        <row r="192">
          <cell r="B192">
            <v>172317873</v>
          </cell>
          <cell r="C192" t="str">
            <v xml:space="preserve">Nguyễn Thị Ngọc </v>
          </cell>
          <cell r="D192" t="str">
            <v>Qúy</v>
          </cell>
          <cell r="E192" t="str">
            <v>07/02/1993</v>
          </cell>
          <cell r="F192" t="str">
            <v>K17KKT</v>
          </cell>
          <cell r="G192" t="str">
            <v>Quảng Trị</v>
          </cell>
          <cell r="H192" t="str">
            <v>Nữ</v>
          </cell>
          <cell r="I192" t="str">
            <v>01644189656</v>
          </cell>
          <cell r="L192">
            <v>8</v>
          </cell>
          <cell r="O192">
            <v>8</v>
          </cell>
          <cell r="P192">
            <v>5.8</v>
          </cell>
          <cell r="S192">
            <v>5.8</v>
          </cell>
          <cell r="T192">
            <v>7.5</v>
          </cell>
          <cell r="W192">
            <v>7.5</v>
          </cell>
          <cell r="X192">
            <v>7</v>
          </cell>
          <cell r="AA192">
            <v>7</v>
          </cell>
          <cell r="AB192">
            <v>7.36</v>
          </cell>
          <cell r="AE192" t="str">
            <v>Tốt</v>
          </cell>
          <cell r="AF192" t="str">
            <v>Đ</v>
          </cell>
          <cell r="AG192" t="str">
            <v>Đ</v>
          </cell>
          <cell r="AJ192" t="str">
            <v>Đạt</v>
          </cell>
          <cell r="AK192" t="str">
            <v>Đ</v>
          </cell>
          <cell r="AL192" t="str">
            <v>Đạt</v>
          </cell>
          <cell r="AO192" t="str">
            <v>Đ</v>
          </cell>
          <cell r="AQ192" t="str">
            <v>Tháng 5-2015</v>
          </cell>
          <cell r="AU192" t="e">
            <v>#N/A</v>
          </cell>
          <cell r="AW192" t="e">
            <v>#N/A</v>
          </cell>
          <cell r="BA192">
            <v>1094</v>
          </cell>
          <cell r="BB192">
            <v>41751</v>
          </cell>
          <cell r="BC192">
            <v>282</v>
          </cell>
          <cell r="BD192">
            <v>41325</v>
          </cell>
        </row>
        <row r="193">
          <cell r="B193">
            <v>172317907</v>
          </cell>
          <cell r="C193" t="str">
            <v xml:space="preserve">Nguyễn Nhật </v>
          </cell>
          <cell r="D193" t="str">
            <v>Quân</v>
          </cell>
          <cell r="E193" t="str">
            <v>14/04/1993</v>
          </cell>
          <cell r="F193" t="str">
            <v>K17KKT</v>
          </cell>
          <cell r="G193" t="str">
            <v>Huế</v>
          </cell>
          <cell r="H193" t="str">
            <v>Nam</v>
          </cell>
          <cell r="I193" t="str">
            <v>0533551186</v>
          </cell>
          <cell r="N193">
            <v>8.3000000000000007</v>
          </cell>
          <cell r="O193">
            <v>8.3000000000000007</v>
          </cell>
          <cell r="R193">
            <v>8.3000000000000007</v>
          </cell>
          <cell r="S193">
            <v>8.3000000000000007</v>
          </cell>
          <cell r="V193">
            <v>8.3000000000000007</v>
          </cell>
          <cell r="W193">
            <v>8.3000000000000007</v>
          </cell>
          <cell r="X193">
            <v>8</v>
          </cell>
          <cell r="AA193">
            <v>8</v>
          </cell>
          <cell r="AB193">
            <v>8.3000000000000007</v>
          </cell>
          <cell r="AC193" t="str">
            <v>BVKL</v>
          </cell>
          <cell r="AE193" t="str">
            <v>Xuất Sắc</v>
          </cell>
          <cell r="AF193" t="str">
            <v>Đ</v>
          </cell>
          <cell r="AG193" t="str">
            <v>Đ</v>
          </cell>
          <cell r="AJ193" t="str">
            <v>Đạt</v>
          </cell>
          <cell r="AK193" t="str">
            <v>Đ</v>
          </cell>
          <cell r="AL193" t="str">
            <v>Đạt</v>
          </cell>
          <cell r="AO193" t="str">
            <v>Đ</v>
          </cell>
          <cell r="AQ193" t="str">
            <v>Tháng 5-2015</v>
          </cell>
          <cell r="AU193" t="e">
            <v>#N/A</v>
          </cell>
          <cell r="AW193" t="e">
            <v>#N/A</v>
          </cell>
          <cell r="BA193">
            <v>1094</v>
          </cell>
          <cell r="BB193">
            <v>41751</v>
          </cell>
          <cell r="BC193">
            <v>282</v>
          </cell>
          <cell r="BD193">
            <v>41325</v>
          </cell>
        </row>
        <row r="194">
          <cell r="B194">
            <v>172317927</v>
          </cell>
          <cell r="C194" t="str">
            <v xml:space="preserve">Dương Viết </v>
          </cell>
          <cell r="D194" t="str">
            <v>Quý</v>
          </cell>
          <cell r="E194" t="str">
            <v>28/09/1993</v>
          </cell>
          <cell r="F194" t="str">
            <v>K17KKT</v>
          </cell>
          <cell r="G194" t="str">
            <v>Quảng Bình</v>
          </cell>
          <cell r="H194" t="str">
            <v>Nam</v>
          </cell>
          <cell r="I194" t="str">
            <v>098 649 9648</v>
          </cell>
          <cell r="N194">
            <v>9</v>
          </cell>
          <cell r="O194">
            <v>9</v>
          </cell>
          <cell r="R194">
            <v>9</v>
          </cell>
          <cell r="S194">
            <v>9</v>
          </cell>
          <cell r="V194">
            <v>9</v>
          </cell>
          <cell r="W194">
            <v>9</v>
          </cell>
          <cell r="X194">
            <v>8.3000000000000007</v>
          </cell>
          <cell r="AA194">
            <v>8.3000000000000007</v>
          </cell>
          <cell r="AB194">
            <v>9</v>
          </cell>
          <cell r="AC194" t="str">
            <v>BVKL</v>
          </cell>
          <cell r="AE194" t="str">
            <v>Xuất Sắc</v>
          </cell>
          <cell r="AF194" t="str">
            <v>Đ</v>
          </cell>
          <cell r="AG194" t="str">
            <v>Đ</v>
          </cell>
          <cell r="AJ194" t="str">
            <v>Đạt</v>
          </cell>
          <cell r="AK194" t="str">
            <v>Đ</v>
          </cell>
          <cell r="AL194" t="str">
            <v>Đạt</v>
          </cell>
          <cell r="AO194" t="str">
            <v>Đ</v>
          </cell>
          <cell r="AQ194" t="str">
            <v>Tháng 5-2015</v>
          </cell>
          <cell r="AU194" t="e">
            <v>#N/A</v>
          </cell>
          <cell r="AW194" t="e">
            <v>#N/A</v>
          </cell>
          <cell r="BA194">
            <v>1094</v>
          </cell>
          <cell r="BB194">
            <v>41751</v>
          </cell>
          <cell r="BC194">
            <v>282</v>
          </cell>
          <cell r="BD194">
            <v>41325</v>
          </cell>
        </row>
        <row r="195">
          <cell r="B195">
            <v>172317964</v>
          </cell>
          <cell r="C195" t="str">
            <v xml:space="preserve">Lê Thuỳ </v>
          </cell>
          <cell r="D195" t="str">
            <v>Quyên</v>
          </cell>
          <cell r="E195" t="str">
            <v>14/09/1993</v>
          </cell>
          <cell r="F195" t="str">
            <v>K17KKT</v>
          </cell>
          <cell r="G195" t="str">
            <v>Đà Nẵng</v>
          </cell>
          <cell r="H195" t="str">
            <v>Nữ</v>
          </cell>
          <cell r="I195" t="str">
            <v>0989954425</v>
          </cell>
          <cell r="N195">
            <v>8.3000000000000007</v>
          </cell>
          <cell r="O195">
            <v>8.3000000000000007</v>
          </cell>
          <cell r="R195">
            <v>8.3000000000000007</v>
          </cell>
          <cell r="S195">
            <v>8.3000000000000007</v>
          </cell>
          <cell r="V195">
            <v>8.3000000000000007</v>
          </cell>
          <cell r="W195">
            <v>8.3000000000000007</v>
          </cell>
          <cell r="X195">
            <v>8.3000000000000007</v>
          </cell>
          <cell r="AA195">
            <v>8.3000000000000007</v>
          </cell>
          <cell r="AB195">
            <v>8.3000000000000007</v>
          </cell>
          <cell r="AC195" t="str">
            <v>BVKL</v>
          </cell>
          <cell r="AE195" t="str">
            <v>Xuất Sắc</v>
          </cell>
          <cell r="AF195" t="str">
            <v>Đ</v>
          </cell>
          <cell r="AG195" t="str">
            <v>Đ</v>
          </cell>
          <cell r="AH195" t="str">
            <v>ĐẠT</v>
          </cell>
          <cell r="AK195" t="str">
            <v>Đ</v>
          </cell>
          <cell r="AL195" t="str">
            <v>Đạt</v>
          </cell>
          <cell r="AO195" t="str">
            <v>Đ</v>
          </cell>
          <cell r="AQ195" t="str">
            <v>Tháng 5-2015</v>
          </cell>
          <cell r="AU195" t="e">
            <v>#N/A</v>
          </cell>
          <cell r="AW195" t="e">
            <v>#N/A</v>
          </cell>
          <cell r="BA195">
            <v>1094</v>
          </cell>
          <cell r="BB195">
            <v>41751</v>
          </cell>
          <cell r="BC195">
            <v>282</v>
          </cell>
          <cell r="BD195">
            <v>41325</v>
          </cell>
        </row>
        <row r="196">
          <cell r="B196">
            <v>172317968</v>
          </cell>
          <cell r="C196" t="str">
            <v xml:space="preserve">Võ Thị Phương </v>
          </cell>
          <cell r="D196" t="str">
            <v>Quyên</v>
          </cell>
          <cell r="E196" t="str">
            <v>19/10/1993</v>
          </cell>
          <cell r="F196" t="str">
            <v>K17KKT</v>
          </cell>
          <cell r="G196" t="str">
            <v>Quảng Nam</v>
          </cell>
          <cell r="H196" t="str">
            <v>Nữ</v>
          </cell>
          <cell r="I196" t="str">
            <v>01658087828</v>
          </cell>
          <cell r="N196">
            <v>8.3000000000000007</v>
          </cell>
          <cell r="O196">
            <v>8.3000000000000007</v>
          </cell>
          <cell r="R196">
            <v>8.3000000000000007</v>
          </cell>
          <cell r="S196">
            <v>8.3000000000000007</v>
          </cell>
          <cell r="V196">
            <v>8.3000000000000007</v>
          </cell>
          <cell r="W196">
            <v>8.3000000000000007</v>
          </cell>
          <cell r="X196">
            <v>7.5</v>
          </cell>
          <cell r="AA196">
            <v>7.5</v>
          </cell>
          <cell r="AB196">
            <v>8.3000000000000007</v>
          </cell>
          <cell r="AC196" t="str">
            <v>BVKL</v>
          </cell>
          <cell r="AE196" t="str">
            <v>Tốt</v>
          </cell>
          <cell r="AF196" t="str">
            <v>Đ</v>
          </cell>
          <cell r="AG196" t="str">
            <v>Đ</v>
          </cell>
          <cell r="AJ196" t="str">
            <v>Đạt</v>
          </cell>
          <cell r="AK196" t="str">
            <v>Đ</v>
          </cell>
          <cell r="AL196" t="str">
            <v>Đạt</v>
          </cell>
          <cell r="AO196" t="str">
            <v>Đ</v>
          </cell>
          <cell r="AQ196" t="str">
            <v>Tháng 5-2015</v>
          </cell>
          <cell r="AU196" t="e">
            <v>#N/A</v>
          </cell>
          <cell r="AW196" t="e">
            <v>#N/A</v>
          </cell>
          <cell r="BA196">
            <v>1094</v>
          </cell>
          <cell r="BB196">
            <v>41751</v>
          </cell>
          <cell r="BC196">
            <v>282</v>
          </cell>
          <cell r="BD196">
            <v>41325</v>
          </cell>
        </row>
        <row r="197">
          <cell r="B197">
            <v>172319027</v>
          </cell>
          <cell r="C197" t="str">
            <v xml:space="preserve">Hồ Ngọc Thảo </v>
          </cell>
          <cell r="D197" t="str">
            <v>Quyên</v>
          </cell>
          <cell r="E197" t="str">
            <v>11/10/1993</v>
          </cell>
          <cell r="F197" t="str">
            <v>K17KKT</v>
          </cell>
          <cell r="G197" t="str">
            <v>DakLak</v>
          </cell>
          <cell r="H197" t="str">
            <v>Nữ</v>
          </cell>
          <cell r="I197" t="str">
            <v>01656911181</v>
          </cell>
          <cell r="L197">
            <v>7.6</v>
          </cell>
          <cell r="O197">
            <v>7.6</v>
          </cell>
          <cell r="P197">
            <v>8</v>
          </cell>
          <cell r="S197">
            <v>8</v>
          </cell>
          <cell r="T197">
            <v>7.1</v>
          </cell>
          <cell r="W197">
            <v>7.1</v>
          </cell>
          <cell r="X197">
            <v>8.3000000000000007</v>
          </cell>
          <cell r="AA197">
            <v>8.3000000000000007</v>
          </cell>
          <cell r="AB197">
            <v>7.48</v>
          </cell>
          <cell r="AE197" t="str">
            <v>Tốt</v>
          </cell>
          <cell r="AF197" t="str">
            <v>Đ</v>
          </cell>
          <cell r="AG197" t="str">
            <v>Đ</v>
          </cell>
          <cell r="AJ197" t="str">
            <v>Đạt</v>
          </cell>
          <cell r="AK197" t="str">
            <v>Đ</v>
          </cell>
          <cell r="AL197" t="str">
            <v>Đạt</v>
          </cell>
          <cell r="AO197" t="str">
            <v>Đ</v>
          </cell>
          <cell r="AQ197" t="str">
            <v>Tháng 5-2015</v>
          </cell>
          <cell r="AU197" t="e">
            <v>#N/A</v>
          </cell>
          <cell r="AW197" t="e">
            <v>#N/A</v>
          </cell>
          <cell r="BA197">
            <v>1094</v>
          </cell>
          <cell r="BB197">
            <v>41751</v>
          </cell>
          <cell r="BC197">
            <v>282</v>
          </cell>
          <cell r="BD197">
            <v>41325</v>
          </cell>
        </row>
        <row r="198">
          <cell r="B198">
            <v>172317953</v>
          </cell>
          <cell r="C198" t="str">
            <v xml:space="preserve">Phan Thị Trúc </v>
          </cell>
          <cell r="D198" t="str">
            <v>Quyên</v>
          </cell>
          <cell r="E198" t="str">
            <v>06/12/1993</v>
          </cell>
          <cell r="F198" t="str">
            <v>K17KKT</v>
          </cell>
          <cell r="G198" t="str">
            <v>Đà Nẵng</v>
          </cell>
          <cell r="H198" t="str">
            <v>Nữ</v>
          </cell>
          <cell r="I198" t="str">
            <v>01219467100</v>
          </cell>
          <cell r="L198">
            <v>5.8</v>
          </cell>
          <cell r="O198">
            <v>5.8</v>
          </cell>
          <cell r="P198">
            <v>5.8</v>
          </cell>
          <cell r="S198">
            <v>5.8</v>
          </cell>
          <cell r="T198">
            <v>7.1</v>
          </cell>
          <cell r="W198">
            <v>7.1</v>
          </cell>
          <cell r="X198">
            <v>6.3</v>
          </cell>
          <cell r="AA198">
            <v>6.3</v>
          </cell>
          <cell r="AB198">
            <v>6.32</v>
          </cell>
          <cell r="AE198" t="str">
            <v>Tốt</v>
          </cell>
          <cell r="AF198" t="str">
            <v>Đ</v>
          </cell>
          <cell r="AG198" t="str">
            <v>Đ</v>
          </cell>
          <cell r="AH198" t="str">
            <v>ĐẠT</v>
          </cell>
          <cell r="AK198" t="str">
            <v>Đ</v>
          </cell>
          <cell r="AL198" t="str">
            <v>Đạt</v>
          </cell>
          <cell r="AO198" t="str">
            <v>Đ</v>
          </cell>
          <cell r="AQ198" t="str">
            <v>Tháng 5-2015</v>
          </cell>
          <cell r="AU198" t="e">
            <v>#N/A</v>
          </cell>
          <cell r="AW198" t="e">
            <v>#N/A</v>
          </cell>
          <cell r="BA198">
            <v>1094</v>
          </cell>
          <cell r="BB198">
            <v>41751</v>
          </cell>
          <cell r="BC198">
            <v>282</v>
          </cell>
          <cell r="BD198">
            <v>41325</v>
          </cell>
        </row>
        <row r="199">
          <cell r="B199">
            <v>172317771</v>
          </cell>
          <cell r="C199" t="str">
            <v xml:space="preserve">Nguyễn Thị Thanh </v>
          </cell>
          <cell r="D199" t="str">
            <v>Quyền</v>
          </cell>
          <cell r="E199" t="str">
            <v>15/08/1992</v>
          </cell>
          <cell r="F199" t="str">
            <v>K17KKT</v>
          </cell>
          <cell r="G199" t="str">
            <v>Đà Nẵng</v>
          </cell>
          <cell r="H199" t="str">
            <v>Nữ</v>
          </cell>
          <cell r="I199" t="str">
            <v>01202647657</v>
          </cell>
          <cell r="N199">
            <v>8.3000000000000007</v>
          </cell>
          <cell r="O199">
            <v>8.3000000000000007</v>
          </cell>
          <cell r="R199">
            <v>8.3000000000000007</v>
          </cell>
          <cell r="S199">
            <v>8.3000000000000007</v>
          </cell>
          <cell r="V199">
            <v>8.3000000000000007</v>
          </cell>
          <cell r="W199">
            <v>8.3000000000000007</v>
          </cell>
          <cell r="X199">
            <v>8.5</v>
          </cell>
          <cell r="AA199">
            <v>8.5</v>
          </cell>
          <cell r="AB199">
            <v>8.3000000000000007</v>
          </cell>
          <cell r="AC199" t="str">
            <v>BVKL</v>
          </cell>
          <cell r="AE199" t="str">
            <v>Xuất Sắc</v>
          </cell>
          <cell r="AF199" t="str">
            <v>Đ</v>
          </cell>
          <cell r="AG199" t="str">
            <v>Đ</v>
          </cell>
          <cell r="AJ199" t="str">
            <v>Đạt</v>
          </cell>
          <cell r="AK199" t="str">
            <v>Đ</v>
          </cell>
          <cell r="AL199" t="str">
            <v>Đạt</v>
          </cell>
          <cell r="AO199" t="str">
            <v>Đ</v>
          </cell>
          <cell r="AQ199" t="str">
            <v>Tháng 5-2015</v>
          </cell>
          <cell r="AU199" t="e">
            <v>#N/A</v>
          </cell>
          <cell r="AW199" t="e">
            <v>#N/A</v>
          </cell>
          <cell r="BA199">
            <v>1094</v>
          </cell>
          <cell r="BB199">
            <v>41751</v>
          </cell>
          <cell r="BC199">
            <v>282</v>
          </cell>
          <cell r="BD199">
            <v>41325</v>
          </cell>
        </row>
        <row r="200">
          <cell r="B200">
            <v>172317861</v>
          </cell>
          <cell r="C200" t="str">
            <v xml:space="preserve">Nguyễn Thị Như </v>
          </cell>
          <cell r="D200" t="str">
            <v>Quỳnh</v>
          </cell>
          <cell r="E200" t="str">
            <v>20/02/1993</v>
          </cell>
          <cell r="F200" t="str">
            <v>K17KKT</v>
          </cell>
          <cell r="G200" t="str">
            <v>DakLak</v>
          </cell>
          <cell r="H200" t="str">
            <v>Nữ</v>
          </cell>
          <cell r="I200" t="str">
            <v>01699882415</v>
          </cell>
          <cell r="N200">
            <v>8</v>
          </cell>
          <cell r="O200">
            <v>8</v>
          </cell>
          <cell r="R200">
            <v>8</v>
          </cell>
          <cell r="S200">
            <v>8</v>
          </cell>
          <cell r="V200">
            <v>8</v>
          </cell>
          <cell r="W200">
            <v>8</v>
          </cell>
          <cell r="X200">
            <v>7.5</v>
          </cell>
          <cell r="AA200">
            <v>7.5</v>
          </cell>
          <cell r="AB200">
            <v>8</v>
          </cell>
          <cell r="AC200" t="str">
            <v>BVKL</v>
          </cell>
          <cell r="AE200" t="str">
            <v>Tốt</v>
          </cell>
          <cell r="AF200" t="str">
            <v>Đ</v>
          </cell>
          <cell r="AG200" t="str">
            <v>Đ</v>
          </cell>
          <cell r="AJ200" t="str">
            <v>Đạt</v>
          </cell>
          <cell r="AK200" t="str">
            <v>Đ</v>
          </cell>
          <cell r="AL200" t="str">
            <v>Đạt</v>
          </cell>
          <cell r="AO200" t="str">
            <v>Đ</v>
          </cell>
          <cell r="AQ200" t="str">
            <v>Tháng 5-2015</v>
          </cell>
          <cell r="AU200" t="e">
            <v>#N/A</v>
          </cell>
          <cell r="AW200" t="e">
            <v>#N/A</v>
          </cell>
          <cell r="BA200">
            <v>1094</v>
          </cell>
          <cell r="BB200">
            <v>41751</v>
          </cell>
          <cell r="BC200">
            <v>282</v>
          </cell>
          <cell r="BD200">
            <v>41325</v>
          </cell>
        </row>
        <row r="201">
          <cell r="B201">
            <v>172317937</v>
          </cell>
          <cell r="C201" t="str">
            <v xml:space="preserve">Phan Ngọc Phương </v>
          </cell>
          <cell r="D201" t="str">
            <v>Quỳnh</v>
          </cell>
          <cell r="E201" t="str">
            <v>14/01/1992</v>
          </cell>
          <cell r="F201" t="str">
            <v>K17KKT</v>
          </cell>
          <cell r="G201" t="str">
            <v>Quảng Nam</v>
          </cell>
          <cell r="H201" t="str">
            <v>Nữ</v>
          </cell>
          <cell r="I201" t="str">
            <v>01682607047</v>
          </cell>
          <cell r="N201">
            <v>8.6</v>
          </cell>
          <cell r="O201">
            <v>8.6</v>
          </cell>
          <cell r="R201">
            <v>8.6</v>
          </cell>
          <cell r="S201">
            <v>8.6</v>
          </cell>
          <cell r="V201">
            <v>8.6</v>
          </cell>
          <cell r="W201">
            <v>8.6</v>
          </cell>
          <cell r="X201">
            <v>8.3000000000000007</v>
          </cell>
          <cell r="AA201">
            <v>8.3000000000000007</v>
          </cell>
          <cell r="AB201">
            <v>8.6</v>
          </cell>
          <cell r="AC201" t="str">
            <v>BVKL</v>
          </cell>
          <cell r="AE201" t="str">
            <v>Tốt</v>
          </cell>
          <cell r="AF201" t="str">
            <v>Đ</v>
          </cell>
          <cell r="AG201" t="str">
            <v>Đ</v>
          </cell>
          <cell r="AJ201" t="str">
            <v>Đạt</v>
          </cell>
          <cell r="AK201" t="str">
            <v>Đ</v>
          </cell>
          <cell r="AL201" t="str">
            <v>Đạt</v>
          </cell>
          <cell r="AO201" t="str">
            <v>Đ</v>
          </cell>
          <cell r="AQ201" t="str">
            <v>Tháng 5-2015</v>
          </cell>
          <cell r="AU201" t="e">
            <v>#N/A</v>
          </cell>
          <cell r="AW201" t="e">
            <v>#N/A</v>
          </cell>
          <cell r="BA201">
            <v>1094</v>
          </cell>
          <cell r="BB201">
            <v>41751</v>
          </cell>
          <cell r="BC201">
            <v>282</v>
          </cell>
          <cell r="BD201">
            <v>41325</v>
          </cell>
        </row>
        <row r="202">
          <cell r="B202">
            <v>172317841</v>
          </cell>
          <cell r="C202" t="str">
            <v>Lê Hoàng</v>
          </cell>
          <cell r="D202" t="str">
            <v>Sang</v>
          </cell>
          <cell r="E202" t="str">
            <v>01/09/1993</v>
          </cell>
          <cell r="F202" t="str">
            <v>K17KKT</v>
          </cell>
          <cell r="G202" t="str">
            <v>Đà Nẵng</v>
          </cell>
          <cell r="H202" t="str">
            <v>Nam</v>
          </cell>
          <cell r="I202" t="str">
            <v>0905802123</v>
          </cell>
          <cell r="L202">
            <v>8.5</v>
          </cell>
          <cell r="O202">
            <v>8.5</v>
          </cell>
          <cell r="P202">
            <v>7.5</v>
          </cell>
          <cell r="S202">
            <v>7.5</v>
          </cell>
          <cell r="T202">
            <v>8.8000000000000007</v>
          </cell>
          <cell r="W202">
            <v>8.8000000000000007</v>
          </cell>
          <cell r="X202">
            <v>7.5</v>
          </cell>
          <cell r="AA202">
            <v>7.5</v>
          </cell>
          <cell r="AB202">
            <v>8.42</v>
          </cell>
          <cell r="AE202" t="str">
            <v>Tốt</v>
          </cell>
          <cell r="AF202" t="str">
            <v>Đ</v>
          </cell>
          <cell r="AG202" t="str">
            <v>Đ</v>
          </cell>
          <cell r="AJ202" t="str">
            <v>Đạt</v>
          </cell>
          <cell r="AK202" t="str">
            <v>Đ</v>
          </cell>
          <cell r="AL202" t="str">
            <v>Đạt</v>
          </cell>
          <cell r="AO202" t="str">
            <v>Đ</v>
          </cell>
          <cell r="AQ202" t="str">
            <v>Tháng 5-2015</v>
          </cell>
          <cell r="AU202" t="e">
            <v>#N/A</v>
          </cell>
          <cell r="AW202" t="e">
            <v>#N/A</v>
          </cell>
          <cell r="BA202">
            <v>1094</v>
          </cell>
          <cell r="BB202">
            <v>41751</v>
          </cell>
          <cell r="BC202">
            <v>282</v>
          </cell>
          <cell r="BD202">
            <v>41325</v>
          </cell>
        </row>
        <row r="203">
          <cell r="B203">
            <v>172317807</v>
          </cell>
          <cell r="C203" t="str">
            <v>Dương Thanh</v>
          </cell>
          <cell r="D203" t="str">
            <v>Sơn</v>
          </cell>
          <cell r="E203" t="str">
            <v>18/03/1993</v>
          </cell>
          <cell r="F203" t="str">
            <v>K17KKT</v>
          </cell>
          <cell r="G203" t="str">
            <v>Quảng Bình</v>
          </cell>
          <cell r="H203" t="str">
            <v>Nam</v>
          </cell>
          <cell r="I203" t="str">
            <v>0917218393</v>
          </cell>
          <cell r="L203">
            <v>9</v>
          </cell>
          <cell r="O203">
            <v>9</v>
          </cell>
          <cell r="P203">
            <v>7</v>
          </cell>
          <cell r="S203">
            <v>7</v>
          </cell>
          <cell r="T203">
            <v>10</v>
          </cell>
          <cell r="W203">
            <v>10</v>
          </cell>
          <cell r="X203">
            <v>7.3</v>
          </cell>
          <cell r="AA203">
            <v>7.3</v>
          </cell>
          <cell r="AB203">
            <v>9</v>
          </cell>
          <cell r="AE203" t="str">
            <v>Tốt</v>
          </cell>
          <cell r="AF203" t="str">
            <v>Đ</v>
          </cell>
          <cell r="AG203" t="str">
            <v>Đ</v>
          </cell>
          <cell r="AJ203" t="str">
            <v>Đạt</v>
          </cell>
          <cell r="AK203" t="str">
            <v>Đ</v>
          </cell>
          <cell r="AL203" t="str">
            <v>Đạt</v>
          </cell>
          <cell r="AO203" t="str">
            <v>Đ</v>
          </cell>
          <cell r="AQ203" t="str">
            <v>Tháng 5-2015</v>
          </cell>
          <cell r="AU203" t="e">
            <v>#N/A</v>
          </cell>
          <cell r="AW203" t="e">
            <v>#N/A</v>
          </cell>
          <cell r="BA203">
            <v>1094</v>
          </cell>
          <cell r="BB203">
            <v>41751</v>
          </cell>
          <cell r="BC203">
            <v>2484</v>
          </cell>
          <cell r="BD203">
            <v>41568</v>
          </cell>
        </row>
        <row r="204">
          <cell r="B204">
            <v>162314686</v>
          </cell>
          <cell r="C204" t="str">
            <v>Đinh Thị Thanh</v>
          </cell>
          <cell r="D204" t="str">
            <v>Tâm</v>
          </cell>
          <cell r="E204" t="str">
            <v>28/01/1992</v>
          </cell>
          <cell r="F204" t="str">
            <v>K17KKT</v>
          </cell>
          <cell r="G204" t="str">
            <v>Đà Nẵng</v>
          </cell>
          <cell r="H204" t="str">
            <v>Nữ</v>
          </cell>
          <cell r="I204" t="str">
            <v>0976199672</v>
          </cell>
          <cell r="N204">
            <v>8.5</v>
          </cell>
          <cell r="O204">
            <v>8.5</v>
          </cell>
          <cell r="R204">
            <v>8.5</v>
          </cell>
          <cell r="S204">
            <v>8.5</v>
          </cell>
          <cell r="V204">
            <v>8.5</v>
          </cell>
          <cell r="W204">
            <v>8.5</v>
          </cell>
          <cell r="X204">
            <v>7.3</v>
          </cell>
          <cell r="AA204">
            <v>7.3</v>
          </cell>
          <cell r="AB204">
            <v>8.5</v>
          </cell>
          <cell r="AC204" t="str">
            <v>BVKL</v>
          </cell>
          <cell r="AE204" t="str">
            <v>Xuất Sắc</v>
          </cell>
          <cell r="AF204" t="str">
            <v>Đ</v>
          </cell>
          <cell r="AG204" t="str">
            <v>Đ</v>
          </cell>
          <cell r="AJ204" t="str">
            <v>Đạt</v>
          </cell>
          <cell r="AK204" t="str">
            <v>Đ</v>
          </cell>
          <cell r="AL204" t="str">
            <v>Đạt</v>
          </cell>
          <cell r="AO204" t="str">
            <v>Đ</v>
          </cell>
          <cell r="AQ204" t="str">
            <v>Tháng 5-2015</v>
          </cell>
          <cell r="AU204" t="e">
            <v>#N/A</v>
          </cell>
          <cell r="AW204" t="e">
            <v>#N/A</v>
          </cell>
          <cell r="BA204">
            <v>1094</v>
          </cell>
          <cell r="BB204">
            <v>41751</v>
          </cell>
          <cell r="BC204">
            <v>2532</v>
          </cell>
          <cell r="BD204">
            <v>41886</v>
          </cell>
        </row>
        <row r="205">
          <cell r="B205">
            <v>172317761</v>
          </cell>
          <cell r="C205" t="str">
            <v>Nguyễn Văn</v>
          </cell>
          <cell r="D205" t="str">
            <v>Tấn</v>
          </cell>
          <cell r="E205" t="str">
            <v>20/06/1993</v>
          </cell>
          <cell r="F205" t="str">
            <v>K17KKT</v>
          </cell>
          <cell r="G205" t="str">
            <v>Quảng Nam</v>
          </cell>
          <cell r="H205" t="str">
            <v>Nam</v>
          </cell>
          <cell r="I205" t="str">
            <v>0978831034</v>
          </cell>
          <cell r="L205">
            <v>7.8</v>
          </cell>
          <cell r="O205">
            <v>7.8</v>
          </cell>
          <cell r="P205">
            <v>7</v>
          </cell>
          <cell r="S205">
            <v>7</v>
          </cell>
          <cell r="T205">
            <v>7.7</v>
          </cell>
          <cell r="W205">
            <v>7.7</v>
          </cell>
          <cell r="X205">
            <v>7.5</v>
          </cell>
          <cell r="AA205">
            <v>7.5</v>
          </cell>
          <cell r="AB205">
            <v>7.6</v>
          </cell>
          <cell r="AE205" t="str">
            <v>Tốt</v>
          </cell>
          <cell r="AF205" t="str">
            <v>Đ</v>
          </cell>
          <cell r="AG205" t="str">
            <v>Đ</v>
          </cell>
          <cell r="AJ205" t="str">
            <v>Đạt</v>
          </cell>
          <cell r="AK205" t="str">
            <v>Đ</v>
          </cell>
          <cell r="AL205" t="str">
            <v>Đạt</v>
          </cell>
          <cell r="AO205" t="str">
            <v>Đ</v>
          </cell>
          <cell r="AQ205" t="str">
            <v>Tháng 5-2015</v>
          </cell>
          <cell r="AU205" t="e">
            <v>#N/A</v>
          </cell>
          <cell r="AW205" t="e">
            <v>#N/A</v>
          </cell>
          <cell r="BA205">
            <v>1094</v>
          </cell>
          <cell r="BB205">
            <v>41751</v>
          </cell>
          <cell r="BC205">
            <v>282</v>
          </cell>
          <cell r="BD205">
            <v>41325</v>
          </cell>
        </row>
        <row r="206">
          <cell r="B206">
            <v>172317891</v>
          </cell>
          <cell r="C206" t="str">
            <v>Nguyễn Ngọc Thủy</v>
          </cell>
          <cell r="D206" t="str">
            <v>Tiên</v>
          </cell>
          <cell r="E206" t="str">
            <v>21/09/1993</v>
          </cell>
          <cell r="F206" t="str">
            <v>K17KKT</v>
          </cell>
          <cell r="G206" t="str">
            <v>Quảng Nam</v>
          </cell>
          <cell r="H206" t="str">
            <v>Nữ</v>
          </cell>
          <cell r="I206" t="str">
            <v>0905823171</v>
          </cell>
          <cell r="N206">
            <v>9</v>
          </cell>
          <cell r="O206">
            <v>9</v>
          </cell>
          <cell r="R206">
            <v>9</v>
          </cell>
          <cell r="S206">
            <v>9</v>
          </cell>
          <cell r="V206">
            <v>9</v>
          </cell>
          <cell r="W206">
            <v>9</v>
          </cell>
          <cell r="X206">
            <v>9</v>
          </cell>
          <cell r="AA206">
            <v>9</v>
          </cell>
          <cell r="AB206">
            <v>9</v>
          </cell>
          <cell r="AC206" t="str">
            <v>BVKL</v>
          </cell>
          <cell r="AE206" t="str">
            <v>Tốt</v>
          </cell>
          <cell r="AF206" t="str">
            <v>Đ</v>
          </cell>
          <cell r="AG206" t="str">
            <v>Đ</v>
          </cell>
          <cell r="AJ206" t="str">
            <v>Đạt</v>
          </cell>
          <cell r="AK206" t="str">
            <v>Đ</v>
          </cell>
          <cell r="AL206" t="str">
            <v>Đạt</v>
          </cell>
          <cell r="AO206" t="str">
            <v>Đ</v>
          </cell>
          <cell r="AQ206" t="str">
            <v>Tháng 5-2015</v>
          </cell>
          <cell r="AU206" t="e">
            <v>#N/A</v>
          </cell>
          <cell r="AW206" t="e">
            <v>#N/A</v>
          </cell>
          <cell r="BA206">
            <v>1094</v>
          </cell>
          <cell r="BB206">
            <v>41751</v>
          </cell>
          <cell r="BC206">
            <v>282</v>
          </cell>
          <cell r="BD206">
            <v>41325</v>
          </cell>
        </row>
        <row r="207">
          <cell r="B207">
            <v>172528661</v>
          </cell>
          <cell r="C207" t="str">
            <v>Đặng Thị</v>
          </cell>
          <cell r="D207" t="str">
            <v>Tình</v>
          </cell>
          <cell r="E207" t="str">
            <v>20/02/1993</v>
          </cell>
          <cell r="F207" t="str">
            <v>K17KKT</v>
          </cell>
          <cell r="G207" t="str">
            <v>Quảng Nam</v>
          </cell>
          <cell r="H207" t="str">
            <v>Nữ</v>
          </cell>
          <cell r="I207" t="str">
            <v>0982239521</v>
          </cell>
          <cell r="N207">
            <v>8.1</v>
          </cell>
          <cell r="O207">
            <v>8.1</v>
          </cell>
          <cell r="R207">
            <v>8.1</v>
          </cell>
          <cell r="S207">
            <v>8.1</v>
          </cell>
          <cell r="V207">
            <v>8.1</v>
          </cell>
          <cell r="W207">
            <v>8.1</v>
          </cell>
          <cell r="X207">
            <v>8.3000000000000007</v>
          </cell>
          <cell r="AA207">
            <v>8.3000000000000007</v>
          </cell>
          <cell r="AB207">
            <v>8.1</v>
          </cell>
          <cell r="AC207" t="str">
            <v>BVKL</v>
          </cell>
          <cell r="AE207" t="str">
            <v>Xuất Sắc</v>
          </cell>
          <cell r="AF207" t="str">
            <v>Đ</v>
          </cell>
          <cell r="AG207" t="str">
            <v>Đ</v>
          </cell>
          <cell r="AJ207" t="str">
            <v>Đạt</v>
          </cell>
          <cell r="AK207" t="str">
            <v>Đ</v>
          </cell>
          <cell r="AL207" t="str">
            <v>Đạt</v>
          </cell>
          <cell r="AO207" t="str">
            <v>Đ</v>
          </cell>
          <cell r="AQ207" t="str">
            <v>Tháng 5-2015</v>
          </cell>
          <cell r="AU207" t="e">
            <v>#N/A</v>
          </cell>
          <cell r="AW207" t="e">
            <v>#N/A</v>
          </cell>
          <cell r="BA207">
            <v>1094</v>
          </cell>
          <cell r="BB207">
            <v>41751</v>
          </cell>
          <cell r="BC207">
            <v>282</v>
          </cell>
          <cell r="BD207">
            <v>41325</v>
          </cell>
        </row>
        <row r="208">
          <cell r="B208">
            <v>172317918</v>
          </cell>
          <cell r="C208" t="str">
            <v xml:space="preserve">Trần Quang </v>
          </cell>
          <cell r="D208" t="str">
            <v>Tình</v>
          </cell>
          <cell r="E208" t="str">
            <v>11/03/1993</v>
          </cell>
          <cell r="F208" t="str">
            <v>K17KKT</v>
          </cell>
          <cell r="G208" t="str">
            <v>Quảng Trị</v>
          </cell>
          <cell r="H208" t="str">
            <v>Nam</v>
          </cell>
          <cell r="I208" t="str">
            <v>01638304111</v>
          </cell>
          <cell r="L208">
            <v>7.2</v>
          </cell>
          <cell r="O208">
            <v>7.2</v>
          </cell>
          <cell r="P208">
            <v>7.4</v>
          </cell>
          <cell r="S208">
            <v>7.4</v>
          </cell>
          <cell r="T208">
            <v>8.1</v>
          </cell>
          <cell r="W208">
            <v>8.1</v>
          </cell>
          <cell r="X208">
            <v>7.3</v>
          </cell>
          <cell r="AA208">
            <v>7.3</v>
          </cell>
          <cell r="AB208">
            <v>7.6</v>
          </cell>
          <cell r="AE208" t="str">
            <v>Tốt</v>
          </cell>
          <cell r="AF208" t="str">
            <v>Đ</v>
          </cell>
          <cell r="AG208" t="str">
            <v>Đ</v>
          </cell>
          <cell r="AJ208" t="str">
            <v>Đạt</v>
          </cell>
          <cell r="AK208" t="str">
            <v>Đ</v>
          </cell>
          <cell r="AL208" t="str">
            <v>Đạt</v>
          </cell>
          <cell r="AO208" t="str">
            <v>Đ</v>
          </cell>
          <cell r="AQ208" t="str">
            <v>Tháng 5-2015</v>
          </cell>
          <cell r="AU208" t="e">
            <v>#N/A</v>
          </cell>
          <cell r="AW208" t="e">
            <v>#N/A</v>
          </cell>
          <cell r="BA208">
            <v>1094</v>
          </cell>
          <cell r="BB208">
            <v>41751</v>
          </cell>
          <cell r="BC208">
            <v>282</v>
          </cell>
          <cell r="BD208">
            <v>41325</v>
          </cell>
        </row>
        <row r="209">
          <cell r="B209">
            <v>172317810</v>
          </cell>
          <cell r="C209" t="str">
            <v xml:space="preserve">Bùi Văn </v>
          </cell>
          <cell r="D209" t="str">
            <v>Toại</v>
          </cell>
          <cell r="E209" t="str">
            <v>06/07/1993</v>
          </cell>
          <cell r="F209" t="str">
            <v>K17KKT</v>
          </cell>
          <cell r="G209" t="str">
            <v>Quảng Bình</v>
          </cell>
          <cell r="H209" t="str">
            <v>Nam</v>
          </cell>
          <cell r="I209" t="str">
            <v>0976979700</v>
          </cell>
          <cell r="L209">
            <v>7.8</v>
          </cell>
          <cell r="O209">
            <v>7.8</v>
          </cell>
          <cell r="P209">
            <v>8.9</v>
          </cell>
          <cell r="S209">
            <v>8.9</v>
          </cell>
          <cell r="T209">
            <v>7.8</v>
          </cell>
          <cell r="W209">
            <v>7.8</v>
          </cell>
          <cell r="X209">
            <v>8</v>
          </cell>
          <cell r="AA209">
            <v>8</v>
          </cell>
          <cell r="AB209">
            <v>8.02</v>
          </cell>
          <cell r="AE209" t="str">
            <v>Tốt</v>
          </cell>
          <cell r="AF209" t="str">
            <v>Đ</v>
          </cell>
          <cell r="AG209" t="str">
            <v>Đ</v>
          </cell>
          <cell r="AJ209" t="str">
            <v>Đạt</v>
          </cell>
          <cell r="AK209" t="str">
            <v>Đ</v>
          </cell>
          <cell r="AL209" t="str">
            <v>Đạt</v>
          </cell>
          <cell r="AO209" t="str">
            <v>Đ</v>
          </cell>
          <cell r="AQ209" t="str">
            <v>Tháng 5-2015</v>
          </cell>
          <cell r="AU209" t="e">
            <v>#N/A</v>
          </cell>
          <cell r="AW209" t="e">
            <v>#N/A</v>
          </cell>
          <cell r="BA209">
            <v>1094</v>
          </cell>
          <cell r="BB209">
            <v>41751</v>
          </cell>
          <cell r="BC209">
            <v>282</v>
          </cell>
          <cell r="BD209">
            <v>41325</v>
          </cell>
        </row>
        <row r="210">
          <cell r="B210">
            <v>172317893</v>
          </cell>
          <cell r="C210" t="str">
            <v xml:space="preserve">Trần Thị Ngọc </v>
          </cell>
          <cell r="D210" t="str">
            <v>Tú</v>
          </cell>
          <cell r="E210" t="str">
            <v>02/01/1993</v>
          </cell>
          <cell r="F210" t="str">
            <v>K17KKT</v>
          </cell>
          <cell r="G210" t="str">
            <v>Quảng Bình</v>
          </cell>
          <cell r="H210" t="str">
            <v>Nữ</v>
          </cell>
          <cell r="I210" t="str">
            <v>0977409381</v>
          </cell>
          <cell r="N210">
            <v>8.1</v>
          </cell>
          <cell r="O210">
            <v>8.1</v>
          </cell>
          <cell r="R210">
            <v>8.1</v>
          </cell>
          <cell r="S210">
            <v>8.1</v>
          </cell>
          <cell r="V210">
            <v>8.1</v>
          </cell>
          <cell r="W210">
            <v>8.1</v>
          </cell>
          <cell r="X210">
            <v>8.3000000000000007</v>
          </cell>
          <cell r="AA210">
            <v>8.3000000000000007</v>
          </cell>
          <cell r="AB210">
            <v>8.1</v>
          </cell>
          <cell r="AC210" t="str">
            <v>BVKL</v>
          </cell>
          <cell r="AE210" t="str">
            <v>Xuất Sắc</v>
          </cell>
          <cell r="AF210" t="str">
            <v>Đ</v>
          </cell>
          <cell r="AG210" t="str">
            <v>Đ</v>
          </cell>
          <cell r="AJ210" t="str">
            <v>Đạt</v>
          </cell>
          <cell r="AK210" t="str">
            <v>Đ</v>
          </cell>
          <cell r="AL210" t="str">
            <v>Đạt</v>
          </cell>
          <cell r="AO210" t="str">
            <v>Đ</v>
          </cell>
          <cell r="AQ210" t="str">
            <v>Tháng 5-2015</v>
          </cell>
          <cell r="AU210" t="e">
            <v>#N/A</v>
          </cell>
          <cell r="AW210" t="e">
            <v>#N/A</v>
          </cell>
          <cell r="BA210">
            <v>1094</v>
          </cell>
          <cell r="BB210">
            <v>41751</v>
          </cell>
          <cell r="BC210">
            <v>282</v>
          </cell>
          <cell r="BD210">
            <v>41325</v>
          </cell>
        </row>
        <row r="211">
          <cell r="B211">
            <v>172528955</v>
          </cell>
          <cell r="C211" t="str">
            <v>Lê Anh</v>
          </cell>
          <cell r="D211" t="str">
            <v>Tuấn</v>
          </cell>
          <cell r="E211" t="str">
            <v>10/03/1993</v>
          </cell>
          <cell r="F211" t="str">
            <v>K17KKT</v>
          </cell>
          <cell r="G211" t="str">
            <v>Quảng Bình</v>
          </cell>
          <cell r="H211" t="str">
            <v>Nam</v>
          </cell>
          <cell r="I211" t="str">
            <v>0905368599</v>
          </cell>
          <cell r="L211">
            <v>6.5</v>
          </cell>
          <cell r="O211">
            <v>6.5</v>
          </cell>
          <cell r="P211">
            <v>6.4</v>
          </cell>
          <cell r="S211">
            <v>6.4</v>
          </cell>
          <cell r="T211">
            <v>5.5</v>
          </cell>
          <cell r="W211">
            <v>5.5</v>
          </cell>
          <cell r="X211">
            <v>8</v>
          </cell>
          <cell r="AA211">
            <v>8</v>
          </cell>
          <cell r="AB211">
            <v>6.08</v>
          </cell>
          <cell r="AE211" t="str">
            <v>Khá</v>
          </cell>
          <cell r="AF211" t="str">
            <v>Đ</v>
          </cell>
          <cell r="AG211" t="str">
            <v>Đ</v>
          </cell>
          <cell r="AJ211" t="str">
            <v>Đạt</v>
          </cell>
          <cell r="AK211" t="str">
            <v>Đ</v>
          </cell>
          <cell r="AL211" t="str">
            <v>Đạt</v>
          </cell>
          <cell r="AO211" t="str">
            <v>Đ</v>
          </cell>
          <cell r="AQ211" t="str">
            <v>Tháng 5-2015</v>
          </cell>
          <cell r="AU211" t="e">
            <v>#N/A</v>
          </cell>
          <cell r="AW211" t="str">
            <v>Đạt</v>
          </cell>
          <cell r="BA211">
            <v>1094</v>
          </cell>
          <cell r="BB211">
            <v>41751</v>
          </cell>
          <cell r="BC211">
            <v>282</v>
          </cell>
          <cell r="BD211">
            <v>41325</v>
          </cell>
        </row>
        <row r="212">
          <cell r="B212">
            <v>172317863</v>
          </cell>
          <cell r="C212" t="str">
            <v xml:space="preserve">Nguyễn Viết </v>
          </cell>
          <cell r="D212" t="str">
            <v>Tùng</v>
          </cell>
          <cell r="E212" t="str">
            <v>10/11/1993</v>
          </cell>
          <cell r="F212" t="str">
            <v>K17KKT</v>
          </cell>
          <cell r="G212" t="str">
            <v>Quảng Bình</v>
          </cell>
          <cell r="H212" t="str">
            <v>Nam</v>
          </cell>
          <cell r="I212" t="str">
            <v>01666123622</v>
          </cell>
          <cell r="L212">
            <v>7.5</v>
          </cell>
          <cell r="O212">
            <v>7.5</v>
          </cell>
          <cell r="P212">
            <v>7.3</v>
          </cell>
          <cell r="S212">
            <v>7.3</v>
          </cell>
          <cell r="T212">
            <v>7.9</v>
          </cell>
          <cell r="W212">
            <v>7.9</v>
          </cell>
          <cell r="X212">
            <v>8</v>
          </cell>
          <cell r="AA212">
            <v>8</v>
          </cell>
          <cell r="AB212">
            <v>7.62</v>
          </cell>
          <cell r="AE212" t="str">
            <v>Tốt</v>
          </cell>
          <cell r="AF212" t="str">
            <v>Đ</v>
          </cell>
          <cell r="AG212" t="str">
            <v>Đ</v>
          </cell>
          <cell r="AJ212" t="str">
            <v>Đạt</v>
          </cell>
          <cell r="AK212" t="str">
            <v>Đ</v>
          </cell>
          <cell r="AL212" t="str">
            <v>Đạt</v>
          </cell>
          <cell r="AO212" t="str">
            <v>Đ</v>
          </cell>
          <cell r="AQ212" t="str">
            <v>Tháng 5-2015</v>
          </cell>
          <cell r="AU212" t="e">
            <v>#N/A</v>
          </cell>
          <cell r="AW212" t="e">
            <v>#N/A</v>
          </cell>
          <cell r="BA212">
            <v>1094</v>
          </cell>
          <cell r="BB212">
            <v>41751</v>
          </cell>
          <cell r="BC212">
            <v>282</v>
          </cell>
          <cell r="BD212">
            <v>41325</v>
          </cell>
        </row>
        <row r="213">
          <cell r="B213">
            <v>172317740</v>
          </cell>
          <cell r="C213" t="str">
            <v xml:space="preserve">Nguyễn Thị Thanh </v>
          </cell>
          <cell r="D213" t="str">
            <v>Tuyền</v>
          </cell>
          <cell r="E213" t="str">
            <v>03/03/1993</v>
          </cell>
          <cell r="F213" t="str">
            <v>K17KKT</v>
          </cell>
          <cell r="G213" t="str">
            <v>Quảng Nam</v>
          </cell>
          <cell r="H213" t="str">
            <v>Nữ</v>
          </cell>
          <cell r="I213" t="str">
            <v>0905323893</v>
          </cell>
          <cell r="N213">
            <v>8.4</v>
          </cell>
          <cell r="O213">
            <v>8.4</v>
          </cell>
          <cell r="R213">
            <v>8.4</v>
          </cell>
          <cell r="S213">
            <v>8.4</v>
          </cell>
          <cell r="V213">
            <v>8.4</v>
          </cell>
          <cell r="W213">
            <v>8.4</v>
          </cell>
          <cell r="X213">
            <v>9</v>
          </cell>
          <cell r="AA213">
            <v>9</v>
          </cell>
          <cell r="AB213">
            <v>8.4</v>
          </cell>
          <cell r="AC213" t="str">
            <v>BVKL</v>
          </cell>
          <cell r="AE213" t="str">
            <v>Tốt</v>
          </cell>
          <cell r="AF213" t="str">
            <v>Đ</v>
          </cell>
          <cell r="AG213" t="str">
            <v>Đ</v>
          </cell>
          <cell r="AJ213" t="str">
            <v>Đạt</v>
          </cell>
          <cell r="AK213" t="str">
            <v>Đ</v>
          </cell>
          <cell r="AL213" t="str">
            <v>Đạt</v>
          </cell>
          <cell r="AO213" t="str">
            <v>Đ</v>
          </cell>
          <cell r="AQ213" t="str">
            <v>Tháng 5-2015</v>
          </cell>
          <cell r="AU213" t="e">
            <v>#N/A</v>
          </cell>
          <cell r="AW213" t="e">
            <v>#N/A</v>
          </cell>
          <cell r="BA213">
            <v>1094</v>
          </cell>
          <cell r="BB213">
            <v>41751</v>
          </cell>
          <cell r="BC213">
            <v>282</v>
          </cell>
          <cell r="BD213">
            <v>41325</v>
          </cell>
        </row>
        <row r="214">
          <cell r="B214">
            <v>172317915</v>
          </cell>
          <cell r="C214" t="str">
            <v>Nguyễn Lê Ánh</v>
          </cell>
          <cell r="D214" t="str">
            <v>Tuyết</v>
          </cell>
          <cell r="E214" t="str">
            <v>03/02/1993</v>
          </cell>
          <cell r="F214" t="str">
            <v>K17KKT</v>
          </cell>
          <cell r="G214" t="str">
            <v>Bình Định</v>
          </cell>
          <cell r="H214" t="str">
            <v>Nữ</v>
          </cell>
          <cell r="I214" t="str">
            <v>01689027864</v>
          </cell>
          <cell r="N214">
            <v>8.1</v>
          </cell>
          <cell r="O214">
            <v>8.1</v>
          </cell>
          <cell r="R214">
            <v>8.1</v>
          </cell>
          <cell r="S214">
            <v>8.1</v>
          </cell>
          <cell r="V214">
            <v>8.1</v>
          </cell>
          <cell r="W214">
            <v>8.1</v>
          </cell>
          <cell r="X214">
            <v>8.5</v>
          </cell>
          <cell r="AA214">
            <v>8.5</v>
          </cell>
          <cell r="AB214">
            <v>8.1</v>
          </cell>
          <cell r="AC214" t="str">
            <v>BVKL</v>
          </cell>
          <cell r="AE214" t="str">
            <v>Tốt</v>
          </cell>
          <cell r="AF214" t="str">
            <v>Đ</v>
          </cell>
          <cell r="AG214" t="str">
            <v>Đ</v>
          </cell>
          <cell r="AJ214" t="str">
            <v>Đạt</v>
          </cell>
          <cell r="AK214" t="str">
            <v>Đ</v>
          </cell>
          <cell r="AL214" t="str">
            <v>Đạt</v>
          </cell>
          <cell r="AO214" t="str">
            <v>Đ</v>
          </cell>
          <cell r="AQ214" t="str">
            <v>Tháng 5-2015</v>
          </cell>
          <cell r="AU214" t="e">
            <v>#N/A</v>
          </cell>
          <cell r="AW214" t="e">
            <v>#N/A</v>
          </cell>
          <cell r="BA214">
            <v>1094</v>
          </cell>
          <cell r="BB214">
            <v>41751</v>
          </cell>
          <cell r="BC214">
            <v>282</v>
          </cell>
          <cell r="BD214">
            <v>41325</v>
          </cell>
        </row>
        <row r="215">
          <cell r="B215">
            <v>172317917</v>
          </cell>
          <cell r="C215" t="str">
            <v>Nguyễn Thị Ánh</v>
          </cell>
          <cell r="D215" t="str">
            <v>Tuyết</v>
          </cell>
          <cell r="E215" t="str">
            <v>11/03/1993</v>
          </cell>
          <cell r="F215" t="str">
            <v>K17KKT</v>
          </cell>
          <cell r="G215" t="str">
            <v>DakLak</v>
          </cell>
          <cell r="H215" t="str">
            <v>Nữ</v>
          </cell>
          <cell r="I215" t="str">
            <v>0988675466</v>
          </cell>
          <cell r="N215">
            <v>8.9</v>
          </cell>
          <cell r="O215">
            <v>8.9</v>
          </cell>
          <cell r="R215">
            <v>8.9</v>
          </cell>
          <cell r="S215">
            <v>8.9</v>
          </cell>
          <cell r="V215">
            <v>8.9</v>
          </cell>
          <cell r="W215">
            <v>8.9</v>
          </cell>
          <cell r="X215">
            <v>9</v>
          </cell>
          <cell r="AA215">
            <v>9</v>
          </cell>
          <cell r="AB215">
            <v>8.9</v>
          </cell>
          <cell r="AC215" t="str">
            <v>BVKL</v>
          </cell>
          <cell r="AE215" t="str">
            <v>Xuất Sắc</v>
          </cell>
          <cell r="AF215" t="str">
            <v>Đ</v>
          </cell>
          <cell r="AG215" t="str">
            <v>Đ</v>
          </cell>
          <cell r="AJ215" t="str">
            <v>Đạt</v>
          </cell>
          <cell r="AK215" t="str">
            <v>Đ</v>
          </cell>
          <cell r="AL215" t="str">
            <v>Đạt</v>
          </cell>
          <cell r="AO215" t="str">
            <v>Đ</v>
          </cell>
          <cell r="AQ215" t="str">
            <v>Tháng 5-2015</v>
          </cell>
          <cell r="AU215" t="e">
            <v>#N/A</v>
          </cell>
          <cell r="AW215" t="e">
            <v>#N/A</v>
          </cell>
          <cell r="BA215">
            <v>1094</v>
          </cell>
          <cell r="BB215">
            <v>41751</v>
          </cell>
          <cell r="BC215">
            <v>282</v>
          </cell>
          <cell r="BD215">
            <v>41325</v>
          </cell>
        </row>
        <row r="216">
          <cell r="B216">
            <v>172317844</v>
          </cell>
          <cell r="C216" t="str">
            <v>Nguyễn Thị Ánh</v>
          </cell>
          <cell r="D216" t="str">
            <v>Tuyết</v>
          </cell>
          <cell r="E216" t="str">
            <v>19/02/1993</v>
          </cell>
          <cell r="F216" t="str">
            <v>K17KKT</v>
          </cell>
          <cell r="G216" t="str">
            <v>Gia Lai</v>
          </cell>
          <cell r="H216" t="str">
            <v>Nữ</v>
          </cell>
          <cell r="I216" t="str">
            <v>0962825081</v>
          </cell>
          <cell r="L216">
            <v>7</v>
          </cell>
          <cell r="O216">
            <v>7</v>
          </cell>
          <cell r="P216">
            <v>8.5</v>
          </cell>
          <cell r="S216">
            <v>8.5</v>
          </cell>
          <cell r="T216">
            <v>7.5</v>
          </cell>
          <cell r="W216">
            <v>7.5</v>
          </cell>
          <cell r="X216">
            <v>8</v>
          </cell>
          <cell r="AA216">
            <v>8</v>
          </cell>
          <cell r="AB216">
            <v>7.5</v>
          </cell>
          <cell r="AE216" t="str">
            <v>Tốt</v>
          </cell>
          <cell r="AF216" t="str">
            <v>Đ</v>
          </cell>
          <cell r="AG216" t="str">
            <v>Đ</v>
          </cell>
          <cell r="AJ216" t="str">
            <v>Đạt</v>
          </cell>
          <cell r="AK216" t="str">
            <v>Đ</v>
          </cell>
          <cell r="AL216" t="str">
            <v>Đạt</v>
          </cell>
          <cell r="AO216" t="str">
            <v>Đ</v>
          </cell>
          <cell r="AQ216" t="str">
            <v>Tháng 5-2015</v>
          </cell>
          <cell r="AU216" t="e">
            <v>#N/A</v>
          </cell>
          <cell r="AW216" t="e">
            <v>#N/A</v>
          </cell>
          <cell r="BA216">
            <v>1094</v>
          </cell>
          <cell r="BB216">
            <v>41751</v>
          </cell>
          <cell r="BC216">
            <v>282</v>
          </cell>
          <cell r="BD216">
            <v>41325</v>
          </cell>
        </row>
        <row r="217">
          <cell r="B217">
            <v>172317817</v>
          </cell>
          <cell r="C217" t="str">
            <v xml:space="preserve">Đinh Thị Ngọc </v>
          </cell>
          <cell r="D217" t="str">
            <v>Tửu</v>
          </cell>
          <cell r="E217" t="str">
            <v>07/03/1993</v>
          </cell>
          <cell r="F217" t="str">
            <v>K17KKT</v>
          </cell>
          <cell r="G217" t="str">
            <v>Quảng Nam</v>
          </cell>
          <cell r="H217" t="str">
            <v>Nữ</v>
          </cell>
          <cell r="I217" t="str">
            <v>0982305716</v>
          </cell>
          <cell r="N217">
            <v>8.1999999999999993</v>
          </cell>
          <cell r="O217">
            <v>8.1999999999999993</v>
          </cell>
          <cell r="R217">
            <v>8.1999999999999993</v>
          </cell>
          <cell r="S217">
            <v>8.1999999999999993</v>
          </cell>
          <cell r="V217">
            <v>8.1999999999999993</v>
          </cell>
          <cell r="W217">
            <v>8.1999999999999993</v>
          </cell>
          <cell r="X217">
            <v>7.8</v>
          </cell>
          <cell r="AA217">
            <v>7.8</v>
          </cell>
          <cell r="AB217">
            <v>8.1999999999999993</v>
          </cell>
          <cell r="AC217" t="str">
            <v>BVKL</v>
          </cell>
          <cell r="AE217" t="str">
            <v>Tốt</v>
          </cell>
          <cell r="AF217" t="str">
            <v>Đ</v>
          </cell>
          <cell r="AG217" t="str">
            <v>Đ</v>
          </cell>
          <cell r="AJ217" t="str">
            <v>Đạt</v>
          </cell>
          <cell r="AK217" t="str">
            <v>Đ</v>
          </cell>
          <cell r="AL217" t="str">
            <v>Đạt</v>
          </cell>
          <cell r="AO217" t="str">
            <v>Đ</v>
          </cell>
          <cell r="AQ217" t="str">
            <v>Tháng 5-2015</v>
          </cell>
          <cell r="AU217" t="e">
            <v>#N/A</v>
          </cell>
          <cell r="AW217" t="e">
            <v>#N/A</v>
          </cell>
          <cell r="BA217">
            <v>1094</v>
          </cell>
          <cell r="BB217">
            <v>41751</v>
          </cell>
          <cell r="BC217">
            <v>282</v>
          </cell>
          <cell r="BD217">
            <v>41325</v>
          </cell>
        </row>
        <row r="218">
          <cell r="B218">
            <v>172317886</v>
          </cell>
          <cell r="C218" t="str">
            <v xml:space="preserve">Nguyễn Ngọc </v>
          </cell>
          <cell r="D218" t="str">
            <v>Thái</v>
          </cell>
          <cell r="E218" t="str">
            <v>27/03/1993</v>
          </cell>
          <cell r="F218" t="str">
            <v>K17KKT</v>
          </cell>
          <cell r="G218" t="str">
            <v>DakLak</v>
          </cell>
          <cell r="H218" t="str">
            <v>Nam</v>
          </cell>
          <cell r="I218" t="str">
            <v>01658380014</v>
          </cell>
          <cell r="L218">
            <v>7.3</v>
          </cell>
          <cell r="O218">
            <v>7.3</v>
          </cell>
          <cell r="P218">
            <v>5.5</v>
          </cell>
          <cell r="S218">
            <v>5.5</v>
          </cell>
          <cell r="T218">
            <v>5.8</v>
          </cell>
          <cell r="W218">
            <v>5.8</v>
          </cell>
          <cell r="X218">
            <v>7.8</v>
          </cell>
          <cell r="AA218">
            <v>7.8</v>
          </cell>
          <cell r="AB218">
            <v>6.34</v>
          </cell>
          <cell r="AE218" t="str">
            <v>Tốt</v>
          </cell>
          <cell r="AF218" t="str">
            <v>Đ</v>
          </cell>
          <cell r="AG218" t="str">
            <v>Đ</v>
          </cell>
          <cell r="AJ218" t="str">
            <v>Đạt</v>
          </cell>
          <cell r="AK218" t="str">
            <v>Đ</v>
          </cell>
          <cell r="AL218" t="str">
            <v>Đạt</v>
          </cell>
          <cell r="AO218" t="str">
            <v>Đ</v>
          </cell>
          <cell r="AQ218" t="str">
            <v>Tháng 5-2015</v>
          </cell>
          <cell r="AU218" t="e">
            <v>#N/A</v>
          </cell>
          <cell r="AW218" t="e">
            <v>#N/A</v>
          </cell>
          <cell r="BA218">
            <v>1094</v>
          </cell>
          <cell r="BB218">
            <v>41751</v>
          </cell>
          <cell r="BC218">
            <v>282</v>
          </cell>
          <cell r="BD218">
            <v>41325</v>
          </cell>
        </row>
        <row r="219">
          <cell r="B219">
            <v>172317871</v>
          </cell>
          <cell r="C219" t="str">
            <v>Nguyễn Thị Thanh</v>
          </cell>
          <cell r="D219" t="str">
            <v>Thanh</v>
          </cell>
          <cell r="E219" t="str">
            <v>02/09/1993</v>
          </cell>
          <cell r="F219" t="str">
            <v>K17KKT</v>
          </cell>
          <cell r="G219" t="str">
            <v>Quảng Bình</v>
          </cell>
          <cell r="H219" t="str">
            <v>Nữ</v>
          </cell>
          <cell r="I219" t="str">
            <v>0973168233</v>
          </cell>
          <cell r="N219">
            <v>8.5</v>
          </cell>
          <cell r="O219">
            <v>8.5</v>
          </cell>
          <cell r="R219">
            <v>8.5</v>
          </cell>
          <cell r="S219">
            <v>8.5</v>
          </cell>
          <cell r="V219">
            <v>8.5</v>
          </cell>
          <cell r="W219">
            <v>8.5</v>
          </cell>
          <cell r="X219">
            <v>8</v>
          </cell>
          <cell r="AA219">
            <v>8</v>
          </cell>
          <cell r="AB219">
            <v>8.5</v>
          </cell>
          <cell r="AC219" t="str">
            <v>BVKL</v>
          </cell>
          <cell r="AE219" t="str">
            <v>Tốt</v>
          </cell>
          <cell r="AF219" t="str">
            <v>Đ</v>
          </cell>
          <cell r="AG219" t="str">
            <v>Đ</v>
          </cell>
          <cell r="AJ219" t="str">
            <v>Đạt</v>
          </cell>
          <cell r="AK219" t="str">
            <v>Đ</v>
          </cell>
          <cell r="AL219" t="str">
            <v>Đạt</v>
          </cell>
          <cell r="AO219" t="str">
            <v>Đ</v>
          </cell>
          <cell r="AQ219" t="str">
            <v>Tháng 5-2015</v>
          </cell>
          <cell r="AU219" t="e">
            <v>#N/A</v>
          </cell>
          <cell r="AW219" t="e">
            <v>#N/A</v>
          </cell>
          <cell r="BA219">
            <v>1807</v>
          </cell>
          <cell r="BB219">
            <v>41831</v>
          </cell>
          <cell r="BC219">
            <v>282</v>
          </cell>
          <cell r="BD219">
            <v>41325</v>
          </cell>
        </row>
        <row r="220">
          <cell r="B220">
            <v>172317973</v>
          </cell>
          <cell r="C220" t="str">
            <v xml:space="preserve">Lê Thị Thanh </v>
          </cell>
          <cell r="D220" t="str">
            <v>Thảo</v>
          </cell>
          <cell r="E220" t="str">
            <v>04/04/1993</v>
          </cell>
          <cell r="F220" t="str">
            <v>K17KKT</v>
          </cell>
          <cell r="G220" t="str">
            <v>Quảng Bình</v>
          </cell>
          <cell r="H220" t="str">
            <v>Nữ</v>
          </cell>
          <cell r="I220" t="str">
            <v>0969759954</v>
          </cell>
          <cell r="N220">
            <v>7.9</v>
          </cell>
          <cell r="O220">
            <v>7.9</v>
          </cell>
          <cell r="R220">
            <v>7.9</v>
          </cell>
          <cell r="S220">
            <v>7.9</v>
          </cell>
          <cell r="V220">
            <v>7.9</v>
          </cell>
          <cell r="W220">
            <v>7.9</v>
          </cell>
          <cell r="X220">
            <v>8</v>
          </cell>
          <cell r="AA220">
            <v>8</v>
          </cell>
          <cell r="AB220">
            <v>7.9</v>
          </cell>
          <cell r="AC220" t="str">
            <v>BVKL</v>
          </cell>
          <cell r="AE220" t="str">
            <v>Tốt</v>
          </cell>
          <cell r="AF220" t="str">
            <v>Đ</v>
          </cell>
          <cell r="AG220" t="str">
            <v>Đ</v>
          </cell>
          <cell r="AJ220" t="str">
            <v>Đạt</v>
          </cell>
          <cell r="AK220" t="str">
            <v>Đ</v>
          </cell>
          <cell r="AL220" t="str">
            <v>Đạt</v>
          </cell>
          <cell r="AO220" t="str">
            <v>Đ</v>
          </cell>
          <cell r="AQ220" t="str">
            <v>Tháng 5-2015</v>
          </cell>
          <cell r="AU220" t="e">
            <v>#N/A</v>
          </cell>
          <cell r="AW220" t="e">
            <v>#N/A</v>
          </cell>
          <cell r="BA220">
            <v>1094</v>
          </cell>
          <cell r="BB220">
            <v>41751</v>
          </cell>
          <cell r="BC220">
            <v>282</v>
          </cell>
          <cell r="BD220">
            <v>41325</v>
          </cell>
        </row>
        <row r="221">
          <cell r="B221">
            <v>172317905</v>
          </cell>
          <cell r="C221" t="str">
            <v xml:space="preserve">Nguyễn Thị Dạ </v>
          </cell>
          <cell r="D221" t="str">
            <v>Thảo</v>
          </cell>
          <cell r="E221" t="str">
            <v>05/06/1993</v>
          </cell>
          <cell r="F221" t="str">
            <v>K17KKT</v>
          </cell>
          <cell r="G221" t="str">
            <v>Quảng Trị</v>
          </cell>
          <cell r="H221" t="str">
            <v>Nữ</v>
          </cell>
          <cell r="I221" t="str">
            <v>01665006005</v>
          </cell>
          <cell r="N221">
            <v>8.3000000000000007</v>
          </cell>
          <cell r="O221">
            <v>8.3000000000000007</v>
          </cell>
          <cell r="R221">
            <v>8.3000000000000007</v>
          </cell>
          <cell r="S221">
            <v>8.3000000000000007</v>
          </cell>
          <cell r="V221">
            <v>8.3000000000000007</v>
          </cell>
          <cell r="W221">
            <v>8.3000000000000007</v>
          </cell>
          <cell r="X221">
            <v>8</v>
          </cell>
          <cell r="AA221">
            <v>8</v>
          </cell>
          <cell r="AB221">
            <v>8.3000000000000007</v>
          </cell>
          <cell r="AC221" t="str">
            <v>BVKL</v>
          </cell>
          <cell r="AE221" t="str">
            <v>Tốt</v>
          </cell>
          <cell r="AF221" t="str">
            <v>Đ</v>
          </cell>
          <cell r="AG221" t="str">
            <v>Đ</v>
          </cell>
          <cell r="AJ221" t="str">
            <v>Đạt</v>
          </cell>
          <cell r="AK221" t="str">
            <v>Đ</v>
          </cell>
          <cell r="AL221" t="str">
            <v>Đạt</v>
          </cell>
          <cell r="AO221" t="str">
            <v>Đ</v>
          </cell>
          <cell r="AQ221" t="str">
            <v>Tháng 5-2015</v>
          </cell>
          <cell r="AU221" t="e">
            <v>#N/A</v>
          </cell>
          <cell r="AW221" t="e">
            <v>#N/A</v>
          </cell>
          <cell r="BA221">
            <v>1094</v>
          </cell>
          <cell r="BB221">
            <v>41751</v>
          </cell>
          <cell r="BC221">
            <v>282</v>
          </cell>
          <cell r="BD221">
            <v>41325</v>
          </cell>
        </row>
        <row r="222">
          <cell r="B222">
            <v>172317789</v>
          </cell>
          <cell r="C222" t="str">
            <v xml:space="preserve">Nguyễn Thị Minh </v>
          </cell>
          <cell r="D222" t="str">
            <v>Thảo</v>
          </cell>
          <cell r="E222" t="str">
            <v>25/10/1993</v>
          </cell>
          <cell r="F222" t="str">
            <v>K17KKT</v>
          </cell>
          <cell r="G222" t="str">
            <v>Quảng Nam</v>
          </cell>
          <cell r="H222" t="str">
            <v>Nữ</v>
          </cell>
          <cell r="I222" t="str">
            <v>01635544363</v>
          </cell>
          <cell r="N222">
            <v>8.4</v>
          </cell>
          <cell r="O222">
            <v>8.4</v>
          </cell>
          <cell r="R222">
            <v>8.4</v>
          </cell>
          <cell r="S222">
            <v>8.4</v>
          </cell>
          <cell r="V222">
            <v>8.4</v>
          </cell>
          <cell r="W222">
            <v>8.4</v>
          </cell>
          <cell r="X222">
            <v>8.8000000000000007</v>
          </cell>
          <cell r="AA222">
            <v>8.8000000000000007</v>
          </cell>
          <cell r="AB222">
            <v>8.4</v>
          </cell>
          <cell r="AC222" t="str">
            <v>BVKL</v>
          </cell>
          <cell r="AE222" t="str">
            <v>Tốt</v>
          </cell>
          <cell r="AF222" t="str">
            <v>Đ</v>
          </cell>
          <cell r="AG222" t="str">
            <v>Đ</v>
          </cell>
          <cell r="AH222" t="str">
            <v>ĐẠT</v>
          </cell>
          <cell r="AK222" t="str">
            <v>Đ</v>
          </cell>
          <cell r="AL222" t="str">
            <v>Đạt</v>
          </cell>
          <cell r="AO222" t="str">
            <v>Đ</v>
          </cell>
          <cell r="AQ222" t="str">
            <v>Tháng 5-2015</v>
          </cell>
          <cell r="AU222" t="str">
            <v>ĐẠT</v>
          </cell>
          <cell r="AW222" t="e">
            <v>#N/A</v>
          </cell>
          <cell r="BA222">
            <v>1094</v>
          </cell>
          <cell r="BB222">
            <v>41751</v>
          </cell>
          <cell r="BC222">
            <v>2484</v>
          </cell>
          <cell r="BD222">
            <v>41568</v>
          </cell>
        </row>
        <row r="223">
          <cell r="B223">
            <v>172317824</v>
          </cell>
          <cell r="C223" t="str">
            <v xml:space="preserve">Nguyễn Thị Thu </v>
          </cell>
          <cell r="D223" t="str">
            <v>Thảo</v>
          </cell>
          <cell r="E223" t="str">
            <v>05/03/1993</v>
          </cell>
          <cell r="F223" t="str">
            <v>K17KKT</v>
          </cell>
          <cell r="G223" t="str">
            <v>Quảng Nam</v>
          </cell>
          <cell r="H223" t="str">
            <v>Nữ</v>
          </cell>
          <cell r="I223" t="str">
            <v>0905056803</v>
          </cell>
          <cell r="N223">
            <v>8.3000000000000007</v>
          </cell>
          <cell r="O223">
            <v>8.3000000000000007</v>
          </cell>
          <cell r="R223">
            <v>8.3000000000000007</v>
          </cell>
          <cell r="S223">
            <v>8.3000000000000007</v>
          </cell>
          <cell r="V223">
            <v>8.3000000000000007</v>
          </cell>
          <cell r="W223">
            <v>8.3000000000000007</v>
          </cell>
          <cell r="X223">
            <v>6.5</v>
          </cell>
          <cell r="AA223">
            <v>6.5</v>
          </cell>
          <cell r="AB223">
            <v>8.3000000000000007</v>
          </cell>
          <cell r="AC223" t="str">
            <v>BVKL</v>
          </cell>
          <cell r="AE223" t="str">
            <v>Tốt</v>
          </cell>
          <cell r="AF223" t="str">
            <v>Đ</v>
          </cell>
          <cell r="AG223" t="str">
            <v>Đ</v>
          </cell>
          <cell r="AH223" t="str">
            <v>ĐẠT</v>
          </cell>
          <cell r="AK223" t="str">
            <v>Đ</v>
          </cell>
          <cell r="AL223" t="str">
            <v>Đạt</v>
          </cell>
          <cell r="AO223" t="str">
            <v>Đ</v>
          </cell>
          <cell r="AQ223" t="str">
            <v>Tháng 5-2015</v>
          </cell>
          <cell r="AU223" t="e">
            <v>#N/A</v>
          </cell>
          <cell r="AW223" t="e">
            <v>#N/A</v>
          </cell>
          <cell r="BA223">
            <v>1094</v>
          </cell>
          <cell r="BB223">
            <v>41751</v>
          </cell>
          <cell r="BC223">
            <v>282</v>
          </cell>
          <cell r="BD223">
            <v>41325</v>
          </cell>
        </row>
        <row r="224">
          <cell r="B224">
            <v>172317832</v>
          </cell>
          <cell r="C224" t="str">
            <v>Phạm Thị Thanh</v>
          </cell>
          <cell r="D224" t="str">
            <v>Thảo</v>
          </cell>
          <cell r="E224" t="str">
            <v>23/03/1992</v>
          </cell>
          <cell r="F224" t="str">
            <v>K17KKT</v>
          </cell>
          <cell r="G224" t="str">
            <v>Quảng Nam</v>
          </cell>
          <cell r="H224" t="str">
            <v>Nữ</v>
          </cell>
          <cell r="I224" t="str">
            <v>01675844038</v>
          </cell>
          <cell r="N224">
            <v>8.6</v>
          </cell>
          <cell r="O224">
            <v>8.6</v>
          </cell>
          <cell r="R224">
            <v>8.6</v>
          </cell>
          <cell r="S224">
            <v>8.6</v>
          </cell>
          <cell r="V224">
            <v>8.6</v>
          </cell>
          <cell r="W224">
            <v>8.6</v>
          </cell>
          <cell r="X224">
            <v>7</v>
          </cell>
          <cell r="AA224">
            <v>7</v>
          </cell>
          <cell r="AB224">
            <v>8.6</v>
          </cell>
          <cell r="AC224" t="str">
            <v>BVKL</v>
          </cell>
          <cell r="AE224" t="str">
            <v>Tốt</v>
          </cell>
          <cell r="AF224" t="str">
            <v>Đ</v>
          </cell>
          <cell r="AG224" t="str">
            <v>Đ</v>
          </cell>
          <cell r="AJ224" t="str">
            <v>Đạt</v>
          </cell>
          <cell r="AK224" t="str">
            <v>Đ</v>
          </cell>
          <cell r="AL224" t="str">
            <v>Đạt</v>
          </cell>
          <cell r="AO224" t="str">
            <v>Đ</v>
          </cell>
          <cell r="AQ224" t="str">
            <v>Tháng 5-2015</v>
          </cell>
          <cell r="AU224" t="e">
            <v>#N/A</v>
          </cell>
          <cell r="AW224" t="e">
            <v>#N/A</v>
          </cell>
          <cell r="BA224">
            <v>1094</v>
          </cell>
          <cell r="BB224">
            <v>41751</v>
          </cell>
          <cell r="BC224">
            <v>282</v>
          </cell>
          <cell r="BD224">
            <v>41325</v>
          </cell>
        </row>
        <row r="225">
          <cell r="B225">
            <v>172317806</v>
          </cell>
          <cell r="C225" t="str">
            <v xml:space="preserve">Trần Thị Thu </v>
          </cell>
          <cell r="D225" t="str">
            <v>Thảo</v>
          </cell>
          <cell r="E225" t="str">
            <v>03/02/1993</v>
          </cell>
          <cell r="F225" t="str">
            <v>K17KKT</v>
          </cell>
          <cell r="G225" t="str">
            <v>Nghệ An</v>
          </cell>
          <cell r="H225" t="str">
            <v>Nữ</v>
          </cell>
          <cell r="I225" t="str">
            <v>01688716615</v>
          </cell>
          <cell r="N225">
            <v>8.6999999999999993</v>
          </cell>
          <cell r="O225">
            <v>8.6999999999999993</v>
          </cell>
          <cell r="R225">
            <v>8.6999999999999993</v>
          </cell>
          <cell r="S225">
            <v>8.6999999999999993</v>
          </cell>
          <cell r="V225">
            <v>8.6999999999999993</v>
          </cell>
          <cell r="W225">
            <v>8.6999999999999993</v>
          </cell>
          <cell r="X225">
            <v>8</v>
          </cell>
          <cell r="AA225">
            <v>8</v>
          </cell>
          <cell r="AB225">
            <v>8.6999999999999993</v>
          </cell>
          <cell r="AC225" t="str">
            <v>BVKL</v>
          </cell>
          <cell r="AE225" t="str">
            <v>Tốt</v>
          </cell>
          <cell r="AF225" t="str">
            <v>Đ</v>
          </cell>
          <cell r="AG225" t="str">
            <v>Đ</v>
          </cell>
          <cell r="AH225" t="str">
            <v>ĐẠT</v>
          </cell>
          <cell r="AK225" t="str">
            <v>Đ</v>
          </cell>
          <cell r="AL225" t="str">
            <v>Đạt</v>
          </cell>
          <cell r="AO225" t="str">
            <v>Đ</v>
          </cell>
          <cell r="AQ225" t="str">
            <v>Tháng 5-2015</v>
          </cell>
          <cell r="AU225" t="e">
            <v>#N/A</v>
          </cell>
          <cell r="AW225" t="e">
            <v>#N/A</v>
          </cell>
          <cell r="BA225">
            <v>1094</v>
          </cell>
          <cell r="BB225">
            <v>41751</v>
          </cell>
          <cell r="BC225">
            <v>2484</v>
          </cell>
          <cell r="BD225">
            <v>41568</v>
          </cell>
        </row>
        <row r="226">
          <cell r="B226">
            <v>172317837</v>
          </cell>
          <cell r="C226" t="str">
            <v>Trần Thu</v>
          </cell>
          <cell r="D226" t="str">
            <v>Thảo</v>
          </cell>
          <cell r="E226" t="str">
            <v>29/12/1993</v>
          </cell>
          <cell r="F226" t="str">
            <v>K17KKT</v>
          </cell>
          <cell r="G226" t="str">
            <v>Đà Nẵng</v>
          </cell>
          <cell r="H226" t="str">
            <v>Nữ</v>
          </cell>
          <cell r="I226" t="str">
            <v>0935206268</v>
          </cell>
          <cell r="N226">
            <v>8.5</v>
          </cell>
          <cell r="O226">
            <v>8.5</v>
          </cell>
          <cell r="R226">
            <v>8.5</v>
          </cell>
          <cell r="S226">
            <v>8.5</v>
          </cell>
          <cell r="V226">
            <v>8.5</v>
          </cell>
          <cell r="W226">
            <v>8.5</v>
          </cell>
          <cell r="X226">
            <v>7</v>
          </cell>
          <cell r="AA226">
            <v>7</v>
          </cell>
          <cell r="AB226">
            <v>8.5</v>
          </cell>
          <cell r="AC226" t="str">
            <v>BVKL</v>
          </cell>
          <cell r="AE226" t="str">
            <v>Tốt</v>
          </cell>
          <cell r="AF226" t="str">
            <v>Đ</v>
          </cell>
          <cell r="AG226" t="str">
            <v>Đ</v>
          </cell>
          <cell r="AJ226" t="str">
            <v>Đạt</v>
          </cell>
          <cell r="AK226" t="str">
            <v>Đ</v>
          </cell>
          <cell r="AL226" t="str">
            <v>Đạt</v>
          </cell>
          <cell r="AO226" t="str">
            <v>Đ</v>
          </cell>
          <cell r="AQ226" t="str">
            <v>Tháng 5-2015</v>
          </cell>
          <cell r="AU226" t="e">
            <v>#N/A</v>
          </cell>
          <cell r="AW226" t="e">
            <v>#N/A</v>
          </cell>
          <cell r="BA226">
            <v>1094</v>
          </cell>
          <cell r="BB226">
            <v>41751</v>
          </cell>
          <cell r="BC226">
            <v>282</v>
          </cell>
          <cell r="BD226">
            <v>41325</v>
          </cell>
        </row>
        <row r="227">
          <cell r="B227">
            <v>172317957</v>
          </cell>
          <cell r="C227" t="str">
            <v xml:space="preserve">Đặng Thị Thu </v>
          </cell>
          <cell r="D227" t="str">
            <v>Thảo</v>
          </cell>
          <cell r="E227" t="str">
            <v>30/04/1992</v>
          </cell>
          <cell r="F227" t="str">
            <v>K17KKT</v>
          </cell>
          <cell r="G227" t="str">
            <v>Quảng Nam</v>
          </cell>
          <cell r="H227" t="str">
            <v>Nữ</v>
          </cell>
          <cell r="I227" t="str">
            <v>01263668063</v>
          </cell>
          <cell r="L227">
            <v>8</v>
          </cell>
          <cell r="O227">
            <v>8</v>
          </cell>
          <cell r="P227">
            <v>6.8</v>
          </cell>
          <cell r="S227">
            <v>6.8</v>
          </cell>
          <cell r="T227">
            <v>7.6</v>
          </cell>
          <cell r="W227">
            <v>7.6</v>
          </cell>
          <cell r="X227">
            <v>8.3000000000000007</v>
          </cell>
          <cell r="AA227">
            <v>8.3000000000000007</v>
          </cell>
          <cell r="AB227">
            <v>7.6</v>
          </cell>
          <cell r="AE227" t="str">
            <v>Tốt</v>
          </cell>
          <cell r="AF227" t="str">
            <v>Đ</v>
          </cell>
          <cell r="AG227" t="str">
            <v>Đ</v>
          </cell>
          <cell r="AH227" t="str">
            <v>ĐẠT</v>
          </cell>
          <cell r="AK227" t="str">
            <v>Đ</v>
          </cell>
          <cell r="AL227" t="str">
            <v>Đạt</v>
          </cell>
          <cell r="AO227" t="str">
            <v>Đ</v>
          </cell>
          <cell r="AQ227" t="str">
            <v>Tháng 5-2015</v>
          </cell>
          <cell r="AU227" t="e">
            <v>#N/A</v>
          </cell>
          <cell r="AW227" t="e">
            <v>#N/A</v>
          </cell>
          <cell r="BA227">
            <v>1094</v>
          </cell>
          <cell r="BB227">
            <v>41751</v>
          </cell>
          <cell r="BC227">
            <v>282</v>
          </cell>
          <cell r="BD227">
            <v>41325</v>
          </cell>
        </row>
        <row r="228">
          <cell r="B228">
            <v>172317943</v>
          </cell>
          <cell r="C228" t="str">
            <v>Nguyễn Thị Phương</v>
          </cell>
          <cell r="D228" t="str">
            <v>Thảo</v>
          </cell>
          <cell r="E228" t="str">
            <v>21/12/1992</v>
          </cell>
          <cell r="F228" t="str">
            <v>K17KKT</v>
          </cell>
          <cell r="G228" t="str">
            <v>Quảng Trị</v>
          </cell>
          <cell r="H228" t="str">
            <v>Nữ</v>
          </cell>
          <cell r="I228" t="str">
            <v>0977416531</v>
          </cell>
          <cell r="L228">
            <v>8.1999999999999993</v>
          </cell>
          <cell r="O228">
            <v>8.1999999999999993</v>
          </cell>
          <cell r="P228">
            <v>7.4</v>
          </cell>
          <cell r="S228">
            <v>7.4</v>
          </cell>
          <cell r="T228">
            <v>6.5</v>
          </cell>
          <cell r="W228">
            <v>6.5</v>
          </cell>
          <cell r="X228">
            <v>9</v>
          </cell>
          <cell r="AA228">
            <v>9</v>
          </cell>
          <cell r="AB228">
            <v>7.36</v>
          </cell>
          <cell r="AE228" t="str">
            <v>Tốt</v>
          </cell>
          <cell r="AF228" t="str">
            <v>Đ</v>
          </cell>
          <cell r="AG228" t="str">
            <v>Đ</v>
          </cell>
          <cell r="AJ228" t="str">
            <v>Đạt</v>
          </cell>
          <cell r="AK228" t="str">
            <v>Đ</v>
          </cell>
          <cell r="AL228" t="str">
            <v>Đạt</v>
          </cell>
          <cell r="AO228" t="str">
            <v>Đ</v>
          </cell>
          <cell r="AQ228" t="str">
            <v>Tháng 5-2015</v>
          </cell>
          <cell r="AU228" t="e">
            <v>#N/A</v>
          </cell>
          <cell r="AW228" t="e">
            <v>#N/A</v>
          </cell>
          <cell r="BA228">
            <v>1094</v>
          </cell>
          <cell r="BB228">
            <v>41751</v>
          </cell>
          <cell r="BC228">
            <v>282</v>
          </cell>
          <cell r="BD228">
            <v>41325</v>
          </cell>
        </row>
        <row r="229">
          <cell r="B229">
            <v>172318925</v>
          </cell>
          <cell r="C229" t="str">
            <v xml:space="preserve">Nguyễn Thị Thanh </v>
          </cell>
          <cell r="D229" t="str">
            <v>Thảo</v>
          </cell>
          <cell r="E229" t="str">
            <v>26/09/1992</v>
          </cell>
          <cell r="F229" t="str">
            <v>K17KKT</v>
          </cell>
          <cell r="G229" t="str">
            <v>Kon Tum</v>
          </cell>
          <cell r="H229" t="str">
            <v>Nữ</v>
          </cell>
          <cell r="I229" t="str">
            <v>01632043044</v>
          </cell>
          <cell r="L229">
            <v>6.5</v>
          </cell>
          <cell r="O229">
            <v>6.5</v>
          </cell>
          <cell r="P229">
            <v>8.8000000000000007</v>
          </cell>
          <cell r="S229">
            <v>8.8000000000000007</v>
          </cell>
          <cell r="T229">
            <v>5.6</v>
          </cell>
          <cell r="W229">
            <v>5.6</v>
          </cell>
          <cell r="X229">
            <v>8</v>
          </cell>
          <cell r="AA229">
            <v>8</v>
          </cell>
          <cell r="AB229">
            <v>6.6</v>
          </cell>
          <cell r="AE229" t="str">
            <v>Tốt</v>
          </cell>
          <cell r="AF229" t="str">
            <v>Đ</v>
          </cell>
          <cell r="AG229" t="str">
            <v>Đ</v>
          </cell>
          <cell r="AJ229" t="str">
            <v>Đạt</v>
          </cell>
          <cell r="AK229" t="str">
            <v>Đ</v>
          </cell>
          <cell r="AL229" t="str">
            <v>Đạt</v>
          </cell>
          <cell r="AO229" t="str">
            <v>Đ</v>
          </cell>
          <cell r="AQ229" t="str">
            <v>Tháng 5-2015</v>
          </cell>
          <cell r="AU229" t="e">
            <v>#N/A</v>
          </cell>
          <cell r="AW229" t="e">
            <v>#N/A</v>
          </cell>
          <cell r="BA229">
            <v>1094</v>
          </cell>
          <cell r="BB229">
            <v>41751</v>
          </cell>
          <cell r="BC229">
            <v>282</v>
          </cell>
          <cell r="BD229">
            <v>41325</v>
          </cell>
        </row>
        <row r="230">
          <cell r="B230">
            <v>172317911</v>
          </cell>
          <cell r="C230" t="str">
            <v>Trần Thị Phương</v>
          </cell>
          <cell r="D230" t="str">
            <v>Thảo</v>
          </cell>
          <cell r="E230" t="str">
            <v>14/04/1993</v>
          </cell>
          <cell r="F230" t="str">
            <v>K17KKT</v>
          </cell>
          <cell r="G230" t="str">
            <v>Bình Định</v>
          </cell>
          <cell r="H230" t="str">
            <v>Nữ</v>
          </cell>
          <cell r="I230" t="str">
            <v>01679033848</v>
          </cell>
          <cell r="L230">
            <v>8.1</v>
          </cell>
          <cell r="O230">
            <v>8.1</v>
          </cell>
          <cell r="P230">
            <v>6.5</v>
          </cell>
          <cell r="S230">
            <v>6.5</v>
          </cell>
          <cell r="T230">
            <v>7.8</v>
          </cell>
          <cell r="W230">
            <v>7.8</v>
          </cell>
          <cell r="X230">
            <v>8</v>
          </cell>
          <cell r="AA230">
            <v>8</v>
          </cell>
          <cell r="AB230">
            <v>7.66</v>
          </cell>
          <cell r="AE230" t="str">
            <v>Tốt</v>
          </cell>
          <cell r="AF230" t="str">
            <v>Đ</v>
          </cell>
          <cell r="AG230" t="str">
            <v>Đ</v>
          </cell>
          <cell r="AH230" t="str">
            <v>ĐẠT</v>
          </cell>
          <cell r="AK230" t="str">
            <v>Đ</v>
          </cell>
          <cell r="AL230" t="str">
            <v>Đạt</v>
          </cell>
          <cell r="AO230" t="str">
            <v>Đ</v>
          </cell>
          <cell r="AQ230" t="str">
            <v>Tháng 5-2015</v>
          </cell>
          <cell r="AU230" t="str">
            <v>ĐẠT</v>
          </cell>
          <cell r="AW230" t="e">
            <v>#N/A</v>
          </cell>
          <cell r="BA230">
            <v>1094</v>
          </cell>
          <cell r="BB230">
            <v>41751</v>
          </cell>
          <cell r="BC230">
            <v>282</v>
          </cell>
          <cell r="BD230">
            <v>41325</v>
          </cell>
        </row>
        <row r="231">
          <cell r="B231">
            <v>172317755</v>
          </cell>
          <cell r="C231" t="str">
            <v xml:space="preserve">Nguyễn Hữu </v>
          </cell>
          <cell r="D231" t="str">
            <v>Thiện</v>
          </cell>
          <cell r="E231" t="str">
            <v>12/12/1993</v>
          </cell>
          <cell r="F231" t="str">
            <v>K17KKT</v>
          </cell>
          <cell r="G231" t="str">
            <v>Quảng Nam</v>
          </cell>
          <cell r="H231" t="str">
            <v>Nam</v>
          </cell>
          <cell r="I231" t="str">
            <v>0905991293</v>
          </cell>
          <cell r="L231">
            <v>7.4</v>
          </cell>
          <cell r="O231">
            <v>7.4</v>
          </cell>
          <cell r="P231">
            <v>7.5</v>
          </cell>
          <cell r="S231">
            <v>7.5</v>
          </cell>
          <cell r="T231">
            <v>7.2</v>
          </cell>
          <cell r="W231">
            <v>7.2</v>
          </cell>
          <cell r="X231">
            <v>7.5</v>
          </cell>
          <cell r="AA231">
            <v>7.5</v>
          </cell>
          <cell r="AB231">
            <v>7.34</v>
          </cell>
          <cell r="AE231" t="str">
            <v>Tốt</v>
          </cell>
          <cell r="AF231" t="str">
            <v>Đ</v>
          </cell>
          <cell r="AG231" t="str">
            <v>Đ</v>
          </cell>
          <cell r="AH231" t="str">
            <v>ĐẠT</v>
          </cell>
          <cell r="AK231" t="str">
            <v>Đ</v>
          </cell>
          <cell r="AL231" t="str">
            <v>Đạt</v>
          </cell>
          <cell r="AO231" t="str">
            <v>Đ</v>
          </cell>
          <cell r="AQ231" t="str">
            <v>Tháng 6-2015</v>
          </cell>
          <cell r="AU231" t="e">
            <v>#N/A</v>
          </cell>
          <cell r="AW231" t="e">
            <v>#N/A</v>
          </cell>
          <cell r="BA231">
            <v>1094</v>
          </cell>
          <cell r="BB231">
            <v>41751</v>
          </cell>
          <cell r="BC231">
            <v>282</v>
          </cell>
          <cell r="BD231">
            <v>41325</v>
          </cell>
        </row>
        <row r="232">
          <cell r="B232">
            <v>172317959</v>
          </cell>
          <cell r="C232" t="str">
            <v xml:space="preserve">Lê Thị </v>
          </cell>
          <cell r="D232" t="str">
            <v>Thu</v>
          </cell>
          <cell r="E232" t="str">
            <v>04/09/1993</v>
          </cell>
          <cell r="F232" t="str">
            <v>K17KKT</v>
          </cell>
          <cell r="G232" t="str">
            <v>Thanh Hóa</v>
          </cell>
          <cell r="H232" t="str">
            <v>Nữ</v>
          </cell>
          <cell r="I232" t="str">
            <v>01659017207</v>
          </cell>
          <cell r="N232">
            <v>8.1999999999999993</v>
          </cell>
          <cell r="O232">
            <v>8.1999999999999993</v>
          </cell>
          <cell r="R232">
            <v>8.1999999999999993</v>
          </cell>
          <cell r="S232">
            <v>8.1999999999999993</v>
          </cell>
          <cell r="V232">
            <v>8.1999999999999993</v>
          </cell>
          <cell r="W232">
            <v>8.1999999999999993</v>
          </cell>
          <cell r="X232">
            <v>7.8</v>
          </cell>
          <cell r="AA232">
            <v>7.8</v>
          </cell>
          <cell r="AB232">
            <v>8.1999999999999993</v>
          </cell>
          <cell r="AC232" t="str">
            <v>BVKL</v>
          </cell>
          <cell r="AE232" t="str">
            <v>Tốt</v>
          </cell>
          <cell r="AF232" t="str">
            <v>Đ</v>
          </cell>
          <cell r="AG232" t="str">
            <v>Đ</v>
          </cell>
          <cell r="AJ232" t="str">
            <v>Đạt</v>
          </cell>
          <cell r="AK232" t="str">
            <v>Đ</v>
          </cell>
          <cell r="AL232" t="str">
            <v>Đạt</v>
          </cell>
          <cell r="AO232" t="str">
            <v>Đ</v>
          </cell>
          <cell r="AQ232" t="str">
            <v>Tháng 5-2015</v>
          </cell>
          <cell r="AU232" t="e">
            <v>#N/A</v>
          </cell>
          <cell r="AW232" t="e">
            <v>#N/A</v>
          </cell>
          <cell r="BA232">
            <v>1094</v>
          </cell>
          <cell r="BB232">
            <v>41751</v>
          </cell>
          <cell r="BC232">
            <v>282</v>
          </cell>
          <cell r="BD232">
            <v>41325</v>
          </cell>
        </row>
        <row r="233">
          <cell r="B233">
            <v>172317970</v>
          </cell>
          <cell r="C233" t="str">
            <v xml:space="preserve">Lê Thị Trung </v>
          </cell>
          <cell r="D233" t="str">
            <v>Thu</v>
          </cell>
          <cell r="E233" t="str">
            <v>30/09/1993</v>
          </cell>
          <cell r="F233" t="str">
            <v>K17KKT</v>
          </cell>
          <cell r="G233" t="str">
            <v>Đà Nẵng</v>
          </cell>
          <cell r="H233" t="str">
            <v>Nữ</v>
          </cell>
          <cell r="I233" t="str">
            <v>01227511165</v>
          </cell>
          <cell r="N233">
            <v>8.1999999999999993</v>
          </cell>
          <cell r="O233">
            <v>8.1999999999999993</v>
          </cell>
          <cell r="R233">
            <v>8.1999999999999993</v>
          </cell>
          <cell r="S233">
            <v>8.1999999999999993</v>
          </cell>
          <cell r="V233">
            <v>8.1999999999999993</v>
          </cell>
          <cell r="W233">
            <v>8.1999999999999993</v>
          </cell>
          <cell r="X233">
            <v>7.5</v>
          </cell>
          <cell r="AA233">
            <v>7.5</v>
          </cell>
          <cell r="AB233">
            <v>8.1999999999999993</v>
          </cell>
          <cell r="AC233" t="str">
            <v>BVKL</v>
          </cell>
          <cell r="AE233" t="str">
            <v>Xuất Sắc</v>
          </cell>
          <cell r="AF233" t="str">
            <v>Đ</v>
          </cell>
          <cell r="AG233" t="str">
            <v>Đ</v>
          </cell>
          <cell r="AJ233" t="str">
            <v>Đạt</v>
          </cell>
          <cell r="AK233" t="str">
            <v>Đ</v>
          </cell>
          <cell r="AL233" t="str">
            <v>Đạt</v>
          </cell>
          <cell r="AO233" t="str">
            <v>Đ</v>
          </cell>
          <cell r="AQ233" t="str">
            <v>Tháng 5-2015</v>
          </cell>
          <cell r="AU233" t="e">
            <v>#N/A</v>
          </cell>
          <cell r="AW233" t="e">
            <v>#N/A</v>
          </cell>
          <cell r="BA233">
            <v>1094</v>
          </cell>
          <cell r="BB233">
            <v>41751</v>
          </cell>
          <cell r="BC233">
            <v>282</v>
          </cell>
          <cell r="BD233">
            <v>41325</v>
          </cell>
        </row>
        <row r="234">
          <cell r="B234">
            <v>172317854</v>
          </cell>
          <cell r="C234" t="str">
            <v xml:space="preserve">Nguyễn Thị </v>
          </cell>
          <cell r="D234" t="str">
            <v>Thu</v>
          </cell>
          <cell r="E234" t="str">
            <v>26/02/1993</v>
          </cell>
          <cell r="F234" t="str">
            <v>K17KKT</v>
          </cell>
          <cell r="G234" t="str">
            <v>Quảng Ngãi</v>
          </cell>
          <cell r="H234" t="str">
            <v>Nữ</v>
          </cell>
          <cell r="I234" t="str">
            <v>01643113640</v>
          </cell>
          <cell r="N234">
            <v>8.6</v>
          </cell>
          <cell r="O234">
            <v>8.6</v>
          </cell>
          <cell r="R234">
            <v>8.6</v>
          </cell>
          <cell r="S234">
            <v>8.6</v>
          </cell>
          <cell r="V234">
            <v>8.6</v>
          </cell>
          <cell r="W234">
            <v>8.6</v>
          </cell>
          <cell r="X234">
            <v>8</v>
          </cell>
          <cell r="AA234">
            <v>8</v>
          </cell>
          <cell r="AB234">
            <v>8.6</v>
          </cell>
          <cell r="AC234" t="str">
            <v>BVKL</v>
          </cell>
          <cell r="AE234" t="str">
            <v>Tốt</v>
          </cell>
          <cell r="AF234" t="str">
            <v>Đ</v>
          </cell>
          <cell r="AG234" t="str">
            <v>Đ</v>
          </cell>
          <cell r="AJ234" t="str">
            <v>Đạt</v>
          </cell>
          <cell r="AK234" t="str">
            <v>Đ</v>
          </cell>
          <cell r="AL234" t="str">
            <v>Đạt</v>
          </cell>
          <cell r="AO234" t="str">
            <v>Đ</v>
          </cell>
          <cell r="AQ234" t="str">
            <v>Tháng 5-2015</v>
          </cell>
          <cell r="AU234" t="e">
            <v>#N/A</v>
          </cell>
          <cell r="AW234" t="e">
            <v>#N/A</v>
          </cell>
          <cell r="BA234">
            <v>1094</v>
          </cell>
          <cell r="BB234">
            <v>41751</v>
          </cell>
          <cell r="BC234">
            <v>282</v>
          </cell>
          <cell r="BD234">
            <v>41325</v>
          </cell>
        </row>
        <row r="235">
          <cell r="B235">
            <v>172317902</v>
          </cell>
          <cell r="C235" t="str">
            <v xml:space="preserve">Bùi Thị Đoan </v>
          </cell>
          <cell r="D235" t="str">
            <v>Thục</v>
          </cell>
          <cell r="E235" t="str">
            <v>02/09/1992</v>
          </cell>
          <cell r="F235" t="str">
            <v>K17KKT</v>
          </cell>
          <cell r="G235" t="str">
            <v>Quảng Nam</v>
          </cell>
          <cell r="H235" t="str">
            <v>Nữ</v>
          </cell>
          <cell r="I235" t="str">
            <v>01655218851</v>
          </cell>
          <cell r="N235">
            <v>9.1</v>
          </cell>
          <cell r="O235">
            <v>9.1</v>
          </cell>
          <cell r="R235">
            <v>9.1</v>
          </cell>
          <cell r="S235">
            <v>9.1</v>
          </cell>
          <cell r="V235">
            <v>9.1</v>
          </cell>
          <cell r="W235">
            <v>9.1</v>
          </cell>
          <cell r="X235">
            <v>8</v>
          </cell>
          <cell r="AA235">
            <v>8</v>
          </cell>
          <cell r="AB235">
            <v>9.1</v>
          </cell>
          <cell r="AC235" t="str">
            <v>BVKL</v>
          </cell>
          <cell r="AE235" t="str">
            <v>Tốt</v>
          </cell>
          <cell r="AF235" t="str">
            <v>Đ</v>
          </cell>
          <cell r="AG235" t="str">
            <v>Đ</v>
          </cell>
          <cell r="AJ235" t="str">
            <v>Đạt</v>
          </cell>
          <cell r="AK235" t="str">
            <v>Đ</v>
          </cell>
          <cell r="AL235" t="str">
            <v>Đạt</v>
          </cell>
          <cell r="AO235" t="str">
            <v>Đ</v>
          </cell>
          <cell r="AQ235" t="str">
            <v>Tháng 5-2015</v>
          </cell>
          <cell r="AU235" t="e">
            <v>#N/A</v>
          </cell>
          <cell r="AW235" t="e">
            <v>#N/A</v>
          </cell>
          <cell r="BA235">
            <v>1094</v>
          </cell>
          <cell r="BB235">
            <v>41751</v>
          </cell>
          <cell r="BC235">
            <v>282</v>
          </cell>
          <cell r="BD235">
            <v>41325</v>
          </cell>
        </row>
        <row r="236">
          <cell r="B236">
            <v>172317772</v>
          </cell>
          <cell r="C236" t="str">
            <v xml:space="preserve">Nguyễn Thị </v>
          </cell>
          <cell r="D236" t="str">
            <v>Thuỷ</v>
          </cell>
          <cell r="E236" t="str">
            <v>20/10/1990</v>
          </cell>
          <cell r="F236" t="str">
            <v>K17KKT</v>
          </cell>
          <cell r="G236" t="str">
            <v>Thanh Hóa</v>
          </cell>
          <cell r="H236" t="str">
            <v>Nữ</v>
          </cell>
          <cell r="I236" t="str">
            <v>0989240298</v>
          </cell>
          <cell r="N236">
            <v>8.1</v>
          </cell>
          <cell r="O236">
            <v>8.1</v>
          </cell>
          <cell r="R236">
            <v>8.1</v>
          </cell>
          <cell r="S236">
            <v>8.1</v>
          </cell>
          <cell r="V236">
            <v>8.1</v>
          </cell>
          <cell r="W236">
            <v>8.1</v>
          </cell>
          <cell r="X236">
            <v>9</v>
          </cell>
          <cell r="AA236">
            <v>9</v>
          </cell>
          <cell r="AB236">
            <v>8.1</v>
          </cell>
          <cell r="AC236" t="str">
            <v>BVKL</v>
          </cell>
          <cell r="AE236" t="str">
            <v>Tốt</v>
          </cell>
          <cell r="AF236" t="str">
            <v>Đ</v>
          </cell>
          <cell r="AG236" t="str">
            <v>Đ</v>
          </cell>
          <cell r="AJ236" t="str">
            <v>Đạt</v>
          </cell>
          <cell r="AK236" t="str">
            <v>Đ</v>
          </cell>
          <cell r="AL236" t="str">
            <v>Đạt</v>
          </cell>
          <cell r="AO236" t="str">
            <v>Đ</v>
          </cell>
          <cell r="AQ236" t="str">
            <v>Tháng 5-2015</v>
          </cell>
          <cell r="AU236" t="e">
            <v>#N/A</v>
          </cell>
          <cell r="AW236" t="e">
            <v>#N/A</v>
          </cell>
          <cell r="BA236">
            <v>1094</v>
          </cell>
          <cell r="BB236">
            <v>41751</v>
          </cell>
          <cell r="BC236">
            <v>282</v>
          </cell>
          <cell r="BD236">
            <v>41325</v>
          </cell>
        </row>
        <row r="237">
          <cell r="B237">
            <v>172317935</v>
          </cell>
          <cell r="C237" t="str">
            <v>Võ Thị Thu</v>
          </cell>
          <cell r="D237" t="str">
            <v>Thuỷ</v>
          </cell>
          <cell r="E237" t="str">
            <v>21/04/1993</v>
          </cell>
          <cell r="F237" t="str">
            <v>K17KKT</v>
          </cell>
          <cell r="G237" t="str">
            <v>Nghệ An</v>
          </cell>
          <cell r="H237" t="str">
            <v>Nữ</v>
          </cell>
          <cell r="I237" t="str">
            <v>01649361127</v>
          </cell>
          <cell r="N237">
            <v>8.9</v>
          </cell>
          <cell r="O237">
            <v>8.9</v>
          </cell>
          <cell r="R237">
            <v>8.9</v>
          </cell>
          <cell r="S237">
            <v>8.9</v>
          </cell>
          <cell r="V237">
            <v>8.9</v>
          </cell>
          <cell r="W237">
            <v>8.9</v>
          </cell>
          <cell r="X237">
            <v>8.5</v>
          </cell>
          <cell r="AA237">
            <v>8.5</v>
          </cell>
          <cell r="AB237">
            <v>8.9</v>
          </cell>
          <cell r="AC237" t="str">
            <v>BVKL</v>
          </cell>
          <cell r="AE237" t="str">
            <v>Xuất Sắc</v>
          </cell>
          <cell r="AF237" t="str">
            <v>Đ</v>
          </cell>
          <cell r="AG237" t="str">
            <v>Đ</v>
          </cell>
          <cell r="AJ237" t="str">
            <v>Đạt</v>
          </cell>
          <cell r="AK237" t="str">
            <v>Đ</v>
          </cell>
          <cell r="AL237" t="str">
            <v>Đạt</v>
          </cell>
          <cell r="AO237" t="str">
            <v>Đ</v>
          </cell>
          <cell r="AQ237" t="str">
            <v>Tháng 5-2015</v>
          </cell>
          <cell r="AU237" t="e">
            <v>#N/A</v>
          </cell>
          <cell r="AW237" t="e">
            <v>#N/A</v>
          </cell>
          <cell r="BA237">
            <v>1094</v>
          </cell>
          <cell r="BB237">
            <v>41751</v>
          </cell>
          <cell r="BC237">
            <v>282</v>
          </cell>
          <cell r="BD237">
            <v>41325</v>
          </cell>
        </row>
        <row r="238">
          <cell r="B238">
            <v>172317885</v>
          </cell>
          <cell r="C238" t="str">
            <v xml:space="preserve">Lê Thị Phương </v>
          </cell>
          <cell r="D238" t="str">
            <v>Thuý</v>
          </cell>
          <cell r="E238" t="str">
            <v>02/06/1993</v>
          </cell>
          <cell r="F238" t="str">
            <v>K17KKT</v>
          </cell>
          <cell r="G238" t="str">
            <v>Quảng Bình</v>
          </cell>
          <cell r="H238" t="str">
            <v>Nữ</v>
          </cell>
          <cell r="I238" t="str">
            <v>0975141256</v>
          </cell>
          <cell r="N238">
            <v>8.3000000000000007</v>
          </cell>
          <cell r="O238">
            <v>8.3000000000000007</v>
          </cell>
          <cell r="R238">
            <v>8.3000000000000007</v>
          </cell>
          <cell r="S238">
            <v>8.3000000000000007</v>
          </cell>
          <cell r="V238">
            <v>8.3000000000000007</v>
          </cell>
          <cell r="W238">
            <v>8.3000000000000007</v>
          </cell>
          <cell r="X238">
            <v>8</v>
          </cell>
          <cell r="AA238">
            <v>8</v>
          </cell>
          <cell r="AB238">
            <v>8.3000000000000007</v>
          </cell>
          <cell r="AC238" t="str">
            <v>BVKL</v>
          </cell>
          <cell r="AE238" t="str">
            <v>Tốt</v>
          </cell>
          <cell r="AF238" t="str">
            <v>Đ</v>
          </cell>
          <cell r="AG238" t="str">
            <v>Đ</v>
          </cell>
          <cell r="AJ238" t="str">
            <v>Đạt</v>
          </cell>
          <cell r="AK238" t="str">
            <v>Đ</v>
          </cell>
          <cell r="AL238" t="str">
            <v>Đạt</v>
          </cell>
          <cell r="AO238" t="str">
            <v>Đ</v>
          </cell>
          <cell r="AQ238" t="str">
            <v>Tháng 5-2015</v>
          </cell>
          <cell r="AU238" t="e">
            <v>#N/A</v>
          </cell>
          <cell r="AW238" t="e">
            <v>#N/A</v>
          </cell>
          <cell r="BA238">
            <v>1094</v>
          </cell>
          <cell r="BB238">
            <v>41751</v>
          </cell>
          <cell r="BC238">
            <v>282</v>
          </cell>
          <cell r="BD238">
            <v>41325</v>
          </cell>
        </row>
        <row r="239">
          <cell r="B239">
            <v>172317966</v>
          </cell>
          <cell r="C239" t="str">
            <v xml:space="preserve">Nguyễn Thị </v>
          </cell>
          <cell r="D239" t="str">
            <v>Thùy</v>
          </cell>
          <cell r="E239" t="str">
            <v>16/03/1993</v>
          </cell>
          <cell r="F239" t="str">
            <v>K17KKT</v>
          </cell>
          <cell r="G239" t="str">
            <v>Quảng Nam</v>
          </cell>
          <cell r="H239" t="str">
            <v>Nữ</v>
          </cell>
          <cell r="I239" t="str">
            <v>01679221553</v>
          </cell>
          <cell r="N239">
            <v>7.9</v>
          </cell>
          <cell r="O239">
            <v>7.9</v>
          </cell>
          <cell r="R239">
            <v>7.9</v>
          </cell>
          <cell r="S239">
            <v>7.9</v>
          </cell>
          <cell r="V239">
            <v>7.9</v>
          </cell>
          <cell r="W239">
            <v>7.9</v>
          </cell>
          <cell r="X239">
            <v>8.5</v>
          </cell>
          <cell r="AA239">
            <v>8.5</v>
          </cell>
          <cell r="AB239">
            <v>7.9</v>
          </cell>
          <cell r="AC239" t="str">
            <v>BVKL</v>
          </cell>
          <cell r="AE239" t="str">
            <v>Tốt</v>
          </cell>
          <cell r="AF239" t="str">
            <v>Đ</v>
          </cell>
          <cell r="AG239" t="str">
            <v>Đ</v>
          </cell>
          <cell r="AJ239" t="str">
            <v>Đạt</v>
          </cell>
          <cell r="AK239" t="str">
            <v>Đ</v>
          </cell>
          <cell r="AL239" t="str">
            <v>Đạt</v>
          </cell>
          <cell r="AO239" t="str">
            <v>Đ</v>
          </cell>
          <cell r="AQ239" t="str">
            <v>Tháng 5-2015</v>
          </cell>
          <cell r="AU239" t="e">
            <v>#N/A</v>
          </cell>
          <cell r="AW239" t="e">
            <v>#N/A</v>
          </cell>
          <cell r="BA239">
            <v>1094</v>
          </cell>
          <cell r="BB239">
            <v>41751</v>
          </cell>
          <cell r="BC239">
            <v>282</v>
          </cell>
          <cell r="BD239">
            <v>41325</v>
          </cell>
        </row>
        <row r="240">
          <cell r="B240">
            <v>172317735</v>
          </cell>
          <cell r="C240" t="str">
            <v>Trịnh Thị Thanh</v>
          </cell>
          <cell r="D240" t="str">
            <v>Thùy</v>
          </cell>
          <cell r="E240" t="str">
            <v>09/10/1993</v>
          </cell>
          <cell r="F240" t="str">
            <v>K17KKT</v>
          </cell>
          <cell r="G240" t="str">
            <v>Quảng Nam</v>
          </cell>
          <cell r="H240" t="str">
            <v>Nữ</v>
          </cell>
          <cell r="I240" t="str">
            <v>01658896560</v>
          </cell>
          <cell r="L240">
            <v>8.1999999999999993</v>
          </cell>
          <cell r="O240">
            <v>8.1999999999999993</v>
          </cell>
          <cell r="P240">
            <v>6.6</v>
          </cell>
          <cell r="S240">
            <v>6.6</v>
          </cell>
          <cell r="T240">
            <v>9.4</v>
          </cell>
          <cell r="W240">
            <v>9.4</v>
          </cell>
          <cell r="X240">
            <v>7</v>
          </cell>
          <cell r="AA240">
            <v>7</v>
          </cell>
          <cell r="AB240">
            <v>8.36</v>
          </cell>
          <cell r="AE240" t="str">
            <v>Tốt</v>
          </cell>
          <cell r="AF240" t="str">
            <v>Đ</v>
          </cell>
          <cell r="AG240" t="str">
            <v>Đ</v>
          </cell>
          <cell r="AJ240" t="str">
            <v>Đạt</v>
          </cell>
          <cell r="AK240" t="str">
            <v>Đ</v>
          </cell>
          <cell r="AL240" t="str">
            <v>Đạt</v>
          </cell>
          <cell r="AO240" t="str">
            <v>Đ</v>
          </cell>
          <cell r="AQ240" t="str">
            <v>Tháng 5-2015</v>
          </cell>
          <cell r="AU240" t="e">
            <v>#N/A</v>
          </cell>
          <cell r="AW240" t="e">
            <v>#N/A</v>
          </cell>
          <cell r="BA240">
            <v>1094</v>
          </cell>
          <cell r="BB240">
            <v>41751</v>
          </cell>
          <cell r="BC240">
            <v>282</v>
          </cell>
          <cell r="BD240">
            <v>41325</v>
          </cell>
        </row>
        <row r="241">
          <cell r="B241">
            <v>172317867</v>
          </cell>
          <cell r="C241" t="str">
            <v xml:space="preserve">Lê Thị Thu </v>
          </cell>
          <cell r="D241" t="str">
            <v>Thủy</v>
          </cell>
          <cell r="E241" t="str">
            <v>28/08/1993</v>
          </cell>
          <cell r="F241" t="str">
            <v>K17KKT</v>
          </cell>
          <cell r="G241" t="str">
            <v>Thanh Hóa</v>
          </cell>
          <cell r="H241" t="str">
            <v>Nữ</v>
          </cell>
          <cell r="I241" t="str">
            <v>01646547087</v>
          </cell>
          <cell r="N241">
            <v>7.9</v>
          </cell>
          <cell r="O241">
            <v>7.9</v>
          </cell>
          <cell r="R241">
            <v>7.9</v>
          </cell>
          <cell r="S241">
            <v>7.9</v>
          </cell>
          <cell r="V241">
            <v>7.9</v>
          </cell>
          <cell r="W241">
            <v>7.9</v>
          </cell>
          <cell r="X241">
            <v>8.5</v>
          </cell>
          <cell r="AA241">
            <v>8.5</v>
          </cell>
          <cell r="AB241">
            <v>7.9</v>
          </cell>
          <cell r="AC241" t="str">
            <v>BVKL</v>
          </cell>
          <cell r="AE241" t="str">
            <v>Tốt</v>
          </cell>
          <cell r="AF241" t="str">
            <v>Đ</v>
          </cell>
          <cell r="AG241" t="str">
            <v>Đ</v>
          </cell>
          <cell r="AJ241" t="str">
            <v>Đạt</v>
          </cell>
          <cell r="AK241" t="str">
            <v>Đ</v>
          </cell>
          <cell r="AL241" t="str">
            <v>Đạt</v>
          </cell>
          <cell r="AO241" t="str">
            <v>Đ</v>
          </cell>
          <cell r="AQ241" t="str">
            <v>Tháng 5-2015</v>
          </cell>
          <cell r="AU241" t="e">
            <v>#N/A</v>
          </cell>
          <cell r="AW241" t="e">
            <v>#N/A</v>
          </cell>
          <cell r="BA241">
            <v>1094</v>
          </cell>
          <cell r="BB241">
            <v>41751</v>
          </cell>
          <cell r="BC241">
            <v>282</v>
          </cell>
          <cell r="BD241">
            <v>41325</v>
          </cell>
        </row>
        <row r="242">
          <cell r="B242">
            <v>172528657</v>
          </cell>
          <cell r="C242" t="str">
            <v>Lê Thị Ngọc</v>
          </cell>
          <cell r="D242" t="str">
            <v>Thúy</v>
          </cell>
          <cell r="E242" t="str">
            <v>12/05/1993</v>
          </cell>
          <cell r="F242" t="str">
            <v>K17KKT</v>
          </cell>
          <cell r="G242" t="str">
            <v>DakLak</v>
          </cell>
          <cell r="H242" t="str">
            <v>Nữ</v>
          </cell>
          <cell r="I242" t="str">
            <v>0978799722</v>
          </cell>
          <cell r="N242">
            <v>7.8</v>
          </cell>
          <cell r="O242">
            <v>7.8</v>
          </cell>
          <cell r="R242">
            <v>7.8</v>
          </cell>
          <cell r="S242">
            <v>7.8</v>
          </cell>
          <cell r="V242">
            <v>7.8</v>
          </cell>
          <cell r="W242">
            <v>7.8</v>
          </cell>
          <cell r="X242">
            <v>9</v>
          </cell>
          <cell r="AA242">
            <v>9</v>
          </cell>
          <cell r="AB242">
            <v>7.8</v>
          </cell>
          <cell r="AC242" t="str">
            <v>BVKL</v>
          </cell>
          <cell r="AE242" t="str">
            <v>Xuất Sắc</v>
          </cell>
          <cell r="AF242" t="str">
            <v>Đ</v>
          </cell>
          <cell r="AG242" t="str">
            <v>Đ</v>
          </cell>
          <cell r="AJ242" t="str">
            <v>Đạt</v>
          </cell>
          <cell r="AK242" t="str">
            <v>Đ</v>
          </cell>
          <cell r="AL242" t="str">
            <v>Đạt</v>
          </cell>
          <cell r="AO242" t="str">
            <v>Đ</v>
          </cell>
          <cell r="AQ242" t="str">
            <v>Tháng 5-2015</v>
          </cell>
          <cell r="AU242" t="e">
            <v>#N/A</v>
          </cell>
          <cell r="AW242" t="e">
            <v>#N/A</v>
          </cell>
          <cell r="BA242">
            <v>1094</v>
          </cell>
          <cell r="BB242">
            <v>41751</v>
          </cell>
          <cell r="BC242">
            <v>282</v>
          </cell>
          <cell r="BD242">
            <v>41325</v>
          </cell>
        </row>
        <row r="243">
          <cell r="B243">
            <v>172317951</v>
          </cell>
          <cell r="C243" t="str">
            <v>Đào Thiên</v>
          </cell>
          <cell r="D243" t="str">
            <v>Thư</v>
          </cell>
          <cell r="E243" t="str">
            <v>30/10/1993</v>
          </cell>
          <cell r="F243" t="str">
            <v>K17KKT</v>
          </cell>
          <cell r="G243" t="str">
            <v>Quảng Trị</v>
          </cell>
          <cell r="H243" t="str">
            <v>Nữ</v>
          </cell>
          <cell r="I243" t="str">
            <v>01228902136</v>
          </cell>
          <cell r="N243">
            <v>8.3000000000000007</v>
          </cell>
          <cell r="O243">
            <v>8.3000000000000007</v>
          </cell>
          <cell r="R243">
            <v>8.3000000000000007</v>
          </cell>
          <cell r="S243">
            <v>8.3000000000000007</v>
          </cell>
          <cell r="V243">
            <v>8.3000000000000007</v>
          </cell>
          <cell r="W243">
            <v>8.3000000000000007</v>
          </cell>
          <cell r="X243">
            <v>8.5</v>
          </cell>
          <cell r="AA243">
            <v>8.5</v>
          </cell>
          <cell r="AB243">
            <v>8.3000000000000007</v>
          </cell>
          <cell r="AC243" t="str">
            <v>BVKL</v>
          </cell>
          <cell r="AE243" t="str">
            <v>Xuất Sắc</v>
          </cell>
          <cell r="AF243" t="str">
            <v>Đ</v>
          </cell>
          <cell r="AG243" t="str">
            <v>Đ</v>
          </cell>
          <cell r="AH243" t="str">
            <v>ĐẠT</v>
          </cell>
          <cell r="AK243" t="str">
            <v>Đ</v>
          </cell>
          <cell r="AL243" t="str">
            <v>Đạt</v>
          </cell>
          <cell r="AO243" t="str">
            <v>Đ</v>
          </cell>
          <cell r="AQ243" t="str">
            <v>Tháng 5-2015</v>
          </cell>
          <cell r="AU243" t="e">
            <v>#N/A</v>
          </cell>
          <cell r="AW243" t="e">
            <v>#N/A</v>
          </cell>
          <cell r="BA243">
            <v>1094</v>
          </cell>
          <cell r="BB243">
            <v>41751</v>
          </cell>
          <cell r="BC243">
            <v>282</v>
          </cell>
          <cell r="BD243">
            <v>41325</v>
          </cell>
        </row>
        <row r="244">
          <cell r="B244">
            <v>172317869</v>
          </cell>
          <cell r="C244" t="str">
            <v xml:space="preserve">Lê Thị Hoài </v>
          </cell>
          <cell r="D244" t="str">
            <v>Thương</v>
          </cell>
          <cell r="E244" t="str">
            <v>12/03/1993</v>
          </cell>
          <cell r="F244" t="str">
            <v>K17KKT</v>
          </cell>
          <cell r="G244" t="str">
            <v>Quảng Trị</v>
          </cell>
          <cell r="H244" t="str">
            <v>Nữ</v>
          </cell>
          <cell r="I244" t="str">
            <v>01676378193</v>
          </cell>
          <cell r="N244">
            <v>8.3000000000000007</v>
          </cell>
          <cell r="O244">
            <v>8.3000000000000007</v>
          </cell>
          <cell r="R244">
            <v>8.3000000000000007</v>
          </cell>
          <cell r="S244">
            <v>8.3000000000000007</v>
          </cell>
          <cell r="V244">
            <v>8.3000000000000007</v>
          </cell>
          <cell r="W244">
            <v>8.3000000000000007</v>
          </cell>
          <cell r="X244">
            <v>9</v>
          </cell>
          <cell r="AA244">
            <v>9</v>
          </cell>
          <cell r="AB244">
            <v>8.3000000000000007</v>
          </cell>
          <cell r="AC244" t="str">
            <v>BVKL</v>
          </cell>
          <cell r="AE244" t="str">
            <v>Xuất Sắc</v>
          </cell>
          <cell r="AF244" t="str">
            <v>Đ</v>
          </cell>
          <cell r="AG244" t="str">
            <v>Đ</v>
          </cell>
          <cell r="AJ244" t="str">
            <v>Đạt</v>
          </cell>
          <cell r="AK244" t="str">
            <v>Đ</v>
          </cell>
          <cell r="AL244" t="str">
            <v>Đạt</v>
          </cell>
          <cell r="AO244" t="str">
            <v>Đ</v>
          </cell>
          <cell r="AQ244" t="str">
            <v>Tháng 5-2015</v>
          </cell>
          <cell r="AU244" t="e">
            <v>#N/A</v>
          </cell>
          <cell r="AW244" t="e">
            <v>#N/A</v>
          </cell>
          <cell r="BA244">
            <v>1094</v>
          </cell>
          <cell r="BB244">
            <v>41751</v>
          </cell>
          <cell r="BC244">
            <v>282</v>
          </cell>
          <cell r="BD244">
            <v>41325</v>
          </cell>
        </row>
        <row r="245">
          <cell r="B245">
            <v>172317816</v>
          </cell>
          <cell r="C245" t="str">
            <v xml:space="preserve">Nguyễn Thị Mai </v>
          </cell>
          <cell r="D245" t="str">
            <v>Thương</v>
          </cell>
          <cell r="E245" t="str">
            <v>03/09/1993</v>
          </cell>
          <cell r="F245" t="str">
            <v>K17KKT</v>
          </cell>
          <cell r="G245" t="str">
            <v>Hà Tĩnh</v>
          </cell>
          <cell r="H245" t="str">
            <v>Nữ</v>
          </cell>
          <cell r="I245" t="str">
            <v>3848756</v>
          </cell>
          <cell r="N245">
            <v>8.3000000000000007</v>
          </cell>
          <cell r="O245">
            <v>8.3000000000000007</v>
          </cell>
          <cell r="R245">
            <v>8.3000000000000007</v>
          </cell>
          <cell r="S245">
            <v>8.3000000000000007</v>
          </cell>
          <cell r="V245">
            <v>8.3000000000000007</v>
          </cell>
          <cell r="W245">
            <v>8.3000000000000007</v>
          </cell>
          <cell r="X245">
            <v>8.5</v>
          </cell>
          <cell r="AA245">
            <v>8.5</v>
          </cell>
          <cell r="AB245">
            <v>8.3000000000000007</v>
          </cell>
          <cell r="AC245" t="str">
            <v>BVKL</v>
          </cell>
          <cell r="AE245" t="str">
            <v>Xuất Sắc</v>
          </cell>
          <cell r="AF245" t="str">
            <v>Đ</v>
          </cell>
          <cell r="AG245" t="str">
            <v>Đ</v>
          </cell>
          <cell r="AJ245" t="str">
            <v>Đạt</v>
          </cell>
          <cell r="AK245" t="str">
            <v>Đ</v>
          </cell>
          <cell r="AL245" t="str">
            <v>Đạt</v>
          </cell>
          <cell r="AO245" t="str">
            <v>Đ</v>
          </cell>
          <cell r="AQ245" t="str">
            <v>Tháng 5-2015</v>
          </cell>
          <cell r="AU245" t="e">
            <v>#N/A</v>
          </cell>
          <cell r="AW245" t="e">
            <v>#N/A</v>
          </cell>
          <cell r="BA245">
            <v>1094</v>
          </cell>
          <cell r="BB245">
            <v>41751</v>
          </cell>
          <cell r="BC245">
            <v>2484</v>
          </cell>
          <cell r="BD245">
            <v>41568</v>
          </cell>
        </row>
        <row r="246">
          <cell r="B246">
            <v>172317809</v>
          </cell>
          <cell r="C246" t="str">
            <v>Ngô Thuỳ</v>
          </cell>
          <cell r="D246" t="str">
            <v>Trang</v>
          </cell>
          <cell r="E246" t="str">
            <v>11/05/1993</v>
          </cell>
          <cell r="F246" t="str">
            <v>K17KKT</v>
          </cell>
          <cell r="G246" t="str">
            <v>Quảng Bình</v>
          </cell>
          <cell r="H246" t="str">
            <v>Nữ</v>
          </cell>
          <cell r="I246" t="str">
            <v>01686580993</v>
          </cell>
          <cell r="N246">
            <v>8.3000000000000007</v>
          </cell>
          <cell r="O246">
            <v>8.3000000000000007</v>
          </cell>
          <cell r="R246">
            <v>8.3000000000000007</v>
          </cell>
          <cell r="S246">
            <v>8.3000000000000007</v>
          </cell>
          <cell r="V246">
            <v>8.3000000000000007</v>
          </cell>
          <cell r="W246">
            <v>8.3000000000000007</v>
          </cell>
          <cell r="X246">
            <v>9</v>
          </cell>
          <cell r="AA246">
            <v>9</v>
          </cell>
          <cell r="AB246">
            <v>8.3000000000000007</v>
          </cell>
          <cell r="AC246" t="str">
            <v>BVKL</v>
          </cell>
          <cell r="AE246" t="str">
            <v>Xuất Sắc</v>
          </cell>
          <cell r="AF246" t="str">
            <v>Đ</v>
          </cell>
          <cell r="AG246" t="str">
            <v>Đ</v>
          </cell>
          <cell r="AH246" t="str">
            <v>ĐẠT</v>
          </cell>
          <cell r="AK246" t="str">
            <v>Đ</v>
          </cell>
          <cell r="AL246" t="str">
            <v>Đạt</v>
          </cell>
          <cell r="AO246" t="str">
            <v>Đ</v>
          </cell>
          <cell r="AQ246" t="str">
            <v>Tháng 5-2015</v>
          </cell>
          <cell r="AU246" t="e">
            <v>#N/A</v>
          </cell>
          <cell r="AW246" t="e">
            <v>#N/A</v>
          </cell>
          <cell r="BA246">
            <v>1094</v>
          </cell>
          <cell r="BB246">
            <v>41751</v>
          </cell>
          <cell r="BC246">
            <v>2532</v>
          </cell>
          <cell r="BD246">
            <v>41886</v>
          </cell>
        </row>
        <row r="247">
          <cell r="B247">
            <v>172528665</v>
          </cell>
          <cell r="C247" t="str">
            <v>Nguyễn Thị</v>
          </cell>
          <cell r="D247" t="str">
            <v>Trang</v>
          </cell>
          <cell r="E247" t="str">
            <v>13/06/1993</v>
          </cell>
          <cell r="F247" t="str">
            <v>K17KKT</v>
          </cell>
          <cell r="G247" t="str">
            <v>Quảng Bình</v>
          </cell>
          <cell r="H247" t="str">
            <v>Nữ</v>
          </cell>
          <cell r="N247">
            <v>8.1</v>
          </cell>
          <cell r="O247">
            <v>8.1</v>
          </cell>
          <cell r="R247">
            <v>8.1</v>
          </cell>
          <cell r="S247">
            <v>8.1</v>
          </cell>
          <cell r="V247">
            <v>8.1</v>
          </cell>
          <cell r="W247">
            <v>8.1</v>
          </cell>
          <cell r="X247">
            <v>8</v>
          </cell>
          <cell r="AA247">
            <v>8</v>
          </cell>
          <cell r="AB247">
            <v>8.1</v>
          </cell>
          <cell r="AC247" t="str">
            <v>BVKL</v>
          </cell>
          <cell r="AE247" t="str">
            <v>Xuất Sắc</v>
          </cell>
          <cell r="AF247" t="str">
            <v>Đ</v>
          </cell>
          <cell r="AG247" t="str">
            <v>Đ</v>
          </cell>
          <cell r="AJ247" t="str">
            <v>Đạt</v>
          </cell>
          <cell r="AK247" t="str">
            <v>Đ</v>
          </cell>
          <cell r="AL247" t="str">
            <v>Đạt</v>
          </cell>
          <cell r="AO247" t="str">
            <v>Đ</v>
          </cell>
          <cell r="AQ247" t="str">
            <v>Tháng 5-2015</v>
          </cell>
          <cell r="AU247" t="e">
            <v>#N/A</v>
          </cell>
          <cell r="AW247" t="e">
            <v>#N/A</v>
          </cell>
          <cell r="BA247">
            <v>1094</v>
          </cell>
          <cell r="BB247">
            <v>41751</v>
          </cell>
          <cell r="BC247">
            <v>282</v>
          </cell>
          <cell r="BD247">
            <v>41325</v>
          </cell>
        </row>
        <row r="248">
          <cell r="B248">
            <v>172317930</v>
          </cell>
          <cell r="C248" t="str">
            <v xml:space="preserve">Nguyễn Thị </v>
          </cell>
          <cell r="D248" t="str">
            <v>Trang</v>
          </cell>
          <cell r="E248" t="str">
            <v>01/03/1993</v>
          </cell>
          <cell r="F248" t="str">
            <v>K17KKT</v>
          </cell>
          <cell r="G248" t="str">
            <v>Hà Tĩnh</v>
          </cell>
          <cell r="H248" t="str">
            <v>Nữ</v>
          </cell>
          <cell r="I248" t="str">
            <v>01675422041</v>
          </cell>
          <cell r="N248">
            <v>8</v>
          </cell>
          <cell r="O248">
            <v>8</v>
          </cell>
          <cell r="R248">
            <v>8</v>
          </cell>
          <cell r="S248">
            <v>8</v>
          </cell>
          <cell r="V248">
            <v>8</v>
          </cell>
          <cell r="W248">
            <v>8</v>
          </cell>
          <cell r="X248">
            <v>7.8</v>
          </cell>
          <cell r="AA248">
            <v>7.8</v>
          </cell>
          <cell r="AB248">
            <v>8</v>
          </cell>
          <cell r="AC248" t="str">
            <v>BVKL</v>
          </cell>
          <cell r="AE248" t="str">
            <v>Tốt</v>
          </cell>
          <cell r="AF248" t="str">
            <v>Đ</v>
          </cell>
          <cell r="AG248" t="str">
            <v>Đ</v>
          </cell>
          <cell r="AJ248" t="str">
            <v>Đạt</v>
          </cell>
          <cell r="AK248" t="str">
            <v>Đ</v>
          </cell>
          <cell r="AL248" t="str">
            <v>Đạt</v>
          </cell>
          <cell r="AO248" t="str">
            <v>Đ</v>
          </cell>
          <cell r="AQ248" t="str">
            <v>Tháng 5-2015</v>
          </cell>
          <cell r="AU248" t="e">
            <v>#N/A</v>
          </cell>
          <cell r="AW248" t="e">
            <v>#N/A</v>
          </cell>
          <cell r="BA248">
            <v>1094</v>
          </cell>
          <cell r="BB248">
            <v>41751</v>
          </cell>
          <cell r="BC248">
            <v>282</v>
          </cell>
          <cell r="BD248">
            <v>41325</v>
          </cell>
        </row>
        <row r="249">
          <cell r="B249">
            <v>172317733</v>
          </cell>
          <cell r="C249" t="str">
            <v xml:space="preserve">Nguyễn Thị Quỳnh </v>
          </cell>
          <cell r="D249" t="str">
            <v>Trang</v>
          </cell>
          <cell r="E249" t="str">
            <v>29/09/1993</v>
          </cell>
          <cell r="F249" t="str">
            <v>K17KKT</v>
          </cell>
          <cell r="G249" t="str">
            <v>Quảng Bình</v>
          </cell>
          <cell r="H249" t="str">
            <v>Nữ</v>
          </cell>
          <cell r="I249" t="str">
            <v>016999961324</v>
          </cell>
          <cell r="N249">
            <v>8.4</v>
          </cell>
          <cell r="O249">
            <v>8.4</v>
          </cell>
          <cell r="R249">
            <v>8.4</v>
          </cell>
          <cell r="S249">
            <v>8.4</v>
          </cell>
          <cell r="V249">
            <v>8.4</v>
          </cell>
          <cell r="W249">
            <v>8.4</v>
          </cell>
          <cell r="X249">
            <v>8.3000000000000007</v>
          </cell>
          <cell r="AA249">
            <v>8.3000000000000007</v>
          </cell>
          <cell r="AB249">
            <v>8.4</v>
          </cell>
          <cell r="AC249" t="str">
            <v>BVKL</v>
          </cell>
          <cell r="AE249" t="str">
            <v>Xuất Sắc</v>
          </cell>
          <cell r="AF249" t="str">
            <v>Đ</v>
          </cell>
          <cell r="AG249" t="str">
            <v>Đ</v>
          </cell>
          <cell r="AH249" t="str">
            <v>ĐẠT</v>
          </cell>
          <cell r="AK249" t="str">
            <v>Đ</v>
          </cell>
          <cell r="AL249" t="str">
            <v>Đạt</v>
          </cell>
          <cell r="AO249" t="str">
            <v>Đ</v>
          </cell>
          <cell r="AQ249" t="str">
            <v>Tháng 5-2015</v>
          </cell>
          <cell r="AU249" t="e">
            <v>#N/A</v>
          </cell>
          <cell r="AW249" t="e">
            <v>#N/A</v>
          </cell>
          <cell r="BA249">
            <v>1094</v>
          </cell>
          <cell r="BB249">
            <v>41751</v>
          </cell>
          <cell r="BC249">
            <v>282</v>
          </cell>
          <cell r="BD249">
            <v>41325</v>
          </cell>
        </row>
        <row r="250">
          <cell r="B250">
            <v>172317799</v>
          </cell>
          <cell r="C250" t="str">
            <v xml:space="preserve">Trần Thị Huyền </v>
          </cell>
          <cell r="D250" t="str">
            <v>Trang</v>
          </cell>
          <cell r="E250" t="str">
            <v>16/07/1993</v>
          </cell>
          <cell r="F250" t="str">
            <v>K17KKT</v>
          </cell>
          <cell r="G250" t="str">
            <v>Hà Tĩnh</v>
          </cell>
          <cell r="H250" t="str">
            <v>Nữ</v>
          </cell>
          <cell r="I250" t="str">
            <v>01683373096</v>
          </cell>
          <cell r="N250">
            <v>8.1</v>
          </cell>
          <cell r="O250">
            <v>8.1</v>
          </cell>
          <cell r="R250">
            <v>8.1</v>
          </cell>
          <cell r="S250">
            <v>8.1</v>
          </cell>
          <cell r="V250">
            <v>8.1</v>
          </cell>
          <cell r="W250">
            <v>8.1</v>
          </cell>
          <cell r="X250">
            <v>8</v>
          </cell>
          <cell r="AA250">
            <v>8</v>
          </cell>
          <cell r="AB250">
            <v>8.1</v>
          </cell>
          <cell r="AC250" t="str">
            <v>BVKL</v>
          </cell>
          <cell r="AE250" t="str">
            <v>Tốt</v>
          </cell>
          <cell r="AF250" t="str">
            <v>Đ</v>
          </cell>
          <cell r="AG250" t="str">
            <v>Đ</v>
          </cell>
          <cell r="AJ250" t="str">
            <v>Đạt</v>
          </cell>
          <cell r="AK250" t="str">
            <v>Đ</v>
          </cell>
          <cell r="AL250" t="str">
            <v>Đạt</v>
          </cell>
          <cell r="AO250" t="str">
            <v>Đ</v>
          </cell>
          <cell r="AQ250" t="str">
            <v>Tháng 5-2015</v>
          </cell>
          <cell r="AU250" t="e">
            <v>#N/A</v>
          </cell>
          <cell r="AW250" t="e">
            <v>#N/A</v>
          </cell>
          <cell r="BA250">
            <v>1094</v>
          </cell>
          <cell r="BB250">
            <v>41751</v>
          </cell>
          <cell r="BC250">
            <v>282</v>
          </cell>
          <cell r="BD250">
            <v>41325</v>
          </cell>
        </row>
        <row r="251">
          <cell r="B251">
            <v>172317941</v>
          </cell>
          <cell r="C251" t="str">
            <v>Trần Thị Thanh</v>
          </cell>
          <cell r="D251" t="str">
            <v>Trang</v>
          </cell>
          <cell r="E251" t="str">
            <v>20/09/1993</v>
          </cell>
          <cell r="F251" t="str">
            <v>K17KKT</v>
          </cell>
          <cell r="G251" t="str">
            <v>Quảng Nam</v>
          </cell>
          <cell r="H251" t="str">
            <v>Nữ</v>
          </cell>
          <cell r="I251" t="str">
            <v>01642779979</v>
          </cell>
          <cell r="N251">
            <v>8.4</v>
          </cell>
          <cell r="O251">
            <v>8.4</v>
          </cell>
          <cell r="R251">
            <v>8.4</v>
          </cell>
          <cell r="S251">
            <v>8.4</v>
          </cell>
          <cell r="V251">
            <v>8.4</v>
          </cell>
          <cell r="W251">
            <v>8.4</v>
          </cell>
          <cell r="X251">
            <v>7.8</v>
          </cell>
          <cell r="AA251">
            <v>7.8</v>
          </cell>
          <cell r="AB251">
            <v>8.4</v>
          </cell>
          <cell r="AC251" t="str">
            <v>BVKL</v>
          </cell>
          <cell r="AE251" t="str">
            <v>Tốt</v>
          </cell>
          <cell r="AF251" t="str">
            <v>Đ</v>
          </cell>
          <cell r="AG251" t="str">
            <v>Đ</v>
          </cell>
          <cell r="AJ251" t="str">
            <v>Đạt</v>
          </cell>
          <cell r="AK251" t="str">
            <v>Đ</v>
          </cell>
          <cell r="AL251" t="str">
            <v>Đạt</v>
          </cell>
          <cell r="AO251" t="str">
            <v>Đ</v>
          </cell>
          <cell r="AQ251" t="str">
            <v>Tháng 5-2015</v>
          </cell>
          <cell r="AU251" t="e">
            <v>#N/A</v>
          </cell>
          <cell r="AW251" t="e">
            <v>#N/A</v>
          </cell>
          <cell r="BA251">
            <v>1094</v>
          </cell>
          <cell r="BB251">
            <v>41751</v>
          </cell>
          <cell r="BC251">
            <v>282</v>
          </cell>
          <cell r="BD251">
            <v>41325</v>
          </cell>
        </row>
        <row r="252">
          <cell r="B252">
            <v>172317888</v>
          </cell>
          <cell r="C252" t="str">
            <v xml:space="preserve">Nguyễn Thị Minh </v>
          </cell>
          <cell r="D252" t="str">
            <v>Trâm</v>
          </cell>
          <cell r="E252" t="str">
            <v>10/02/1993</v>
          </cell>
          <cell r="F252" t="str">
            <v>K17KKT</v>
          </cell>
          <cell r="G252" t="str">
            <v>Quảng Trị</v>
          </cell>
          <cell r="H252" t="str">
            <v>Nữ</v>
          </cell>
          <cell r="I252" t="str">
            <v>01643109923</v>
          </cell>
          <cell r="N252">
            <v>8.9</v>
          </cell>
          <cell r="O252">
            <v>8.9</v>
          </cell>
          <cell r="R252">
            <v>8.9</v>
          </cell>
          <cell r="S252">
            <v>8.9</v>
          </cell>
          <cell r="V252">
            <v>8.9</v>
          </cell>
          <cell r="W252">
            <v>8.9</v>
          </cell>
          <cell r="X252">
            <v>9</v>
          </cell>
          <cell r="AA252">
            <v>9</v>
          </cell>
          <cell r="AB252">
            <v>8.9</v>
          </cell>
          <cell r="AC252" t="str">
            <v>BVKL</v>
          </cell>
          <cell r="AE252" t="str">
            <v>Xuất Sắc</v>
          </cell>
          <cell r="AF252" t="str">
            <v>Đ</v>
          </cell>
          <cell r="AG252" t="str">
            <v>Đ</v>
          </cell>
          <cell r="AJ252" t="str">
            <v>Đạt</v>
          </cell>
          <cell r="AK252" t="str">
            <v>Đ</v>
          </cell>
          <cell r="AL252" t="str">
            <v>Đạt</v>
          </cell>
          <cell r="AO252" t="str">
            <v>Đ</v>
          </cell>
          <cell r="AQ252" t="str">
            <v>Tháng 5-2015</v>
          </cell>
          <cell r="AU252" t="e">
            <v>#N/A</v>
          </cell>
          <cell r="AW252" t="e">
            <v>#N/A</v>
          </cell>
          <cell r="BA252">
            <v>1094</v>
          </cell>
          <cell r="BB252">
            <v>41751</v>
          </cell>
          <cell r="BC252">
            <v>282</v>
          </cell>
          <cell r="BD252">
            <v>41325</v>
          </cell>
        </row>
        <row r="253">
          <cell r="B253">
            <v>172317746</v>
          </cell>
          <cell r="C253" t="str">
            <v xml:space="preserve">Hoàng Thị Mỹ </v>
          </cell>
          <cell r="D253" t="str">
            <v>Trân</v>
          </cell>
          <cell r="E253" t="str">
            <v>20/11/1993</v>
          </cell>
          <cell r="F253" t="str">
            <v>K17KKT</v>
          </cell>
          <cell r="G253" t="str">
            <v>TT HUẾ</v>
          </cell>
          <cell r="H253" t="str">
            <v>Nữ</v>
          </cell>
          <cell r="I253" t="str">
            <v>01266220044</v>
          </cell>
          <cell r="N253">
            <v>8.6999999999999993</v>
          </cell>
          <cell r="O253">
            <v>8.6999999999999993</v>
          </cell>
          <cell r="R253">
            <v>8.6999999999999993</v>
          </cell>
          <cell r="S253">
            <v>8.6999999999999993</v>
          </cell>
          <cell r="V253">
            <v>8.6999999999999993</v>
          </cell>
          <cell r="W253">
            <v>8.6999999999999993</v>
          </cell>
          <cell r="X253">
            <v>8.3000000000000007</v>
          </cell>
          <cell r="AA253">
            <v>8.3000000000000007</v>
          </cell>
          <cell r="AB253">
            <v>8.6999999999999993</v>
          </cell>
          <cell r="AC253" t="str">
            <v>BVKL</v>
          </cell>
          <cell r="AE253" t="str">
            <v>Tốt</v>
          </cell>
          <cell r="AF253" t="str">
            <v>Đ</v>
          </cell>
          <cell r="AG253" t="str">
            <v>Đ</v>
          </cell>
          <cell r="AH253" t="str">
            <v>ĐẠT</v>
          </cell>
          <cell r="AK253" t="str">
            <v>Đ</v>
          </cell>
          <cell r="AL253" t="str">
            <v>Đạt</v>
          </cell>
          <cell r="AO253" t="str">
            <v>Đ</v>
          </cell>
          <cell r="AQ253" t="str">
            <v>Tháng 5-2015</v>
          </cell>
          <cell r="AU253" t="e">
            <v>#N/A</v>
          </cell>
          <cell r="AW253" t="e">
            <v>#N/A</v>
          </cell>
          <cell r="BA253">
            <v>1094</v>
          </cell>
          <cell r="BB253">
            <v>41751</v>
          </cell>
          <cell r="BC253">
            <v>282</v>
          </cell>
          <cell r="BD253">
            <v>41325</v>
          </cell>
        </row>
        <row r="254">
          <cell r="B254">
            <v>172317763</v>
          </cell>
          <cell r="C254" t="str">
            <v xml:space="preserve">Lê Thị Quỳnh </v>
          </cell>
          <cell r="D254" t="str">
            <v>Trân</v>
          </cell>
          <cell r="E254" t="str">
            <v>25/05/1993</v>
          </cell>
          <cell r="F254" t="str">
            <v>K17KKT</v>
          </cell>
          <cell r="G254" t="str">
            <v>Đà Nẵng</v>
          </cell>
          <cell r="H254" t="str">
            <v>Nữ</v>
          </cell>
          <cell r="I254" t="str">
            <v>01282678943</v>
          </cell>
          <cell r="N254">
            <v>7.9</v>
          </cell>
          <cell r="O254">
            <v>7.9</v>
          </cell>
          <cell r="R254">
            <v>7.9</v>
          </cell>
          <cell r="S254">
            <v>7.9</v>
          </cell>
          <cell r="V254">
            <v>7.9</v>
          </cell>
          <cell r="W254">
            <v>7.9</v>
          </cell>
          <cell r="X254">
            <v>8.8000000000000007</v>
          </cell>
          <cell r="AA254">
            <v>8.8000000000000007</v>
          </cell>
          <cell r="AB254">
            <v>7.9</v>
          </cell>
          <cell r="AC254" t="str">
            <v>BVKL</v>
          </cell>
          <cell r="AE254" t="str">
            <v>Tốt</v>
          </cell>
          <cell r="AF254" t="str">
            <v>Đ</v>
          </cell>
          <cell r="AG254" t="str">
            <v>Đ</v>
          </cell>
          <cell r="AH254" t="str">
            <v>ĐẠT</v>
          </cell>
          <cell r="AK254" t="str">
            <v>Đ</v>
          </cell>
          <cell r="AL254" t="str">
            <v>Đạt</v>
          </cell>
          <cell r="AO254" t="str">
            <v>Đ</v>
          </cell>
          <cell r="AQ254" t="str">
            <v>Tháng 5-2015</v>
          </cell>
          <cell r="AU254" t="e">
            <v>#N/A</v>
          </cell>
          <cell r="AW254" t="e">
            <v>#N/A</v>
          </cell>
          <cell r="BA254">
            <v>1094</v>
          </cell>
          <cell r="BB254">
            <v>41751</v>
          </cell>
          <cell r="BC254">
            <v>282</v>
          </cell>
          <cell r="BD254">
            <v>41325</v>
          </cell>
        </row>
        <row r="255">
          <cell r="B255">
            <v>172317787</v>
          </cell>
          <cell r="C255" t="str">
            <v>Lê Thị Hồng</v>
          </cell>
          <cell r="D255" t="str">
            <v>Trinh</v>
          </cell>
          <cell r="E255" t="str">
            <v>12/09/1993</v>
          </cell>
          <cell r="F255" t="str">
            <v>K17KKT</v>
          </cell>
          <cell r="G255" t="str">
            <v>Quảng Nam</v>
          </cell>
          <cell r="H255" t="str">
            <v>Nữ</v>
          </cell>
          <cell r="I255" t="str">
            <v>01214686164</v>
          </cell>
          <cell r="N255">
            <v>8.4</v>
          </cell>
          <cell r="O255">
            <v>8.4</v>
          </cell>
          <cell r="R255">
            <v>8.4</v>
          </cell>
          <cell r="S255">
            <v>8.4</v>
          </cell>
          <cell r="V255">
            <v>8.4</v>
          </cell>
          <cell r="W255">
            <v>8.4</v>
          </cell>
          <cell r="X255">
            <v>8.3000000000000007</v>
          </cell>
          <cell r="AA255">
            <v>8.3000000000000007</v>
          </cell>
          <cell r="AB255">
            <v>8.4</v>
          </cell>
          <cell r="AC255" t="str">
            <v>BVKL</v>
          </cell>
          <cell r="AE255" t="str">
            <v>Xuất Sắc</v>
          </cell>
          <cell r="AF255" t="str">
            <v>Đ</v>
          </cell>
          <cell r="AG255" t="str">
            <v>Đ</v>
          </cell>
          <cell r="AJ255" t="str">
            <v>Đạt</v>
          </cell>
          <cell r="AK255" t="str">
            <v>Đ</v>
          </cell>
          <cell r="AL255" t="str">
            <v>Đạt</v>
          </cell>
          <cell r="AO255" t="str">
            <v>Đ</v>
          </cell>
          <cell r="AQ255" t="str">
            <v>Tháng 6-2015</v>
          </cell>
          <cell r="AU255" t="e">
            <v>#N/A</v>
          </cell>
          <cell r="AW255" t="e">
            <v>#N/A</v>
          </cell>
          <cell r="BA255">
            <v>494</v>
          </cell>
          <cell r="BB255">
            <v>42034</v>
          </cell>
          <cell r="BC255">
            <v>282</v>
          </cell>
          <cell r="BD255">
            <v>41325</v>
          </cell>
        </row>
        <row r="256">
          <cell r="B256">
            <v>172528677</v>
          </cell>
          <cell r="C256" t="str">
            <v>Cáp Lê Hoài</v>
          </cell>
          <cell r="D256" t="str">
            <v>Trinh</v>
          </cell>
          <cell r="E256" t="str">
            <v>13/10/1992</v>
          </cell>
          <cell r="F256" t="str">
            <v>K17KKT</v>
          </cell>
          <cell r="G256" t="str">
            <v>Quảng Trị</v>
          </cell>
          <cell r="H256" t="str">
            <v>Nữ</v>
          </cell>
          <cell r="I256" t="str">
            <v>01293354694</v>
          </cell>
          <cell r="N256">
            <v>8.4</v>
          </cell>
          <cell r="O256">
            <v>8.4</v>
          </cell>
          <cell r="R256">
            <v>8.4</v>
          </cell>
          <cell r="S256">
            <v>8.4</v>
          </cell>
          <cell r="V256">
            <v>8.4</v>
          </cell>
          <cell r="W256">
            <v>8.4</v>
          </cell>
          <cell r="X256">
            <v>8.5</v>
          </cell>
          <cell r="AA256">
            <v>8.5</v>
          </cell>
          <cell r="AB256">
            <v>8.4</v>
          </cell>
          <cell r="AC256" t="str">
            <v>BVKL</v>
          </cell>
          <cell r="AE256" t="str">
            <v>Tốt</v>
          </cell>
          <cell r="AF256" t="str">
            <v>Đ</v>
          </cell>
          <cell r="AG256" t="str">
            <v>Đ</v>
          </cell>
          <cell r="AH256" t="str">
            <v>ĐẠT</v>
          </cell>
          <cell r="AK256" t="str">
            <v>Đ</v>
          </cell>
          <cell r="AL256" t="str">
            <v>Đạt</v>
          </cell>
          <cell r="AO256" t="str">
            <v>Đ</v>
          </cell>
          <cell r="AQ256" t="str">
            <v>Tháng 5-2015</v>
          </cell>
          <cell r="AU256" t="e">
            <v>#N/A</v>
          </cell>
          <cell r="AW256" t="e">
            <v>#N/A</v>
          </cell>
          <cell r="BA256">
            <v>1094</v>
          </cell>
          <cell r="BB256">
            <v>41751</v>
          </cell>
          <cell r="BC256">
            <v>282</v>
          </cell>
          <cell r="BD256">
            <v>41325</v>
          </cell>
        </row>
        <row r="257">
          <cell r="B257">
            <v>172317897</v>
          </cell>
          <cell r="C257" t="str">
            <v xml:space="preserve">Lê Như </v>
          </cell>
          <cell r="D257" t="str">
            <v>Trinh</v>
          </cell>
          <cell r="E257" t="str">
            <v>26/10/1993</v>
          </cell>
          <cell r="F257" t="str">
            <v>K17KKT</v>
          </cell>
          <cell r="G257" t="str">
            <v>Đà Nẵng</v>
          </cell>
          <cell r="H257" t="str">
            <v>Nữ</v>
          </cell>
          <cell r="I257" t="str">
            <v>0934979874</v>
          </cell>
          <cell r="N257">
            <v>8</v>
          </cell>
          <cell r="O257">
            <v>8</v>
          </cell>
          <cell r="R257">
            <v>8</v>
          </cell>
          <cell r="S257">
            <v>8</v>
          </cell>
          <cell r="V257">
            <v>8</v>
          </cell>
          <cell r="W257">
            <v>8</v>
          </cell>
          <cell r="X257">
            <v>8.5</v>
          </cell>
          <cell r="AA257">
            <v>8.5</v>
          </cell>
          <cell r="AB257">
            <v>8</v>
          </cell>
          <cell r="AC257" t="str">
            <v>BVKL</v>
          </cell>
          <cell r="AE257" t="str">
            <v>Tốt</v>
          </cell>
          <cell r="AF257" t="str">
            <v>Đ</v>
          </cell>
          <cell r="AG257" t="str">
            <v>Đ</v>
          </cell>
          <cell r="AJ257" t="str">
            <v>Đạt</v>
          </cell>
          <cell r="AK257" t="str">
            <v>Đ</v>
          </cell>
          <cell r="AL257" t="str">
            <v>Đạt</v>
          </cell>
          <cell r="AO257" t="str">
            <v>Đ</v>
          </cell>
          <cell r="AQ257" t="str">
            <v>Tháng 5-2015</v>
          </cell>
          <cell r="AU257" t="e">
            <v>#N/A</v>
          </cell>
          <cell r="AW257" t="e">
            <v>#N/A</v>
          </cell>
          <cell r="BA257">
            <v>1094</v>
          </cell>
          <cell r="BB257">
            <v>41751</v>
          </cell>
          <cell r="BC257">
            <v>282</v>
          </cell>
          <cell r="BD257">
            <v>41325</v>
          </cell>
        </row>
        <row r="258">
          <cell r="B258">
            <v>172317749</v>
          </cell>
          <cell r="C258" t="str">
            <v xml:space="preserve">Lê Thị Tố </v>
          </cell>
          <cell r="D258" t="str">
            <v>Trinh</v>
          </cell>
          <cell r="E258" t="str">
            <v>30/06/1993</v>
          </cell>
          <cell r="F258" t="str">
            <v>K17KKT</v>
          </cell>
          <cell r="G258" t="str">
            <v>Quảng Nam</v>
          </cell>
          <cell r="H258" t="str">
            <v>Nữ</v>
          </cell>
          <cell r="I258" t="str">
            <v>0978540320</v>
          </cell>
          <cell r="N258">
            <v>8.9</v>
          </cell>
          <cell r="O258">
            <v>8.9</v>
          </cell>
          <cell r="R258">
            <v>8.9</v>
          </cell>
          <cell r="S258">
            <v>8.9</v>
          </cell>
          <cell r="V258">
            <v>8.9</v>
          </cell>
          <cell r="W258">
            <v>8.9</v>
          </cell>
          <cell r="X258">
            <v>8</v>
          </cell>
          <cell r="AA258">
            <v>8</v>
          </cell>
          <cell r="AB258">
            <v>8.9</v>
          </cell>
          <cell r="AC258" t="str">
            <v>BVKL</v>
          </cell>
          <cell r="AE258" t="str">
            <v>Tốt</v>
          </cell>
          <cell r="AF258" t="str">
            <v>Đ</v>
          </cell>
          <cell r="AG258" t="str">
            <v>Đ</v>
          </cell>
          <cell r="AJ258" t="str">
            <v>Đạt</v>
          </cell>
          <cell r="AK258" t="str">
            <v>Đ</v>
          </cell>
          <cell r="AL258" t="str">
            <v>Đạt</v>
          </cell>
          <cell r="AO258" t="str">
            <v>Đ</v>
          </cell>
          <cell r="AQ258" t="str">
            <v>Tháng 5-2015</v>
          </cell>
          <cell r="AU258" t="e">
            <v>#N/A</v>
          </cell>
          <cell r="AW258" t="e">
            <v>#N/A</v>
          </cell>
          <cell r="BA258">
            <v>1094</v>
          </cell>
          <cell r="BB258">
            <v>41751</v>
          </cell>
          <cell r="BC258">
            <v>2484</v>
          </cell>
          <cell r="BD258">
            <v>41568</v>
          </cell>
        </row>
        <row r="259">
          <cell r="B259">
            <v>172317967</v>
          </cell>
          <cell r="C259" t="str">
            <v xml:space="preserve">Phạm Thị Thảo </v>
          </cell>
          <cell r="D259" t="str">
            <v>Trinh</v>
          </cell>
          <cell r="E259" t="str">
            <v>02/09/1993</v>
          </cell>
          <cell r="F259" t="str">
            <v>K17KKT</v>
          </cell>
          <cell r="G259" t="str">
            <v>Quảng Bình</v>
          </cell>
          <cell r="H259" t="str">
            <v>Nữ</v>
          </cell>
          <cell r="I259" t="str">
            <v>01695333208</v>
          </cell>
          <cell r="N259">
            <v>8.4</v>
          </cell>
          <cell r="O259">
            <v>8.4</v>
          </cell>
          <cell r="R259">
            <v>8.4</v>
          </cell>
          <cell r="S259">
            <v>8.4</v>
          </cell>
          <cell r="V259">
            <v>8.4</v>
          </cell>
          <cell r="W259">
            <v>8.4</v>
          </cell>
          <cell r="X259">
            <v>6.8</v>
          </cell>
          <cell r="AA259">
            <v>6.8</v>
          </cell>
          <cell r="AB259">
            <v>8.4</v>
          </cell>
          <cell r="AC259" t="str">
            <v>BVKL</v>
          </cell>
          <cell r="AE259" t="str">
            <v>Tốt</v>
          </cell>
          <cell r="AF259" t="str">
            <v>Đ</v>
          </cell>
          <cell r="AG259" t="str">
            <v>Đ</v>
          </cell>
          <cell r="AH259" t="str">
            <v>ĐẠT</v>
          </cell>
          <cell r="AK259" t="str">
            <v>Đ</v>
          </cell>
          <cell r="AL259" t="str">
            <v>Đạt</v>
          </cell>
          <cell r="AO259" t="str">
            <v>Đ</v>
          </cell>
          <cell r="AQ259" t="str">
            <v>Tháng 5-2015</v>
          </cell>
          <cell r="AU259" t="e">
            <v>#N/A</v>
          </cell>
          <cell r="AW259" t="e">
            <v>#N/A</v>
          </cell>
          <cell r="BA259">
            <v>1094</v>
          </cell>
          <cell r="BB259">
            <v>41751</v>
          </cell>
          <cell r="BC259">
            <v>282</v>
          </cell>
          <cell r="BD259">
            <v>41325</v>
          </cell>
        </row>
        <row r="260">
          <cell r="B260">
            <v>172317822</v>
          </cell>
          <cell r="C260" t="str">
            <v xml:space="preserve">Dương Thanh </v>
          </cell>
          <cell r="D260" t="str">
            <v>Trung</v>
          </cell>
          <cell r="E260" t="str">
            <v>20/01/1992</v>
          </cell>
          <cell r="F260" t="str">
            <v>K17KKT</v>
          </cell>
          <cell r="G260" t="str">
            <v>Quảng Bình</v>
          </cell>
          <cell r="H260" t="str">
            <v>Nam</v>
          </cell>
          <cell r="I260" t="str">
            <v>01644729066</v>
          </cell>
          <cell r="L260">
            <v>8</v>
          </cell>
          <cell r="O260">
            <v>8</v>
          </cell>
          <cell r="P260">
            <v>7.8</v>
          </cell>
          <cell r="S260">
            <v>7.8</v>
          </cell>
          <cell r="T260">
            <v>9.6999999999999993</v>
          </cell>
          <cell r="W260">
            <v>9.6999999999999993</v>
          </cell>
          <cell r="X260">
            <v>7.5</v>
          </cell>
          <cell r="AA260">
            <v>7.5</v>
          </cell>
          <cell r="AB260">
            <v>8.64</v>
          </cell>
          <cell r="AE260" t="str">
            <v>Tốt</v>
          </cell>
          <cell r="AF260" t="str">
            <v>Đ</v>
          </cell>
          <cell r="AG260" t="str">
            <v>Đ</v>
          </cell>
          <cell r="AJ260" t="str">
            <v>Đạt</v>
          </cell>
          <cell r="AK260" t="str">
            <v>Đ</v>
          </cell>
          <cell r="AL260" t="str">
            <v>Đạt</v>
          </cell>
          <cell r="AO260" t="str">
            <v>Đ</v>
          </cell>
          <cell r="AQ260" t="str">
            <v>Tháng 5-2015</v>
          </cell>
          <cell r="AU260" t="e">
            <v>#N/A</v>
          </cell>
          <cell r="AW260" t="e">
            <v>#N/A</v>
          </cell>
          <cell r="BA260">
            <v>1094</v>
          </cell>
          <cell r="BB260">
            <v>41751</v>
          </cell>
          <cell r="BC260">
            <v>282</v>
          </cell>
          <cell r="BD260">
            <v>41325</v>
          </cell>
        </row>
        <row r="261">
          <cell r="B261">
            <v>162314752</v>
          </cell>
          <cell r="C261" t="str">
            <v>Nguyễn Thành</v>
          </cell>
          <cell r="D261" t="str">
            <v>Trung</v>
          </cell>
          <cell r="E261" t="str">
            <v>10/10/1992</v>
          </cell>
          <cell r="F261" t="str">
            <v>K17KKT</v>
          </cell>
          <cell r="G261" t="str">
            <v>Quảng Bình</v>
          </cell>
          <cell r="H261" t="str">
            <v>Nam</v>
          </cell>
          <cell r="I261" t="str">
            <v>01639202875</v>
          </cell>
          <cell r="L261">
            <v>7.1</v>
          </cell>
          <cell r="O261">
            <v>7.1</v>
          </cell>
          <cell r="P261">
            <v>6.4</v>
          </cell>
          <cell r="S261">
            <v>6.4</v>
          </cell>
          <cell r="T261">
            <v>6.9</v>
          </cell>
          <cell r="W261">
            <v>6.9</v>
          </cell>
          <cell r="X261">
            <v>7</v>
          </cell>
          <cell r="AA261">
            <v>7</v>
          </cell>
          <cell r="AB261">
            <v>6.88</v>
          </cell>
          <cell r="AE261" t="str">
            <v>Tốt</v>
          </cell>
          <cell r="AF261" t="str">
            <v>Đ</v>
          </cell>
          <cell r="AG261" t="str">
            <v>Đ</v>
          </cell>
          <cell r="AH261" t="str">
            <v>ĐẠT</v>
          </cell>
          <cell r="AK261" t="str">
            <v>Đ</v>
          </cell>
          <cell r="AL261" t="str">
            <v>Đạt</v>
          </cell>
          <cell r="AO261" t="str">
            <v>Đ</v>
          </cell>
          <cell r="AQ261" t="str">
            <v>Tháng 5-2015</v>
          </cell>
          <cell r="AU261" t="e">
            <v>#N/A</v>
          </cell>
          <cell r="AW261" t="e">
            <v>#N/A</v>
          </cell>
          <cell r="BA261">
            <v>494</v>
          </cell>
          <cell r="BB261">
            <v>42034</v>
          </cell>
          <cell r="BC261">
            <v>282</v>
          </cell>
          <cell r="BD261">
            <v>41325</v>
          </cell>
        </row>
        <row r="262">
          <cell r="B262">
            <v>172317768</v>
          </cell>
          <cell r="C262" t="str">
            <v xml:space="preserve">Nguyễn Thị Huỳnh </v>
          </cell>
          <cell r="D262" t="str">
            <v>Uyên</v>
          </cell>
          <cell r="E262" t="str">
            <v>09/08/1993</v>
          </cell>
          <cell r="F262" t="str">
            <v>K17KKT</v>
          </cell>
          <cell r="G262" t="str">
            <v>Quảng Nam</v>
          </cell>
          <cell r="H262" t="str">
            <v>Nữ</v>
          </cell>
          <cell r="I262" t="str">
            <v>01666229507</v>
          </cell>
          <cell r="N262">
            <v>8.8000000000000007</v>
          </cell>
          <cell r="O262">
            <v>8.8000000000000007</v>
          </cell>
          <cell r="R262">
            <v>8.8000000000000007</v>
          </cell>
          <cell r="S262">
            <v>8.8000000000000007</v>
          </cell>
          <cell r="V262">
            <v>8.8000000000000007</v>
          </cell>
          <cell r="W262">
            <v>8.8000000000000007</v>
          </cell>
          <cell r="X262">
            <v>8.5</v>
          </cell>
          <cell r="AA262">
            <v>8.5</v>
          </cell>
          <cell r="AB262">
            <v>8.8000000000000007</v>
          </cell>
          <cell r="AC262" t="str">
            <v>BVKL</v>
          </cell>
          <cell r="AE262" t="str">
            <v>Khá</v>
          </cell>
          <cell r="AF262" t="str">
            <v>Đ</v>
          </cell>
          <cell r="AG262" t="str">
            <v>Đ</v>
          </cell>
          <cell r="AJ262" t="str">
            <v>Đạt</v>
          </cell>
          <cell r="AK262" t="str">
            <v>Đ</v>
          </cell>
          <cell r="AL262" t="str">
            <v>Đạt</v>
          </cell>
          <cell r="AO262" t="str">
            <v>Đ</v>
          </cell>
          <cell r="AQ262" t="str">
            <v>Tháng 5-2015</v>
          </cell>
          <cell r="AU262" t="e">
            <v>#N/A</v>
          </cell>
          <cell r="AW262" t="e">
            <v>#N/A</v>
          </cell>
          <cell r="BA262">
            <v>1094</v>
          </cell>
          <cell r="BB262">
            <v>41751</v>
          </cell>
          <cell r="BC262">
            <v>282</v>
          </cell>
          <cell r="BD262">
            <v>41325</v>
          </cell>
        </row>
        <row r="263">
          <cell r="B263">
            <v>172317834</v>
          </cell>
          <cell r="C263" t="str">
            <v>Chu Thị</v>
          </cell>
          <cell r="D263" t="str">
            <v>Uyên</v>
          </cell>
          <cell r="E263" t="str">
            <v>26/02/1993</v>
          </cell>
          <cell r="F263" t="str">
            <v>K17KKT</v>
          </cell>
          <cell r="G263" t="str">
            <v>Gia Lai</v>
          </cell>
          <cell r="H263" t="str">
            <v>Nữ</v>
          </cell>
          <cell r="I263" t="str">
            <v>0914196503</v>
          </cell>
          <cell r="L263">
            <v>6.8</v>
          </cell>
          <cell r="O263">
            <v>6.8</v>
          </cell>
          <cell r="P263">
            <v>8.1999999999999993</v>
          </cell>
          <cell r="S263">
            <v>8.1999999999999993</v>
          </cell>
          <cell r="T263">
            <v>6.7</v>
          </cell>
          <cell r="W263">
            <v>6.7</v>
          </cell>
          <cell r="X263">
            <v>7.8</v>
          </cell>
          <cell r="AA263">
            <v>7.8</v>
          </cell>
          <cell r="AB263">
            <v>7.04</v>
          </cell>
          <cell r="AE263" t="str">
            <v>Tốt</v>
          </cell>
          <cell r="AF263" t="str">
            <v>Đ</v>
          </cell>
          <cell r="AG263" t="str">
            <v>Đ</v>
          </cell>
          <cell r="AJ263" t="str">
            <v>Đạt</v>
          </cell>
          <cell r="AK263" t="str">
            <v>Đ</v>
          </cell>
          <cell r="AL263" t="str">
            <v>Đạt</v>
          </cell>
          <cell r="AO263" t="str">
            <v>Đ</v>
          </cell>
          <cell r="AQ263" t="str">
            <v>Tháng 5-2015</v>
          </cell>
          <cell r="AU263" t="e">
            <v>#N/A</v>
          </cell>
          <cell r="AW263" t="e">
            <v>#N/A</v>
          </cell>
          <cell r="BA263">
            <v>1094</v>
          </cell>
          <cell r="BB263">
            <v>41751</v>
          </cell>
          <cell r="BC263">
            <v>282</v>
          </cell>
          <cell r="BD263">
            <v>41325</v>
          </cell>
        </row>
        <row r="264">
          <cell r="B264">
            <v>172317977</v>
          </cell>
          <cell r="C264" t="str">
            <v xml:space="preserve">Nguyễn Thị Hoài </v>
          </cell>
          <cell r="D264" t="str">
            <v>Vân</v>
          </cell>
          <cell r="E264" t="str">
            <v>20/02/1993</v>
          </cell>
          <cell r="F264" t="str">
            <v>K17KKT</v>
          </cell>
          <cell r="G264" t="str">
            <v>Quảng Bình</v>
          </cell>
          <cell r="H264" t="str">
            <v>Nữ</v>
          </cell>
          <cell r="I264" t="str">
            <v>0987906870</v>
          </cell>
          <cell r="N264">
            <v>8.1999999999999993</v>
          </cell>
          <cell r="O264">
            <v>8.1999999999999993</v>
          </cell>
          <cell r="R264">
            <v>8.1999999999999993</v>
          </cell>
          <cell r="S264">
            <v>8.1999999999999993</v>
          </cell>
          <cell r="V264">
            <v>8.1999999999999993</v>
          </cell>
          <cell r="W264">
            <v>8.1999999999999993</v>
          </cell>
          <cell r="X264">
            <v>7.3</v>
          </cell>
          <cell r="AA264">
            <v>7.3</v>
          </cell>
          <cell r="AB264">
            <v>8.1999999999999993</v>
          </cell>
          <cell r="AC264" t="str">
            <v>BVKL</v>
          </cell>
          <cell r="AE264" t="str">
            <v>Tốt</v>
          </cell>
          <cell r="AF264" t="str">
            <v>Đ</v>
          </cell>
          <cell r="AG264" t="str">
            <v>Đ</v>
          </cell>
          <cell r="AJ264" t="str">
            <v>Đạt</v>
          </cell>
          <cell r="AK264" t="str">
            <v>Đ</v>
          </cell>
          <cell r="AL264" t="str">
            <v>Đạt</v>
          </cell>
          <cell r="AO264" t="str">
            <v>Đ</v>
          </cell>
          <cell r="AQ264" t="str">
            <v>Tháng 5-2015</v>
          </cell>
          <cell r="AU264" t="e">
            <v>#N/A</v>
          </cell>
          <cell r="AW264" t="e">
            <v>#N/A</v>
          </cell>
          <cell r="BA264">
            <v>1094</v>
          </cell>
          <cell r="BB264">
            <v>41751</v>
          </cell>
          <cell r="BC264">
            <v>282</v>
          </cell>
          <cell r="BD264">
            <v>41325</v>
          </cell>
        </row>
        <row r="265">
          <cell r="B265">
            <v>172317923</v>
          </cell>
          <cell r="C265" t="str">
            <v xml:space="preserve">Nguyễn Thị Thanh </v>
          </cell>
          <cell r="D265" t="str">
            <v>Vân</v>
          </cell>
          <cell r="E265" t="str">
            <v>15/01/1993</v>
          </cell>
          <cell r="F265" t="str">
            <v>K17KKT</v>
          </cell>
          <cell r="G265" t="str">
            <v>Kon Tum</v>
          </cell>
          <cell r="H265" t="str">
            <v>Nữ</v>
          </cell>
          <cell r="I265" t="str">
            <v>01656400027</v>
          </cell>
          <cell r="N265">
            <v>8.1</v>
          </cell>
          <cell r="O265">
            <v>8.1</v>
          </cell>
          <cell r="R265">
            <v>8.1</v>
          </cell>
          <cell r="S265">
            <v>8.1</v>
          </cell>
          <cell r="V265">
            <v>8.1</v>
          </cell>
          <cell r="W265">
            <v>8.1</v>
          </cell>
          <cell r="X265">
            <v>8.8000000000000007</v>
          </cell>
          <cell r="AA265">
            <v>8.8000000000000007</v>
          </cell>
          <cell r="AB265">
            <v>8.1</v>
          </cell>
          <cell r="AC265" t="str">
            <v>BVKL</v>
          </cell>
          <cell r="AE265" t="str">
            <v>Tốt</v>
          </cell>
          <cell r="AF265" t="str">
            <v>Đ</v>
          </cell>
          <cell r="AG265" t="str">
            <v>Đ</v>
          </cell>
          <cell r="AJ265" t="str">
            <v>Đạt</v>
          </cell>
          <cell r="AK265" t="str">
            <v>Đ</v>
          </cell>
          <cell r="AL265" t="str">
            <v>Đạt</v>
          </cell>
          <cell r="AO265" t="str">
            <v>Đ</v>
          </cell>
          <cell r="AQ265" t="str">
            <v>Tháng 5-2015</v>
          </cell>
          <cell r="AU265" t="e">
            <v>#N/A</v>
          </cell>
          <cell r="AW265" t="e">
            <v>#N/A</v>
          </cell>
          <cell r="BA265">
            <v>1094</v>
          </cell>
          <cell r="BB265">
            <v>41751</v>
          </cell>
          <cell r="BC265">
            <v>282</v>
          </cell>
          <cell r="BD265">
            <v>41325</v>
          </cell>
        </row>
        <row r="266">
          <cell r="B266">
            <v>172318928</v>
          </cell>
          <cell r="C266" t="str">
            <v xml:space="preserve">Nguyễn Thị Bích </v>
          </cell>
          <cell r="D266" t="str">
            <v>Viên</v>
          </cell>
          <cell r="E266" t="str">
            <v>22/03/1993</v>
          </cell>
          <cell r="F266" t="str">
            <v>K17KKT</v>
          </cell>
          <cell r="G266" t="str">
            <v>Gia Lai</v>
          </cell>
          <cell r="H266" t="str">
            <v>Nữ</v>
          </cell>
          <cell r="I266" t="str">
            <v>01643310282</v>
          </cell>
          <cell r="N266">
            <v>8.6</v>
          </cell>
          <cell r="O266">
            <v>8.6</v>
          </cell>
          <cell r="R266">
            <v>8.6</v>
          </cell>
          <cell r="S266">
            <v>8.6</v>
          </cell>
          <cell r="V266">
            <v>8.6</v>
          </cell>
          <cell r="W266">
            <v>8.6</v>
          </cell>
          <cell r="X266">
            <v>7.5</v>
          </cell>
          <cell r="AA266">
            <v>7.5</v>
          </cell>
          <cell r="AB266">
            <v>8.6</v>
          </cell>
          <cell r="AC266" t="str">
            <v>BVKL</v>
          </cell>
          <cell r="AE266" t="str">
            <v>Tốt</v>
          </cell>
          <cell r="AF266" t="str">
            <v>Đ</v>
          </cell>
          <cell r="AG266" t="str">
            <v>Đ</v>
          </cell>
          <cell r="AJ266" t="str">
            <v>Đạt</v>
          </cell>
          <cell r="AK266" t="str">
            <v>Đ</v>
          </cell>
          <cell r="AL266" t="str">
            <v>Đạt</v>
          </cell>
          <cell r="AO266" t="str">
            <v>Đ</v>
          </cell>
          <cell r="AQ266" t="str">
            <v>Tháng 5-2015</v>
          </cell>
          <cell r="AU266" t="e">
            <v>#N/A</v>
          </cell>
          <cell r="AW266" t="e">
            <v>#N/A</v>
          </cell>
          <cell r="BA266">
            <v>1094</v>
          </cell>
          <cell r="BB266">
            <v>41751</v>
          </cell>
          <cell r="BC266">
            <v>282</v>
          </cell>
          <cell r="BD266">
            <v>41325</v>
          </cell>
        </row>
        <row r="267">
          <cell r="B267">
            <v>172317767</v>
          </cell>
          <cell r="C267" t="str">
            <v xml:space="preserve">Đoàn Quốc </v>
          </cell>
          <cell r="D267" t="str">
            <v>Việt</v>
          </cell>
          <cell r="E267" t="str">
            <v>28/12/1993</v>
          </cell>
          <cell r="F267" t="str">
            <v>K17KKT</v>
          </cell>
          <cell r="G267" t="str">
            <v>Quảng Nam</v>
          </cell>
          <cell r="H267" t="str">
            <v>Nam</v>
          </cell>
          <cell r="I267" t="str">
            <v>01656027794</v>
          </cell>
          <cell r="N267">
            <v>8.4</v>
          </cell>
          <cell r="O267">
            <v>8.4</v>
          </cell>
          <cell r="R267">
            <v>8.4</v>
          </cell>
          <cell r="S267">
            <v>8.4</v>
          </cell>
          <cell r="V267">
            <v>8.4</v>
          </cell>
          <cell r="W267">
            <v>8.4</v>
          </cell>
          <cell r="X267">
            <v>6</v>
          </cell>
          <cell r="AA267">
            <v>6</v>
          </cell>
          <cell r="AB267">
            <v>8.4</v>
          </cell>
          <cell r="AC267" t="str">
            <v>BVKL</v>
          </cell>
          <cell r="AE267" t="str">
            <v>Tốt</v>
          </cell>
          <cell r="AF267" t="str">
            <v>Đ</v>
          </cell>
          <cell r="AG267" t="str">
            <v>Đ</v>
          </cell>
          <cell r="AJ267" t="str">
            <v>Đạt</v>
          </cell>
          <cell r="AK267" t="str">
            <v>Đ</v>
          </cell>
          <cell r="AL267" t="str">
            <v>Đạt</v>
          </cell>
          <cell r="AO267" t="str">
            <v>Đ</v>
          </cell>
          <cell r="AQ267" t="str">
            <v>Tháng 6-2015</v>
          </cell>
          <cell r="AU267" t="e">
            <v>#N/A</v>
          </cell>
          <cell r="AW267" t="e">
            <v>#N/A</v>
          </cell>
          <cell r="BA267">
            <v>1094</v>
          </cell>
          <cell r="BB267">
            <v>41751</v>
          </cell>
          <cell r="BC267">
            <v>282</v>
          </cell>
          <cell r="BD267">
            <v>41325</v>
          </cell>
        </row>
        <row r="268">
          <cell r="B268">
            <v>162314764</v>
          </cell>
          <cell r="C268" t="str">
            <v>Phạm Bảo</v>
          </cell>
          <cell r="D268" t="str">
            <v>Việt</v>
          </cell>
          <cell r="E268" t="str">
            <v>15/04/1992</v>
          </cell>
          <cell r="F268" t="str">
            <v>K17KKT</v>
          </cell>
          <cell r="G268" t="str">
            <v>Quảng Nam</v>
          </cell>
          <cell r="H268" t="str">
            <v>Nam</v>
          </cell>
          <cell r="I268" t="str">
            <v>0976888402</v>
          </cell>
          <cell r="L268">
            <v>7.3</v>
          </cell>
          <cell r="O268">
            <v>7.3</v>
          </cell>
          <cell r="P268">
            <v>7.5</v>
          </cell>
          <cell r="S268">
            <v>7.5</v>
          </cell>
          <cell r="T268">
            <v>8.3000000000000007</v>
          </cell>
          <cell r="W268">
            <v>8.3000000000000007</v>
          </cell>
          <cell r="X268">
            <v>5.8</v>
          </cell>
          <cell r="AA268">
            <v>5.8</v>
          </cell>
          <cell r="AB268">
            <v>7.74</v>
          </cell>
          <cell r="AE268" t="str">
            <v>Khá</v>
          </cell>
          <cell r="AF268" t="str">
            <v>Đ</v>
          </cell>
          <cell r="AG268" t="str">
            <v>Đ</v>
          </cell>
          <cell r="AJ268" t="str">
            <v>Đạt</v>
          </cell>
          <cell r="AK268" t="str">
            <v>Đ</v>
          </cell>
          <cell r="AL268" t="str">
            <v>Đạt</v>
          </cell>
          <cell r="AO268" t="str">
            <v>Đ</v>
          </cell>
          <cell r="AQ268" t="str">
            <v>Tháng 6-2015</v>
          </cell>
          <cell r="AU268" t="e">
            <v>#N/A</v>
          </cell>
          <cell r="AW268" t="str">
            <v>Đạt</v>
          </cell>
          <cell r="BA268" t="e">
            <v>#N/A</v>
          </cell>
          <cell r="BB268" t="e">
            <v>#N/A</v>
          </cell>
          <cell r="BC268">
            <v>1068</v>
          </cell>
          <cell r="BD268">
            <v>41038</v>
          </cell>
        </row>
        <row r="269">
          <cell r="B269">
            <v>172317779</v>
          </cell>
          <cell r="C269" t="str">
            <v xml:space="preserve">Nguyễn Thị Ngọc </v>
          </cell>
          <cell r="D269" t="str">
            <v>Vinh</v>
          </cell>
          <cell r="E269" t="str">
            <v>10/10/1993</v>
          </cell>
          <cell r="F269" t="str">
            <v>K17KKT</v>
          </cell>
          <cell r="G269" t="str">
            <v>Quảng Nam</v>
          </cell>
          <cell r="H269" t="str">
            <v>Nữ</v>
          </cell>
          <cell r="I269" t="str">
            <v>0906468117</v>
          </cell>
          <cell r="N269">
            <v>8.1</v>
          </cell>
          <cell r="O269">
            <v>8.1</v>
          </cell>
          <cell r="R269">
            <v>8.1</v>
          </cell>
          <cell r="S269">
            <v>8.1</v>
          </cell>
          <cell r="V269">
            <v>8.1</v>
          </cell>
          <cell r="W269">
            <v>8.1</v>
          </cell>
          <cell r="X269">
            <v>7.3</v>
          </cell>
          <cell r="AA269">
            <v>7.3</v>
          </cell>
          <cell r="AB269">
            <v>8.1</v>
          </cell>
          <cell r="AC269" t="str">
            <v>BVKL</v>
          </cell>
          <cell r="AE269" t="str">
            <v>Tốt</v>
          </cell>
          <cell r="AF269" t="str">
            <v>Đ</v>
          </cell>
          <cell r="AG269" t="str">
            <v>Đ</v>
          </cell>
          <cell r="AJ269" t="str">
            <v>Đạt</v>
          </cell>
          <cell r="AK269" t="str">
            <v>Đ</v>
          </cell>
          <cell r="AL269" t="str">
            <v>Đạt</v>
          </cell>
          <cell r="AO269" t="str">
            <v>Đ</v>
          </cell>
          <cell r="AQ269" t="str">
            <v>Tháng 5-2015</v>
          </cell>
          <cell r="AU269" t="e">
            <v>#N/A</v>
          </cell>
          <cell r="AW269" t="e">
            <v>#N/A</v>
          </cell>
          <cell r="BA269">
            <v>1094</v>
          </cell>
          <cell r="BB269">
            <v>41751</v>
          </cell>
          <cell r="BC269">
            <v>282</v>
          </cell>
          <cell r="BD269">
            <v>41325</v>
          </cell>
        </row>
        <row r="270">
          <cell r="B270">
            <v>172317948</v>
          </cell>
          <cell r="C270" t="str">
            <v>Trần Anh</v>
          </cell>
          <cell r="D270" t="str">
            <v>Vũ</v>
          </cell>
          <cell r="E270" t="str">
            <v>28/12/1993</v>
          </cell>
          <cell r="F270" t="str">
            <v>K17KKT</v>
          </cell>
          <cell r="G270" t="str">
            <v>Quảng Nam</v>
          </cell>
          <cell r="H270" t="str">
            <v>Nam</v>
          </cell>
          <cell r="I270" t="str">
            <v>01218421242</v>
          </cell>
          <cell r="L270">
            <v>8.8000000000000007</v>
          </cell>
          <cell r="O270">
            <v>8.8000000000000007</v>
          </cell>
          <cell r="P270">
            <v>7.8</v>
          </cell>
          <cell r="S270">
            <v>7.8</v>
          </cell>
          <cell r="T270">
            <v>9.6</v>
          </cell>
          <cell r="W270">
            <v>9.6</v>
          </cell>
          <cell r="X270">
            <v>7.5</v>
          </cell>
          <cell r="AA270">
            <v>7.5</v>
          </cell>
          <cell r="AB270">
            <v>8.92</v>
          </cell>
          <cell r="AE270" t="str">
            <v>Xuất Sắc</v>
          </cell>
          <cell r="AF270" t="str">
            <v>Đ</v>
          </cell>
          <cell r="AG270" t="str">
            <v>Đ</v>
          </cell>
          <cell r="AJ270" t="str">
            <v>Đạt</v>
          </cell>
          <cell r="AK270" t="str">
            <v>Đ</v>
          </cell>
          <cell r="AL270" t="str">
            <v>Đạt</v>
          </cell>
          <cell r="AO270" t="str">
            <v>Đ</v>
          </cell>
          <cell r="AQ270" t="str">
            <v>Tháng 5-2015</v>
          </cell>
          <cell r="AU270" t="e">
            <v>#N/A</v>
          </cell>
          <cell r="AW270" t="e">
            <v>#N/A</v>
          </cell>
          <cell r="BA270">
            <v>1094</v>
          </cell>
          <cell r="BB270">
            <v>41751</v>
          </cell>
          <cell r="BC270">
            <v>282</v>
          </cell>
          <cell r="BD270">
            <v>41325</v>
          </cell>
        </row>
        <row r="271">
          <cell r="B271">
            <v>172528697</v>
          </cell>
          <cell r="C271" t="str">
            <v>Hồ Thị Tường</v>
          </cell>
          <cell r="D271" t="str">
            <v>Vy</v>
          </cell>
          <cell r="E271" t="str">
            <v>11/07/1992</v>
          </cell>
          <cell r="F271" t="str">
            <v>K17KKT</v>
          </cell>
          <cell r="G271" t="str">
            <v>Quảng Nam</v>
          </cell>
          <cell r="H271" t="str">
            <v>Nữ</v>
          </cell>
          <cell r="I271" t="str">
            <v>0985140655</v>
          </cell>
          <cell r="N271">
            <v>8.5</v>
          </cell>
          <cell r="O271">
            <v>8.5</v>
          </cell>
          <cell r="R271">
            <v>8.5</v>
          </cell>
          <cell r="S271">
            <v>8.5</v>
          </cell>
          <cell r="V271">
            <v>8.5</v>
          </cell>
          <cell r="W271">
            <v>8.5</v>
          </cell>
          <cell r="X271">
            <v>6.5</v>
          </cell>
          <cell r="AA271">
            <v>6.5</v>
          </cell>
          <cell r="AB271">
            <v>8.5</v>
          </cell>
          <cell r="AC271" t="str">
            <v>BVKL</v>
          </cell>
          <cell r="AE271" t="str">
            <v>Tốt</v>
          </cell>
          <cell r="AF271" t="str">
            <v>Đ</v>
          </cell>
          <cell r="AG271" t="str">
            <v>Đ</v>
          </cell>
          <cell r="AJ271" t="str">
            <v>Đạt</v>
          </cell>
          <cell r="AK271" t="str">
            <v>Đ</v>
          </cell>
          <cell r="AL271" t="str">
            <v>Đạt</v>
          </cell>
          <cell r="AO271" t="str">
            <v>Đ</v>
          </cell>
          <cell r="AQ271" t="str">
            <v>Tháng 5-2015</v>
          </cell>
          <cell r="AU271" t="e">
            <v>#N/A</v>
          </cell>
          <cell r="AW271" t="str">
            <v>Đạt</v>
          </cell>
          <cell r="BA271">
            <v>1094</v>
          </cell>
          <cell r="BB271">
            <v>41751</v>
          </cell>
          <cell r="BC271">
            <v>282</v>
          </cell>
          <cell r="BD271">
            <v>41325</v>
          </cell>
        </row>
        <row r="272">
          <cell r="B272">
            <v>172317752</v>
          </cell>
          <cell r="C272" t="str">
            <v>Hồ Thị Thảo</v>
          </cell>
          <cell r="D272" t="str">
            <v>Vy</v>
          </cell>
          <cell r="E272" t="str">
            <v>01/06/1993</v>
          </cell>
          <cell r="F272" t="str">
            <v>K17KKT</v>
          </cell>
          <cell r="G272" t="str">
            <v>Quảng Nam</v>
          </cell>
          <cell r="H272" t="str">
            <v>Nữ</v>
          </cell>
          <cell r="I272" t="str">
            <v>01693031141</v>
          </cell>
          <cell r="N272">
            <v>7.9</v>
          </cell>
          <cell r="O272">
            <v>7.9</v>
          </cell>
          <cell r="R272">
            <v>7.9</v>
          </cell>
          <cell r="S272">
            <v>7.9</v>
          </cell>
          <cell r="V272">
            <v>7.9</v>
          </cell>
          <cell r="W272">
            <v>7.9</v>
          </cell>
          <cell r="X272">
            <v>8</v>
          </cell>
          <cell r="AA272">
            <v>8</v>
          </cell>
          <cell r="AB272">
            <v>7.9</v>
          </cell>
          <cell r="AC272" t="str">
            <v>BVKL</v>
          </cell>
          <cell r="AE272" t="str">
            <v>Tốt</v>
          </cell>
          <cell r="AF272" t="str">
            <v>Đ</v>
          </cell>
          <cell r="AG272" t="str">
            <v>Đ</v>
          </cell>
          <cell r="AJ272" t="str">
            <v>Đạt</v>
          </cell>
          <cell r="AK272" t="str">
            <v>Đ</v>
          </cell>
          <cell r="AL272" t="str">
            <v>Đạt</v>
          </cell>
          <cell r="AO272" t="str">
            <v>Đ</v>
          </cell>
          <cell r="AQ272" t="str">
            <v>Tháng 5-2015</v>
          </cell>
          <cell r="AU272" t="e">
            <v>#N/A</v>
          </cell>
          <cell r="AW272" t="str">
            <v>Đạt</v>
          </cell>
          <cell r="BA272">
            <v>1094</v>
          </cell>
          <cell r="BB272">
            <v>41751</v>
          </cell>
          <cell r="BC272">
            <v>282</v>
          </cell>
          <cell r="BD272">
            <v>41325</v>
          </cell>
        </row>
        <row r="273">
          <cell r="B273">
            <v>172317856</v>
          </cell>
          <cell r="C273" t="str">
            <v xml:space="preserve">Võ Thị Thu </v>
          </cell>
          <cell r="D273" t="str">
            <v>Vy</v>
          </cell>
          <cell r="E273" t="str">
            <v>04/12/1993</v>
          </cell>
          <cell r="F273" t="str">
            <v>K17KKT</v>
          </cell>
          <cell r="G273" t="str">
            <v>Quảng Nam</v>
          </cell>
          <cell r="H273" t="str">
            <v>Nữ</v>
          </cell>
          <cell r="I273" t="str">
            <v>0986642793</v>
          </cell>
          <cell r="N273">
            <v>8.4</v>
          </cell>
          <cell r="O273">
            <v>8.4</v>
          </cell>
          <cell r="R273">
            <v>8.4</v>
          </cell>
          <cell r="S273">
            <v>8.4</v>
          </cell>
          <cell r="V273">
            <v>8.4</v>
          </cell>
          <cell r="W273">
            <v>8.4</v>
          </cell>
          <cell r="X273">
            <v>7.3</v>
          </cell>
          <cell r="AA273">
            <v>7.3</v>
          </cell>
          <cell r="AB273">
            <v>8.4</v>
          </cell>
          <cell r="AC273" t="str">
            <v>BVKL</v>
          </cell>
          <cell r="AE273" t="str">
            <v>Tốt</v>
          </cell>
          <cell r="AF273" t="str">
            <v>Đ</v>
          </cell>
          <cell r="AG273" t="str">
            <v>Đ</v>
          </cell>
          <cell r="AJ273" t="str">
            <v>Đạt</v>
          </cell>
          <cell r="AK273" t="str">
            <v>Đ</v>
          </cell>
          <cell r="AL273" t="str">
            <v>Đạt</v>
          </cell>
          <cell r="AO273" t="str">
            <v>Đ</v>
          </cell>
          <cell r="AQ273" t="str">
            <v>Tháng 5-2015</v>
          </cell>
          <cell r="AU273" t="e">
            <v>#N/A</v>
          </cell>
          <cell r="AW273" t="e">
            <v>#N/A</v>
          </cell>
          <cell r="BA273">
            <v>1094</v>
          </cell>
          <cell r="BB273">
            <v>41751</v>
          </cell>
          <cell r="BC273">
            <v>282</v>
          </cell>
          <cell r="BD273">
            <v>41325</v>
          </cell>
        </row>
        <row r="274">
          <cell r="B274">
            <v>172317857</v>
          </cell>
          <cell r="C274" t="str">
            <v xml:space="preserve">Dương Thị Nhã </v>
          </cell>
          <cell r="D274" t="str">
            <v>Ý</v>
          </cell>
          <cell r="E274" t="str">
            <v>24/02/1993</v>
          </cell>
          <cell r="F274" t="str">
            <v>K17KKT</v>
          </cell>
          <cell r="G274" t="str">
            <v>Đà Nẵng</v>
          </cell>
          <cell r="H274" t="str">
            <v>Nữ</v>
          </cell>
          <cell r="I274" t="str">
            <v>0543825400</v>
          </cell>
          <cell r="N274">
            <v>9.1</v>
          </cell>
          <cell r="O274">
            <v>9.1</v>
          </cell>
          <cell r="R274">
            <v>9.1</v>
          </cell>
          <cell r="S274">
            <v>9.1</v>
          </cell>
          <cell r="V274">
            <v>9.1</v>
          </cell>
          <cell r="W274">
            <v>9.1</v>
          </cell>
          <cell r="X274">
            <v>6</v>
          </cell>
          <cell r="AA274">
            <v>6</v>
          </cell>
          <cell r="AB274">
            <v>9.1</v>
          </cell>
          <cell r="AC274" t="str">
            <v>BVKL</v>
          </cell>
          <cell r="AE274" t="str">
            <v>Xuất Sắc</v>
          </cell>
          <cell r="AF274" t="str">
            <v>Đ</v>
          </cell>
          <cell r="AG274" t="str">
            <v>Đ</v>
          </cell>
          <cell r="AJ274" t="str">
            <v>Đạt</v>
          </cell>
          <cell r="AK274" t="str">
            <v>Đ</v>
          </cell>
          <cell r="AL274" t="str">
            <v>Đạt</v>
          </cell>
          <cell r="AO274" t="str">
            <v>Đ</v>
          </cell>
          <cell r="AQ274" t="str">
            <v>Tháng 5-2015</v>
          </cell>
          <cell r="AU274" t="e">
            <v>#N/A</v>
          </cell>
          <cell r="AW274" t="e">
            <v>#N/A</v>
          </cell>
          <cell r="BA274">
            <v>1094</v>
          </cell>
          <cell r="BB274">
            <v>41751</v>
          </cell>
          <cell r="BC274">
            <v>282</v>
          </cell>
          <cell r="BD274">
            <v>41325</v>
          </cell>
        </row>
        <row r="275">
          <cell r="B275">
            <v>172528701</v>
          </cell>
          <cell r="C275" t="str">
            <v>Nguyễn Như</v>
          </cell>
          <cell r="D275" t="str">
            <v>Ý</v>
          </cell>
          <cell r="E275" t="str">
            <v>25/10/1993</v>
          </cell>
          <cell r="F275" t="str">
            <v>K17KKT</v>
          </cell>
          <cell r="G275" t="str">
            <v>Quảng Ngãi</v>
          </cell>
          <cell r="H275" t="str">
            <v>Nữ</v>
          </cell>
          <cell r="I275" t="str">
            <v>01664568154</v>
          </cell>
          <cell r="L275">
            <v>7.1</v>
          </cell>
          <cell r="O275">
            <v>7.1</v>
          </cell>
          <cell r="P275">
            <v>8.8000000000000007</v>
          </cell>
          <cell r="S275">
            <v>8.8000000000000007</v>
          </cell>
          <cell r="T275">
            <v>8.1999999999999993</v>
          </cell>
          <cell r="W275">
            <v>8.1999999999999993</v>
          </cell>
          <cell r="X275">
            <v>8.5</v>
          </cell>
          <cell r="AA275">
            <v>8.5</v>
          </cell>
          <cell r="AB275">
            <v>7.88</v>
          </cell>
          <cell r="AE275" t="str">
            <v>Khá</v>
          </cell>
          <cell r="AF275" t="str">
            <v>Đ</v>
          </cell>
          <cell r="AG275" t="str">
            <v>Đ</v>
          </cell>
          <cell r="AH275" t="str">
            <v>ĐẠT</v>
          </cell>
          <cell r="AK275" t="str">
            <v>Đ</v>
          </cell>
          <cell r="AL275" t="str">
            <v>Đạt</v>
          </cell>
          <cell r="AO275" t="str">
            <v>Đ</v>
          </cell>
          <cell r="AQ275" t="str">
            <v>Tháng 5-2015</v>
          </cell>
          <cell r="AU275" t="str">
            <v>ĐẠT</v>
          </cell>
          <cell r="AW275" t="e">
            <v>#N/A</v>
          </cell>
          <cell r="BA275">
            <v>1094</v>
          </cell>
          <cell r="BB275">
            <v>41751</v>
          </cell>
          <cell r="BC275">
            <v>282</v>
          </cell>
          <cell r="BD275">
            <v>41325</v>
          </cell>
        </row>
        <row r="276">
          <cell r="B276">
            <v>172317933</v>
          </cell>
          <cell r="C276" t="str">
            <v xml:space="preserve">Lê Hải </v>
          </cell>
          <cell r="D276" t="str">
            <v>Yến</v>
          </cell>
          <cell r="E276" t="str">
            <v>25/10/1993</v>
          </cell>
          <cell r="F276" t="str">
            <v>K17KKT</v>
          </cell>
          <cell r="G276" t="str">
            <v>Hà Tĩnh</v>
          </cell>
          <cell r="H276" t="str">
            <v>Nữ</v>
          </cell>
          <cell r="I276" t="str">
            <v>0967177130</v>
          </cell>
          <cell r="N276">
            <v>8.1</v>
          </cell>
          <cell r="O276">
            <v>8.1</v>
          </cell>
          <cell r="R276">
            <v>8.1</v>
          </cell>
          <cell r="S276">
            <v>8.1</v>
          </cell>
          <cell r="V276">
            <v>8.1</v>
          </cell>
          <cell r="W276">
            <v>8.1</v>
          </cell>
          <cell r="X276">
            <v>7.5</v>
          </cell>
          <cell r="AA276">
            <v>7.5</v>
          </cell>
          <cell r="AB276">
            <v>8.1</v>
          </cell>
          <cell r="AC276" t="str">
            <v>BVKL</v>
          </cell>
          <cell r="AE276" t="str">
            <v>Tốt</v>
          </cell>
          <cell r="AF276" t="str">
            <v>Đ</v>
          </cell>
          <cell r="AG276" t="str">
            <v>Đ</v>
          </cell>
          <cell r="AJ276" t="str">
            <v>Đạt</v>
          </cell>
          <cell r="AK276" t="str">
            <v>Đ</v>
          </cell>
          <cell r="AL276" t="str">
            <v>Đạt</v>
          </cell>
          <cell r="AO276" t="str">
            <v>Đ</v>
          </cell>
          <cell r="AQ276" t="str">
            <v>Tháng 5-2015</v>
          </cell>
          <cell r="AU276" t="e">
            <v>#N/A</v>
          </cell>
          <cell r="AW276" t="e">
            <v>#N/A</v>
          </cell>
          <cell r="BA276">
            <v>1094</v>
          </cell>
          <cell r="BB276">
            <v>41751</v>
          </cell>
          <cell r="BC276">
            <v>282</v>
          </cell>
          <cell r="BD276">
            <v>41325</v>
          </cell>
        </row>
        <row r="277">
          <cell r="B277">
            <v>172528704</v>
          </cell>
          <cell r="C277" t="str">
            <v xml:space="preserve">Nguyễn Thị Ngọc </v>
          </cell>
          <cell r="D277" t="str">
            <v>Yến</v>
          </cell>
          <cell r="E277" t="str">
            <v>30/11/1993</v>
          </cell>
          <cell r="F277" t="str">
            <v>K17KKT</v>
          </cell>
          <cell r="G277" t="str">
            <v>DakLak</v>
          </cell>
          <cell r="H277" t="str">
            <v>Nữ</v>
          </cell>
          <cell r="I277" t="str">
            <v>01646169011</v>
          </cell>
          <cell r="N277">
            <v>8.9</v>
          </cell>
          <cell r="O277">
            <v>8.9</v>
          </cell>
          <cell r="R277">
            <v>8.9</v>
          </cell>
          <cell r="S277">
            <v>8.9</v>
          </cell>
          <cell r="V277">
            <v>8.9</v>
          </cell>
          <cell r="W277">
            <v>8.9</v>
          </cell>
          <cell r="X277">
            <v>7.3</v>
          </cell>
          <cell r="AA277">
            <v>7.3</v>
          </cell>
          <cell r="AB277">
            <v>8.9</v>
          </cell>
          <cell r="AC277" t="str">
            <v>BVKL</v>
          </cell>
          <cell r="AE277" t="str">
            <v>Xuất Sắc</v>
          </cell>
          <cell r="AF277" t="str">
            <v>Đ</v>
          </cell>
          <cell r="AG277" t="str">
            <v>Đ</v>
          </cell>
          <cell r="AJ277" t="str">
            <v>Đạt</v>
          </cell>
          <cell r="AK277" t="str">
            <v>Đ</v>
          </cell>
          <cell r="AL277" t="str">
            <v>Đạt</v>
          </cell>
          <cell r="AO277" t="str">
            <v>Đ</v>
          </cell>
          <cell r="AQ277" t="str">
            <v>Tháng 5-2015</v>
          </cell>
          <cell r="AU277" t="e">
            <v>#N/A</v>
          </cell>
          <cell r="AW277" t="e">
            <v>#N/A</v>
          </cell>
          <cell r="BA277">
            <v>1094</v>
          </cell>
          <cell r="BB277">
            <v>41751</v>
          </cell>
          <cell r="BC277">
            <v>282</v>
          </cell>
          <cell r="BD277">
            <v>41325</v>
          </cell>
        </row>
        <row r="278">
          <cell r="B278">
            <v>172317874</v>
          </cell>
          <cell r="C278" t="str">
            <v>Đinh Thị Hoàng</v>
          </cell>
          <cell r="D278" t="str">
            <v>Yến</v>
          </cell>
          <cell r="E278" t="str">
            <v>20/03/1993</v>
          </cell>
          <cell r="F278" t="str">
            <v>K17KKT</v>
          </cell>
          <cell r="G278" t="str">
            <v>Quảng Bình</v>
          </cell>
          <cell r="H278" t="str">
            <v>Nữ</v>
          </cell>
          <cell r="I278" t="str">
            <v>0523838617</v>
          </cell>
          <cell r="L278">
            <v>7.5</v>
          </cell>
          <cell r="O278">
            <v>7.5</v>
          </cell>
          <cell r="P278">
            <v>7</v>
          </cell>
          <cell r="S278">
            <v>7</v>
          </cell>
          <cell r="T278">
            <v>8.6</v>
          </cell>
          <cell r="W278">
            <v>8.6</v>
          </cell>
          <cell r="X278">
            <v>6</v>
          </cell>
          <cell r="AA278">
            <v>6</v>
          </cell>
          <cell r="AB278">
            <v>7.84</v>
          </cell>
          <cell r="AE278" t="str">
            <v>Tốt</v>
          </cell>
          <cell r="AF278" t="str">
            <v>Đ</v>
          </cell>
          <cell r="AG278" t="str">
            <v>Đ</v>
          </cell>
          <cell r="AJ278" t="str">
            <v>Đạt</v>
          </cell>
          <cell r="AK278" t="str">
            <v>Đ</v>
          </cell>
          <cell r="AL278" t="str">
            <v>Đạt</v>
          </cell>
          <cell r="AO278" t="str">
            <v>Đ</v>
          </cell>
          <cell r="AQ278" t="str">
            <v>Tháng 5-2015</v>
          </cell>
          <cell r="AU278" t="e">
            <v>#N/A</v>
          </cell>
          <cell r="AW278" t="str">
            <v>Đạt</v>
          </cell>
          <cell r="BA278">
            <v>1094</v>
          </cell>
          <cell r="BB278">
            <v>41751</v>
          </cell>
          <cell r="BC278">
            <v>282</v>
          </cell>
          <cell r="BD278">
            <v>41325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Q52"/>
  <sheetViews>
    <sheetView tabSelected="1" zoomScale="70" zoomScaleNormal="70" workbookViewId="0">
      <selection activeCell="A11" sqref="A11:J11"/>
    </sheetView>
  </sheetViews>
  <sheetFormatPr defaultRowHeight="12.75"/>
  <cols>
    <col min="1" max="1" width="4.28515625" style="488" customWidth="1"/>
    <col min="2" max="2" width="4" style="431" customWidth="1"/>
    <col min="3" max="3" width="25.7109375" style="431" customWidth="1"/>
    <col min="4" max="4" width="22.85546875" style="431" customWidth="1"/>
    <col min="5" max="5" width="9.140625" style="431"/>
    <col min="6" max="6" width="10.28515625" style="431" bestFit="1" customWidth="1"/>
    <col min="7" max="8" width="9.140625" style="431"/>
    <col min="9" max="9" width="29" style="431" customWidth="1"/>
    <col min="10" max="10" width="2.7109375" style="431" customWidth="1"/>
    <col min="11" max="17" width="10.140625" style="431" customWidth="1"/>
    <col min="18" max="256" width="9.140625" style="431"/>
    <col min="257" max="257" width="4.28515625" style="431" customWidth="1"/>
    <col min="258" max="258" width="4" style="431" customWidth="1"/>
    <col min="259" max="259" width="19.5703125" style="431" customWidth="1"/>
    <col min="260" max="260" width="22.85546875" style="431" customWidth="1"/>
    <col min="261" max="261" width="9.140625" style="431"/>
    <col min="262" max="262" width="10.28515625" style="431" bestFit="1" customWidth="1"/>
    <col min="263" max="264" width="9.140625" style="431"/>
    <col min="265" max="265" width="39.5703125" style="431" customWidth="1"/>
    <col min="266" max="266" width="2.7109375" style="431" customWidth="1"/>
    <col min="267" max="273" width="10.140625" style="431" customWidth="1"/>
    <col min="274" max="512" width="9.140625" style="431"/>
    <col min="513" max="513" width="4.28515625" style="431" customWidth="1"/>
    <col min="514" max="514" width="4" style="431" customWidth="1"/>
    <col min="515" max="515" width="19.5703125" style="431" customWidth="1"/>
    <col min="516" max="516" width="22.85546875" style="431" customWidth="1"/>
    <col min="517" max="517" width="9.140625" style="431"/>
    <col min="518" max="518" width="10.28515625" style="431" bestFit="1" customWidth="1"/>
    <col min="519" max="520" width="9.140625" style="431"/>
    <col min="521" max="521" width="39.5703125" style="431" customWidth="1"/>
    <col min="522" max="522" width="2.7109375" style="431" customWidth="1"/>
    <col min="523" max="529" width="10.140625" style="431" customWidth="1"/>
    <col min="530" max="768" width="9.140625" style="431"/>
    <col min="769" max="769" width="4.28515625" style="431" customWidth="1"/>
    <col min="770" max="770" width="4" style="431" customWidth="1"/>
    <col min="771" max="771" width="19.5703125" style="431" customWidth="1"/>
    <col min="772" max="772" width="22.85546875" style="431" customWidth="1"/>
    <col min="773" max="773" width="9.140625" style="431"/>
    <col min="774" max="774" width="10.28515625" style="431" bestFit="1" customWidth="1"/>
    <col min="775" max="776" width="9.140625" style="431"/>
    <col min="777" max="777" width="39.5703125" style="431" customWidth="1"/>
    <col min="778" max="778" width="2.7109375" style="431" customWidth="1"/>
    <col min="779" max="785" width="10.140625" style="431" customWidth="1"/>
    <col min="786" max="1024" width="9.140625" style="431"/>
    <col min="1025" max="1025" width="4.28515625" style="431" customWidth="1"/>
    <col min="1026" max="1026" width="4" style="431" customWidth="1"/>
    <col min="1027" max="1027" width="19.5703125" style="431" customWidth="1"/>
    <col min="1028" max="1028" width="22.85546875" style="431" customWidth="1"/>
    <col min="1029" max="1029" width="9.140625" style="431"/>
    <col min="1030" max="1030" width="10.28515625" style="431" bestFit="1" customWidth="1"/>
    <col min="1031" max="1032" width="9.140625" style="431"/>
    <col min="1033" max="1033" width="39.5703125" style="431" customWidth="1"/>
    <col min="1034" max="1034" width="2.7109375" style="431" customWidth="1"/>
    <col min="1035" max="1041" width="10.140625" style="431" customWidth="1"/>
    <col min="1042" max="1280" width="9.140625" style="431"/>
    <col min="1281" max="1281" width="4.28515625" style="431" customWidth="1"/>
    <col min="1282" max="1282" width="4" style="431" customWidth="1"/>
    <col min="1283" max="1283" width="19.5703125" style="431" customWidth="1"/>
    <col min="1284" max="1284" width="22.85546875" style="431" customWidth="1"/>
    <col min="1285" max="1285" width="9.140625" style="431"/>
    <col min="1286" max="1286" width="10.28515625" style="431" bestFit="1" customWidth="1"/>
    <col min="1287" max="1288" width="9.140625" style="431"/>
    <col min="1289" max="1289" width="39.5703125" style="431" customWidth="1"/>
    <col min="1290" max="1290" width="2.7109375" style="431" customWidth="1"/>
    <col min="1291" max="1297" width="10.140625" style="431" customWidth="1"/>
    <col min="1298" max="1536" width="9.140625" style="431"/>
    <col min="1537" max="1537" width="4.28515625" style="431" customWidth="1"/>
    <col min="1538" max="1538" width="4" style="431" customWidth="1"/>
    <col min="1539" max="1539" width="19.5703125" style="431" customWidth="1"/>
    <col min="1540" max="1540" width="22.85546875" style="431" customWidth="1"/>
    <col min="1541" max="1541" width="9.140625" style="431"/>
    <col min="1542" max="1542" width="10.28515625" style="431" bestFit="1" customWidth="1"/>
    <col min="1543" max="1544" width="9.140625" style="431"/>
    <col min="1545" max="1545" width="39.5703125" style="431" customWidth="1"/>
    <col min="1546" max="1546" width="2.7109375" style="431" customWidth="1"/>
    <col min="1547" max="1553" width="10.140625" style="431" customWidth="1"/>
    <col min="1554" max="1792" width="9.140625" style="431"/>
    <col min="1793" max="1793" width="4.28515625" style="431" customWidth="1"/>
    <col min="1794" max="1794" width="4" style="431" customWidth="1"/>
    <col min="1795" max="1795" width="19.5703125" style="431" customWidth="1"/>
    <col min="1796" max="1796" width="22.85546875" style="431" customWidth="1"/>
    <col min="1797" max="1797" width="9.140625" style="431"/>
    <col min="1798" max="1798" width="10.28515625" style="431" bestFit="1" customWidth="1"/>
    <col min="1799" max="1800" width="9.140625" style="431"/>
    <col min="1801" max="1801" width="39.5703125" style="431" customWidth="1"/>
    <col min="1802" max="1802" width="2.7109375" style="431" customWidth="1"/>
    <col min="1803" max="1809" width="10.140625" style="431" customWidth="1"/>
    <col min="1810" max="2048" width="9.140625" style="431"/>
    <col min="2049" max="2049" width="4.28515625" style="431" customWidth="1"/>
    <col min="2050" max="2050" width="4" style="431" customWidth="1"/>
    <col min="2051" max="2051" width="19.5703125" style="431" customWidth="1"/>
    <col min="2052" max="2052" width="22.85546875" style="431" customWidth="1"/>
    <col min="2053" max="2053" width="9.140625" style="431"/>
    <col min="2054" max="2054" width="10.28515625" style="431" bestFit="1" customWidth="1"/>
    <col min="2055" max="2056" width="9.140625" style="431"/>
    <col min="2057" max="2057" width="39.5703125" style="431" customWidth="1"/>
    <col min="2058" max="2058" width="2.7109375" style="431" customWidth="1"/>
    <col min="2059" max="2065" width="10.140625" style="431" customWidth="1"/>
    <col min="2066" max="2304" width="9.140625" style="431"/>
    <col min="2305" max="2305" width="4.28515625" style="431" customWidth="1"/>
    <col min="2306" max="2306" width="4" style="431" customWidth="1"/>
    <col min="2307" max="2307" width="19.5703125" style="431" customWidth="1"/>
    <col min="2308" max="2308" width="22.85546875" style="431" customWidth="1"/>
    <col min="2309" max="2309" width="9.140625" style="431"/>
    <col min="2310" max="2310" width="10.28515625" style="431" bestFit="1" customWidth="1"/>
    <col min="2311" max="2312" width="9.140625" style="431"/>
    <col min="2313" max="2313" width="39.5703125" style="431" customWidth="1"/>
    <col min="2314" max="2314" width="2.7109375" style="431" customWidth="1"/>
    <col min="2315" max="2321" width="10.140625" style="431" customWidth="1"/>
    <col min="2322" max="2560" width="9.140625" style="431"/>
    <col min="2561" max="2561" width="4.28515625" style="431" customWidth="1"/>
    <col min="2562" max="2562" width="4" style="431" customWidth="1"/>
    <col min="2563" max="2563" width="19.5703125" style="431" customWidth="1"/>
    <col min="2564" max="2564" width="22.85546875" style="431" customWidth="1"/>
    <col min="2565" max="2565" width="9.140625" style="431"/>
    <col min="2566" max="2566" width="10.28515625" style="431" bestFit="1" customWidth="1"/>
    <col min="2567" max="2568" width="9.140625" style="431"/>
    <col min="2569" max="2569" width="39.5703125" style="431" customWidth="1"/>
    <col min="2570" max="2570" width="2.7109375" style="431" customWidth="1"/>
    <col min="2571" max="2577" width="10.140625" style="431" customWidth="1"/>
    <col min="2578" max="2816" width="9.140625" style="431"/>
    <col min="2817" max="2817" width="4.28515625" style="431" customWidth="1"/>
    <col min="2818" max="2818" width="4" style="431" customWidth="1"/>
    <col min="2819" max="2819" width="19.5703125" style="431" customWidth="1"/>
    <col min="2820" max="2820" width="22.85546875" style="431" customWidth="1"/>
    <col min="2821" max="2821" width="9.140625" style="431"/>
    <col min="2822" max="2822" width="10.28515625" style="431" bestFit="1" customWidth="1"/>
    <col min="2823" max="2824" width="9.140625" style="431"/>
    <col min="2825" max="2825" width="39.5703125" style="431" customWidth="1"/>
    <col min="2826" max="2826" width="2.7109375" style="431" customWidth="1"/>
    <col min="2827" max="2833" width="10.140625" style="431" customWidth="1"/>
    <col min="2834" max="3072" width="9.140625" style="431"/>
    <col min="3073" max="3073" width="4.28515625" style="431" customWidth="1"/>
    <col min="3074" max="3074" width="4" style="431" customWidth="1"/>
    <col min="3075" max="3075" width="19.5703125" style="431" customWidth="1"/>
    <col min="3076" max="3076" width="22.85546875" style="431" customWidth="1"/>
    <col min="3077" max="3077" width="9.140625" style="431"/>
    <col min="3078" max="3078" width="10.28515625" style="431" bestFit="1" customWidth="1"/>
    <col min="3079" max="3080" width="9.140625" style="431"/>
    <col min="3081" max="3081" width="39.5703125" style="431" customWidth="1"/>
    <col min="3082" max="3082" width="2.7109375" style="431" customWidth="1"/>
    <col min="3083" max="3089" width="10.140625" style="431" customWidth="1"/>
    <col min="3090" max="3328" width="9.140625" style="431"/>
    <col min="3329" max="3329" width="4.28515625" style="431" customWidth="1"/>
    <col min="3330" max="3330" width="4" style="431" customWidth="1"/>
    <col min="3331" max="3331" width="19.5703125" style="431" customWidth="1"/>
    <col min="3332" max="3332" width="22.85546875" style="431" customWidth="1"/>
    <col min="3333" max="3333" width="9.140625" style="431"/>
    <col min="3334" max="3334" width="10.28515625" style="431" bestFit="1" customWidth="1"/>
    <col min="3335" max="3336" width="9.140625" style="431"/>
    <col min="3337" max="3337" width="39.5703125" style="431" customWidth="1"/>
    <col min="3338" max="3338" width="2.7109375" style="431" customWidth="1"/>
    <col min="3339" max="3345" width="10.140625" style="431" customWidth="1"/>
    <col min="3346" max="3584" width="9.140625" style="431"/>
    <col min="3585" max="3585" width="4.28515625" style="431" customWidth="1"/>
    <col min="3586" max="3586" width="4" style="431" customWidth="1"/>
    <col min="3587" max="3587" width="19.5703125" style="431" customWidth="1"/>
    <col min="3588" max="3588" width="22.85546875" style="431" customWidth="1"/>
    <col min="3589" max="3589" width="9.140625" style="431"/>
    <col min="3590" max="3590" width="10.28515625" style="431" bestFit="1" customWidth="1"/>
    <col min="3591" max="3592" width="9.140625" style="431"/>
    <col min="3593" max="3593" width="39.5703125" style="431" customWidth="1"/>
    <col min="3594" max="3594" width="2.7109375" style="431" customWidth="1"/>
    <col min="3595" max="3601" width="10.140625" style="431" customWidth="1"/>
    <col min="3602" max="3840" width="9.140625" style="431"/>
    <col min="3841" max="3841" width="4.28515625" style="431" customWidth="1"/>
    <col min="3842" max="3842" width="4" style="431" customWidth="1"/>
    <col min="3843" max="3843" width="19.5703125" style="431" customWidth="1"/>
    <col min="3844" max="3844" width="22.85546875" style="431" customWidth="1"/>
    <col min="3845" max="3845" width="9.140625" style="431"/>
    <col min="3846" max="3846" width="10.28515625" style="431" bestFit="1" customWidth="1"/>
    <col min="3847" max="3848" width="9.140625" style="431"/>
    <col min="3849" max="3849" width="39.5703125" style="431" customWidth="1"/>
    <col min="3850" max="3850" width="2.7109375" style="431" customWidth="1"/>
    <col min="3851" max="3857" width="10.140625" style="431" customWidth="1"/>
    <col min="3858" max="4096" width="9.140625" style="431"/>
    <col min="4097" max="4097" width="4.28515625" style="431" customWidth="1"/>
    <col min="4098" max="4098" width="4" style="431" customWidth="1"/>
    <col min="4099" max="4099" width="19.5703125" style="431" customWidth="1"/>
    <col min="4100" max="4100" width="22.85546875" style="431" customWidth="1"/>
    <col min="4101" max="4101" width="9.140625" style="431"/>
    <col min="4102" max="4102" width="10.28515625" style="431" bestFit="1" customWidth="1"/>
    <col min="4103" max="4104" width="9.140625" style="431"/>
    <col min="4105" max="4105" width="39.5703125" style="431" customWidth="1"/>
    <col min="4106" max="4106" width="2.7109375" style="431" customWidth="1"/>
    <col min="4107" max="4113" width="10.140625" style="431" customWidth="1"/>
    <col min="4114" max="4352" width="9.140625" style="431"/>
    <col min="4353" max="4353" width="4.28515625" style="431" customWidth="1"/>
    <col min="4354" max="4354" width="4" style="431" customWidth="1"/>
    <col min="4355" max="4355" width="19.5703125" style="431" customWidth="1"/>
    <col min="4356" max="4356" width="22.85546875" style="431" customWidth="1"/>
    <col min="4357" max="4357" width="9.140625" style="431"/>
    <col min="4358" max="4358" width="10.28515625" style="431" bestFit="1" customWidth="1"/>
    <col min="4359" max="4360" width="9.140625" style="431"/>
    <col min="4361" max="4361" width="39.5703125" style="431" customWidth="1"/>
    <col min="4362" max="4362" width="2.7109375" style="431" customWidth="1"/>
    <col min="4363" max="4369" width="10.140625" style="431" customWidth="1"/>
    <col min="4370" max="4608" width="9.140625" style="431"/>
    <col min="4609" max="4609" width="4.28515625" style="431" customWidth="1"/>
    <col min="4610" max="4610" width="4" style="431" customWidth="1"/>
    <col min="4611" max="4611" width="19.5703125" style="431" customWidth="1"/>
    <col min="4612" max="4612" width="22.85546875" style="431" customWidth="1"/>
    <col min="4613" max="4613" width="9.140625" style="431"/>
    <col min="4614" max="4614" width="10.28515625" style="431" bestFit="1" customWidth="1"/>
    <col min="4615" max="4616" width="9.140625" style="431"/>
    <col min="4617" max="4617" width="39.5703125" style="431" customWidth="1"/>
    <col min="4618" max="4618" width="2.7109375" style="431" customWidth="1"/>
    <col min="4619" max="4625" width="10.140625" style="431" customWidth="1"/>
    <col min="4626" max="4864" width="9.140625" style="431"/>
    <col min="4865" max="4865" width="4.28515625" style="431" customWidth="1"/>
    <col min="4866" max="4866" width="4" style="431" customWidth="1"/>
    <col min="4867" max="4867" width="19.5703125" style="431" customWidth="1"/>
    <col min="4868" max="4868" width="22.85546875" style="431" customWidth="1"/>
    <col min="4869" max="4869" width="9.140625" style="431"/>
    <col min="4870" max="4870" width="10.28515625" style="431" bestFit="1" customWidth="1"/>
    <col min="4871" max="4872" width="9.140625" style="431"/>
    <col min="4873" max="4873" width="39.5703125" style="431" customWidth="1"/>
    <col min="4874" max="4874" width="2.7109375" style="431" customWidth="1"/>
    <col min="4875" max="4881" width="10.140625" style="431" customWidth="1"/>
    <col min="4882" max="5120" width="9.140625" style="431"/>
    <col min="5121" max="5121" width="4.28515625" style="431" customWidth="1"/>
    <col min="5122" max="5122" width="4" style="431" customWidth="1"/>
    <col min="5123" max="5123" width="19.5703125" style="431" customWidth="1"/>
    <col min="5124" max="5124" width="22.85546875" style="431" customWidth="1"/>
    <col min="5125" max="5125" width="9.140625" style="431"/>
    <col min="5126" max="5126" width="10.28515625" style="431" bestFit="1" customWidth="1"/>
    <col min="5127" max="5128" width="9.140625" style="431"/>
    <col min="5129" max="5129" width="39.5703125" style="431" customWidth="1"/>
    <col min="5130" max="5130" width="2.7109375" style="431" customWidth="1"/>
    <col min="5131" max="5137" width="10.140625" style="431" customWidth="1"/>
    <col min="5138" max="5376" width="9.140625" style="431"/>
    <col min="5377" max="5377" width="4.28515625" style="431" customWidth="1"/>
    <col min="5378" max="5378" width="4" style="431" customWidth="1"/>
    <col min="5379" max="5379" width="19.5703125" style="431" customWidth="1"/>
    <col min="5380" max="5380" width="22.85546875" style="431" customWidth="1"/>
    <col min="5381" max="5381" width="9.140625" style="431"/>
    <col min="5382" max="5382" width="10.28515625" style="431" bestFit="1" customWidth="1"/>
    <col min="5383" max="5384" width="9.140625" style="431"/>
    <col min="5385" max="5385" width="39.5703125" style="431" customWidth="1"/>
    <col min="5386" max="5386" width="2.7109375" style="431" customWidth="1"/>
    <col min="5387" max="5393" width="10.140625" style="431" customWidth="1"/>
    <col min="5394" max="5632" width="9.140625" style="431"/>
    <col min="5633" max="5633" width="4.28515625" style="431" customWidth="1"/>
    <col min="5634" max="5634" width="4" style="431" customWidth="1"/>
    <col min="5635" max="5635" width="19.5703125" style="431" customWidth="1"/>
    <col min="5636" max="5636" width="22.85546875" style="431" customWidth="1"/>
    <col min="5637" max="5637" width="9.140625" style="431"/>
    <col min="5638" max="5638" width="10.28515625" style="431" bestFit="1" customWidth="1"/>
    <col min="5639" max="5640" width="9.140625" style="431"/>
    <col min="5641" max="5641" width="39.5703125" style="431" customWidth="1"/>
    <col min="5642" max="5642" width="2.7109375" style="431" customWidth="1"/>
    <col min="5643" max="5649" width="10.140625" style="431" customWidth="1"/>
    <col min="5650" max="5888" width="9.140625" style="431"/>
    <col min="5889" max="5889" width="4.28515625" style="431" customWidth="1"/>
    <col min="5890" max="5890" width="4" style="431" customWidth="1"/>
    <col min="5891" max="5891" width="19.5703125" style="431" customWidth="1"/>
    <col min="5892" max="5892" width="22.85546875" style="431" customWidth="1"/>
    <col min="5893" max="5893" width="9.140625" style="431"/>
    <col min="5894" max="5894" width="10.28515625" style="431" bestFit="1" customWidth="1"/>
    <col min="5895" max="5896" width="9.140625" style="431"/>
    <col min="5897" max="5897" width="39.5703125" style="431" customWidth="1"/>
    <col min="5898" max="5898" width="2.7109375" style="431" customWidth="1"/>
    <col min="5899" max="5905" width="10.140625" style="431" customWidth="1"/>
    <col min="5906" max="6144" width="9.140625" style="431"/>
    <col min="6145" max="6145" width="4.28515625" style="431" customWidth="1"/>
    <col min="6146" max="6146" width="4" style="431" customWidth="1"/>
    <col min="6147" max="6147" width="19.5703125" style="431" customWidth="1"/>
    <col min="6148" max="6148" width="22.85546875" style="431" customWidth="1"/>
    <col min="6149" max="6149" width="9.140625" style="431"/>
    <col min="6150" max="6150" width="10.28515625" style="431" bestFit="1" customWidth="1"/>
    <col min="6151" max="6152" width="9.140625" style="431"/>
    <col min="6153" max="6153" width="39.5703125" style="431" customWidth="1"/>
    <col min="6154" max="6154" width="2.7109375" style="431" customWidth="1"/>
    <col min="6155" max="6161" width="10.140625" style="431" customWidth="1"/>
    <col min="6162" max="6400" width="9.140625" style="431"/>
    <col min="6401" max="6401" width="4.28515625" style="431" customWidth="1"/>
    <col min="6402" max="6402" width="4" style="431" customWidth="1"/>
    <col min="6403" max="6403" width="19.5703125" style="431" customWidth="1"/>
    <col min="6404" max="6404" width="22.85546875" style="431" customWidth="1"/>
    <col min="6405" max="6405" width="9.140625" style="431"/>
    <col min="6406" max="6406" width="10.28515625" style="431" bestFit="1" customWidth="1"/>
    <col min="6407" max="6408" width="9.140625" style="431"/>
    <col min="6409" max="6409" width="39.5703125" style="431" customWidth="1"/>
    <col min="6410" max="6410" width="2.7109375" style="431" customWidth="1"/>
    <col min="6411" max="6417" width="10.140625" style="431" customWidth="1"/>
    <col min="6418" max="6656" width="9.140625" style="431"/>
    <col min="6657" max="6657" width="4.28515625" style="431" customWidth="1"/>
    <col min="6658" max="6658" width="4" style="431" customWidth="1"/>
    <col min="6659" max="6659" width="19.5703125" style="431" customWidth="1"/>
    <col min="6660" max="6660" width="22.85546875" style="431" customWidth="1"/>
    <col min="6661" max="6661" width="9.140625" style="431"/>
    <col min="6662" max="6662" width="10.28515625" style="431" bestFit="1" customWidth="1"/>
    <col min="6663" max="6664" width="9.140625" style="431"/>
    <col min="6665" max="6665" width="39.5703125" style="431" customWidth="1"/>
    <col min="6666" max="6666" width="2.7109375" style="431" customWidth="1"/>
    <col min="6667" max="6673" width="10.140625" style="431" customWidth="1"/>
    <col min="6674" max="6912" width="9.140625" style="431"/>
    <col min="6913" max="6913" width="4.28515625" style="431" customWidth="1"/>
    <col min="6914" max="6914" width="4" style="431" customWidth="1"/>
    <col min="6915" max="6915" width="19.5703125" style="431" customWidth="1"/>
    <col min="6916" max="6916" width="22.85546875" style="431" customWidth="1"/>
    <col min="6917" max="6917" width="9.140625" style="431"/>
    <col min="6918" max="6918" width="10.28515625" style="431" bestFit="1" customWidth="1"/>
    <col min="6919" max="6920" width="9.140625" style="431"/>
    <col min="6921" max="6921" width="39.5703125" style="431" customWidth="1"/>
    <col min="6922" max="6922" width="2.7109375" style="431" customWidth="1"/>
    <col min="6923" max="6929" width="10.140625" style="431" customWidth="1"/>
    <col min="6930" max="7168" width="9.140625" style="431"/>
    <col min="7169" max="7169" width="4.28515625" style="431" customWidth="1"/>
    <col min="7170" max="7170" width="4" style="431" customWidth="1"/>
    <col min="7171" max="7171" width="19.5703125" style="431" customWidth="1"/>
    <col min="7172" max="7172" width="22.85546875" style="431" customWidth="1"/>
    <col min="7173" max="7173" width="9.140625" style="431"/>
    <col min="7174" max="7174" width="10.28515625" style="431" bestFit="1" customWidth="1"/>
    <col min="7175" max="7176" width="9.140625" style="431"/>
    <col min="7177" max="7177" width="39.5703125" style="431" customWidth="1"/>
    <col min="7178" max="7178" width="2.7109375" style="431" customWidth="1"/>
    <col min="7179" max="7185" width="10.140625" style="431" customWidth="1"/>
    <col min="7186" max="7424" width="9.140625" style="431"/>
    <col min="7425" max="7425" width="4.28515625" style="431" customWidth="1"/>
    <col min="7426" max="7426" width="4" style="431" customWidth="1"/>
    <col min="7427" max="7427" width="19.5703125" style="431" customWidth="1"/>
    <col min="7428" max="7428" width="22.85546875" style="431" customWidth="1"/>
    <col min="7429" max="7429" width="9.140625" style="431"/>
    <col min="7430" max="7430" width="10.28515625" style="431" bestFit="1" customWidth="1"/>
    <col min="7431" max="7432" width="9.140625" style="431"/>
    <col min="7433" max="7433" width="39.5703125" style="431" customWidth="1"/>
    <col min="7434" max="7434" width="2.7109375" style="431" customWidth="1"/>
    <col min="7435" max="7441" width="10.140625" style="431" customWidth="1"/>
    <col min="7442" max="7680" width="9.140625" style="431"/>
    <col min="7681" max="7681" width="4.28515625" style="431" customWidth="1"/>
    <col min="7682" max="7682" width="4" style="431" customWidth="1"/>
    <col min="7683" max="7683" width="19.5703125" style="431" customWidth="1"/>
    <col min="7684" max="7684" width="22.85546875" style="431" customWidth="1"/>
    <col min="7685" max="7685" width="9.140625" style="431"/>
    <col min="7686" max="7686" width="10.28515625" style="431" bestFit="1" customWidth="1"/>
    <col min="7687" max="7688" width="9.140625" style="431"/>
    <col min="7689" max="7689" width="39.5703125" style="431" customWidth="1"/>
    <col min="7690" max="7690" width="2.7109375" style="431" customWidth="1"/>
    <col min="7691" max="7697" width="10.140625" style="431" customWidth="1"/>
    <col min="7698" max="7936" width="9.140625" style="431"/>
    <col min="7937" max="7937" width="4.28515625" style="431" customWidth="1"/>
    <col min="7938" max="7938" width="4" style="431" customWidth="1"/>
    <col min="7939" max="7939" width="19.5703125" style="431" customWidth="1"/>
    <col min="7940" max="7940" width="22.85546875" style="431" customWidth="1"/>
    <col min="7941" max="7941" width="9.140625" style="431"/>
    <col min="7942" max="7942" width="10.28515625" style="431" bestFit="1" customWidth="1"/>
    <col min="7943" max="7944" width="9.140625" style="431"/>
    <col min="7945" max="7945" width="39.5703125" style="431" customWidth="1"/>
    <col min="7946" max="7946" width="2.7109375" style="431" customWidth="1"/>
    <col min="7947" max="7953" width="10.140625" style="431" customWidth="1"/>
    <col min="7954" max="8192" width="9.140625" style="431"/>
    <col min="8193" max="8193" width="4.28515625" style="431" customWidth="1"/>
    <col min="8194" max="8194" width="4" style="431" customWidth="1"/>
    <col min="8195" max="8195" width="19.5703125" style="431" customWidth="1"/>
    <col min="8196" max="8196" width="22.85546875" style="431" customWidth="1"/>
    <col min="8197" max="8197" width="9.140625" style="431"/>
    <col min="8198" max="8198" width="10.28515625" style="431" bestFit="1" customWidth="1"/>
    <col min="8199" max="8200" width="9.140625" style="431"/>
    <col min="8201" max="8201" width="39.5703125" style="431" customWidth="1"/>
    <col min="8202" max="8202" width="2.7109375" style="431" customWidth="1"/>
    <col min="8203" max="8209" width="10.140625" style="431" customWidth="1"/>
    <col min="8210" max="8448" width="9.140625" style="431"/>
    <col min="8449" max="8449" width="4.28515625" style="431" customWidth="1"/>
    <col min="8450" max="8450" width="4" style="431" customWidth="1"/>
    <col min="8451" max="8451" width="19.5703125" style="431" customWidth="1"/>
    <col min="8452" max="8452" width="22.85546875" style="431" customWidth="1"/>
    <col min="8453" max="8453" width="9.140625" style="431"/>
    <col min="8454" max="8454" width="10.28515625" style="431" bestFit="1" customWidth="1"/>
    <col min="8455" max="8456" width="9.140625" style="431"/>
    <col min="8457" max="8457" width="39.5703125" style="431" customWidth="1"/>
    <col min="8458" max="8458" width="2.7109375" style="431" customWidth="1"/>
    <col min="8459" max="8465" width="10.140625" style="431" customWidth="1"/>
    <col min="8466" max="8704" width="9.140625" style="431"/>
    <col min="8705" max="8705" width="4.28515625" style="431" customWidth="1"/>
    <col min="8706" max="8706" width="4" style="431" customWidth="1"/>
    <col min="8707" max="8707" width="19.5703125" style="431" customWidth="1"/>
    <col min="8708" max="8708" width="22.85546875" style="431" customWidth="1"/>
    <col min="8709" max="8709" width="9.140625" style="431"/>
    <col min="8710" max="8710" width="10.28515625" style="431" bestFit="1" customWidth="1"/>
    <col min="8711" max="8712" width="9.140625" style="431"/>
    <col min="8713" max="8713" width="39.5703125" style="431" customWidth="1"/>
    <col min="8714" max="8714" width="2.7109375" style="431" customWidth="1"/>
    <col min="8715" max="8721" width="10.140625" style="431" customWidth="1"/>
    <col min="8722" max="8960" width="9.140625" style="431"/>
    <col min="8961" max="8961" width="4.28515625" style="431" customWidth="1"/>
    <col min="8962" max="8962" width="4" style="431" customWidth="1"/>
    <col min="8963" max="8963" width="19.5703125" style="431" customWidth="1"/>
    <col min="8964" max="8964" width="22.85546875" style="431" customWidth="1"/>
    <col min="8965" max="8965" width="9.140625" style="431"/>
    <col min="8966" max="8966" width="10.28515625" style="431" bestFit="1" customWidth="1"/>
    <col min="8967" max="8968" width="9.140625" style="431"/>
    <col min="8969" max="8969" width="39.5703125" style="431" customWidth="1"/>
    <col min="8970" max="8970" width="2.7109375" style="431" customWidth="1"/>
    <col min="8971" max="8977" width="10.140625" style="431" customWidth="1"/>
    <col min="8978" max="9216" width="9.140625" style="431"/>
    <col min="9217" max="9217" width="4.28515625" style="431" customWidth="1"/>
    <col min="9218" max="9218" width="4" style="431" customWidth="1"/>
    <col min="9219" max="9219" width="19.5703125" style="431" customWidth="1"/>
    <col min="9220" max="9220" width="22.85546875" style="431" customWidth="1"/>
    <col min="9221" max="9221" width="9.140625" style="431"/>
    <col min="9222" max="9222" width="10.28515625" style="431" bestFit="1" customWidth="1"/>
    <col min="9223" max="9224" width="9.140625" style="431"/>
    <col min="9225" max="9225" width="39.5703125" style="431" customWidth="1"/>
    <col min="9226" max="9226" width="2.7109375" style="431" customWidth="1"/>
    <col min="9227" max="9233" width="10.140625" style="431" customWidth="1"/>
    <col min="9234" max="9472" width="9.140625" style="431"/>
    <col min="9473" max="9473" width="4.28515625" style="431" customWidth="1"/>
    <col min="9474" max="9474" width="4" style="431" customWidth="1"/>
    <col min="9475" max="9475" width="19.5703125" style="431" customWidth="1"/>
    <col min="9476" max="9476" width="22.85546875" style="431" customWidth="1"/>
    <col min="9477" max="9477" width="9.140625" style="431"/>
    <col min="9478" max="9478" width="10.28515625" style="431" bestFit="1" customWidth="1"/>
    <col min="9479" max="9480" width="9.140625" style="431"/>
    <col min="9481" max="9481" width="39.5703125" style="431" customWidth="1"/>
    <col min="9482" max="9482" width="2.7109375" style="431" customWidth="1"/>
    <col min="9483" max="9489" width="10.140625" style="431" customWidth="1"/>
    <col min="9490" max="9728" width="9.140625" style="431"/>
    <col min="9729" max="9729" width="4.28515625" style="431" customWidth="1"/>
    <col min="9730" max="9730" width="4" style="431" customWidth="1"/>
    <col min="9731" max="9731" width="19.5703125" style="431" customWidth="1"/>
    <col min="9732" max="9732" width="22.85546875" style="431" customWidth="1"/>
    <col min="9733" max="9733" width="9.140625" style="431"/>
    <col min="9734" max="9734" width="10.28515625" style="431" bestFit="1" customWidth="1"/>
    <col min="9735" max="9736" width="9.140625" style="431"/>
    <col min="9737" max="9737" width="39.5703125" style="431" customWidth="1"/>
    <col min="9738" max="9738" width="2.7109375" style="431" customWidth="1"/>
    <col min="9739" max="9745" width="10.140625" style="431" customWidth="1"/>
    <col min="9746" max="9984" width="9.140625" style="431"/>
    <col min="9985" max="9985" width="4.28515625" style="431" customWidth="1"/>
    <col min="9986" max="9986" width="4" style="431" customWidth="1"/>
    <col min="9987" max="9987" width="19.5703125" style="431" customWidth="1"/>
    <col min="9988" max="9988" width="22.85546875" style="431" customWidth="1"/>
    <col min="9989" max="9989" width="9.140625" style="431"/>
    <col min="9990" max="9990" width="10.28515625" style="431" bestFit="1" customWidth="1"/>
    <col min="9991" max="9992" width="9.140625" style="431"/>
    <col min="9993" max="9993" width="39.5703125" style="431" customWidth="1"/>
    <col min="9994" max="9994" width="2.7109375" style="431" customWidth="1"/>
    <col min="9995" max="10001" width="10.140625" style="431" customWidth="1"/>
    <col min="10002" max="10240" width="9.140625" style="431"/>
    <col min="10241" max="10241" width="4.28515625" style="431" customWidth="1"/>
    <col min="10242" max="10242" width="4" style="431" customWidth="1"/>
    <col min="10243" max="10243" width="19.5703125" style="431" customWidth="1"/>
    <col min="10244" max="10244" width="22.85546875" style="431" customWidth="1"/>
    <col min="10245" max="10245" width="9.140625" style="431"/>
    <col min="10246" max="10246" width="10.28515625" style="431" bestFit="1" customWidth="1"/>
    <col min="10247" max="10248" width="9.140625" style="431"/>
    <col min="10249" max="10249" width="39.5703125" style="431" customWidth="1"/>
    <col min="10250" max="10250" width="2.7109375" style="431" customWidth="1"/>
    <col min="10251" max="10257" width="10.140625" style="431" customWidth="1"/>
    <col min="10258" max="10496" width="9.140625" style="431"/>
    <col min="10497" max="10497" width="4.28515625" style="431" customWidth="1"/>
    <col min="10498" max="10498" width="4" style="431" customWidth="1"/>
    <col min="10499" max="10499" width="19.5703125" style="431" customWidth="1"/>
    <col min="10500" max="10500" width="22.85546875" style="431" customWidth="1"/>
    <col min="10501" max="10501" width="9.140625" style="431"/>
    <col min="10502" max="10502" width="10.28515625" style="431" bestFit="1" customWidth="1"/>
    <col min="10503" max="10504" width="9.140625" style="431"/>
    <col min="10505" max="10505" width="39.5703125" style="431" customWidth="1"/>
    <col min="10506" max="10506" width="2.7109375" style="431" customWidth="1"/>
    <col min="10507" max="10513" width="10.140625" style="431" customWidth="1"/>
    <col min="10514" max="10752" width="9.140625" style="431"/>
    <col min="10753" max="10753" width="4.28515625" style="431" customWidth="1"/>
    <col min="10754" max="10754" width="4" style="431" customWidth="1"/>
    <col min="10755" max="10755" width="19.5703125" style="431" customWidth="1"/>
    <col min="10756" max="10756" width="22.85546875" style="431" customWidth="1"/>
    <col min="10757" max="10757" width="9.140625" style="431"/>
    <col min="10758" max="10758" width="10.28515625" style="431" bestFit="1" customWidth="1"/>
    <col min="10759" max="10760" width="9.140625" style="431"/>
    <col min="10761" max="10761" width="39.5703125" style="431" customWidth="1"/>
    <col min="10762" max="10762" width="2.7109375" style="431" customWidth="1"/>
    <col min="10763" max="10769" width="10.140625" style="431" customWidth="1"/>
    <col min="10770" max="11008" width="9.140625" style="431"/>
    <col min="11009" max="11009" width="4.28515625" style="431" customWidth="1"/>
    <col min="11010" max="11010" width="4" style="431" customWidth="1"/>
    <col min="11011" max="11011" width="19.5703125" style="431" customWidth="1"/>
    <col min="11012" max="11012" width="22.85546875" style="431" customWidth="1"/>
    <col min="11013" max="11013" width="9.140625" style="431"/>
    <col min="11014" max="11014" width="10.28515625" style="431" bestFit="1" customWidth="1"/>
    <col min="11015" max="11016" width="9.140625" style="431"/>
    <col min="11017" max="11017" width="39.5703125" style="431" customWidth="1"/>
    <col min="11018" max="11018" width="2.7109375" style="431" customWidth="1"/>
    <col min="11019" max="11025" width="10.140625" style="431" customWidth="1"/>
    <col min="11026" max="11264" width="9.140625" style="431"/>
    <col min="11265" max="11265" width="4.28515625" style="431" customWidth="1"/>
    <col min="11266" max="11266" width="4" style="431" customWidth="1"/>
    <col min="11267" max="11267" width="19.5703125" style="431" customWidth="1"/>
    <col min="11268" max="11268" width="22.85546875" style="431" customWidth="1"/>
    <col min="11269" max="11269" width="9.140625" style="431"/>
    <col min="11270" max="11270" width="10.28515625" style="431" bestFit="1" customWidth="1"/>
    <col min="11271" max="11272" width="9.140625" style="431"/>
    <col min="11273" max="11273" width="39.5703125" style="431" customWidth="1"/>
    <col min="11274" max="11274" width="2.7109375" style="431" customWidth="1"/>
    <col min="11275" max="11281" width="10.140625" style="431" customWidth="1"/>
    <col min="11282" max="11520" width="9.140625" style="431"/>
    <col min="11521" max="11521" width="4.28515625" style="431" customWidth="1"/>
    <col min="11522" max="11522" width="4" style="431" customWidth="1"/>
    <col min="11523" max="11523" width="19.5703125" style="431" customWidth="1"/>
    <col min="11524" max="11524" width="22.85546875" style="431" customWidth="1"/>
    <col min="11525" max="11525" width="9.140625" style="431"/>
    <col min="11526" max="11526" width="10.28515625" style="431" bestFit="1" customWidth="1"/>
    <col min="11527" max="11528" width="9.140625" style="431"/>
    <col min="11529" max="11529" width="39.5703125" style="431" customWidth="1"/>
    <col min="11530" max="11530" width="2.7109375" style="431" customWidth="1"/>
    <col min="11531" max="11537" width="10.140625" style="431" customWidth="1"/>
    <col min="11538" max="11776" width="9.140625" style="431"/>
    <col min="11777" max="11777" width="4.28515625" style="431" customWidth="1"/>
    <col min="11778" max="11778" width="4" style="431" customWidth="1"/>
    <col min="11779" max="11779" width="19.5703125" style="431" customWidth="1"/>
    <col min="11780" max="11780" width="22.85546875" style="431" customWidth="1"/>
    <col min="11781" max="11781" width="9.140625" style="431"/>
    <col min="11782" max="11782" width="10.28515625" style="431" bestFit="1" customWidth="1"/>
    <col min="11783" max="11784" width="9.140625" style="431"/>
    <col min="11785" max="11785" width="39.5703125" style="431" customWidth="1"/>
    <col min="11786" max="11786" width="2.7109375" style="431" customWidth="1"/>
    <col min="11787" max="11793" width="10.140625" style="431" customWidth="1"/>
    <col min="11794" max="12032" width="9.140625" style="431"/>
    <col min="12033" max="12033" width="4.28515625" style="431" customWidth="1"/>
    <col min="12034" max="12034" width="4" style="431" customWidth="1"/>
    <col min="12035" max="12035" width="19.5703125" style="431" customWidth="1"/>
    <col min="12036" max="12036" width="22.85546875" style="431" customWidth="1"/>
    <col min="12037" max="12037" width="9.140625" style="431"/>
    <col min="12038" max="12038" width="10.28515625" style="431" bestFit="1" customWidth="1"/>
    <col min="12039" max="12040" width="9.140625" style="431"/>
    <col min="12041" max="12041" width="39.5703125" style="431" customWidth="1"/>
    <col min="12042" max="12042" width="2.7109375" style="431" customWidth="1"/>
    <col min="12043" max="12049" width="10.140625" style="431" customWidth="1"/>
    <col min="12050" max="12288" width="9.140625" style="431"/>
    <col min="12289" max="12289" width="4.28515625" style="431" customWidth="1"/>
    <col min="12290" max="12290" width="4" style="431" customWidth="1"/>
    <col min="12291" max="12291" width="19.5703125" style="431" customWidth="1"/>
    <col min="12292" max="12292" width="22.85546875" style="431" customWidth="1"/>
    <col min="12293" max="12293" width="9.140625" style="431"/>
    <col min="12294" max="12294" width="10.28515625" style="431" bestFit="1" customWidth="1"/>
    <col min="12295" max="12296" width="9.140625" style="431"/>
    <col min="12297" max="12297" width="39.5703125" style="431" customWidth="1"/>
    <col min="12298" max="12298" width="2.7109375" style="431" customWidth="1"/>
    <col min="12299" max="12305" width="10.140625" style="431" customWidth="1"/>
    <col min="12306" max="12544" width="9.140625" style="431"/>
    <col min="12545" max="12545" width="4.28515625" style="431" customWidth="1"/>
    <col min="12546" max="12546" width="4" style="431" customWidth="1"/>
    <col min="12547" max="12547" width="19.5703125" style="431" customWidth="1"/>
    <col min="12548" max="12548" width="22.85546875" style="431" customWidth="1"/>
    <col min="12549" max="12549" width="9.140625" style="431"/>
    <col min="12550" max="12550" width="10.28515625" style="431" bestFit="1" customWidth="1"/>
    <col min="12551" max="12552" width="9.140625" style="431"/>
    <col min="12553" max="12553" width="39.5703125" style="431" customWidth="1"/>
    <col min="12554" max="12554" width="2.7109375" style="431" customWidth="1"/>
    <col min="12555" max="12561" width="10.140625" style="431" customWidth="1"/>
    <col min="12562" max="12800" width="9.140625" style="431"/>
    <col min="12801" max="12801" width="4.28515625" style="431" customWidth="1"/>
    <col min="12802" max="12802" width="4" style="431" customWidth="1"/>
    <col min="12803" max="12803" width="19.5703125" style="431" customWidth="1"/>
    <col min="12804" max="12804" width="22.85546875" style="431" customWidth="1"/>
    <col min="12805" max="12805" width="9.140625" style="431"/>
    <col min="12806" max="12806" width="10.28515625" style="431" bestFit="1" customWidth="1"/>
    <col min="12807" max="12808" width="9.140625" style="431"/>
    <col min="12809" max="12809" width="39.5703125" style="431" customWidth="1"/>
    <col min="12810" max="12810" width="2.7109375" style="431" customWidth="1"/>
    <col min="12811" max="12817" width="10.140625" style="431" customWidth="1"/>
    <col min="12818" max="13056" width="9.140625" style="431"/>
    <col min="13057" max="13057" width="4.28515625" style="431" customWidth="1"/>
    <col min="13058" max="13058" width="4" style="431" customWidth="1"/>
    <col min="13059" max="13059" width="19.5703125" style="431" customWidth="1"/>
    <col min="13060" max="13060" width="22.85546875" style="431" customWidth="1"/>
    <col min="13061" max="13061" width="9.140625" style="431"/>
    <col min="13062" max="13062" width="10.28515625" style="431" bestFit="1" customWidth="1"/>
    <col min="13063" max="13064" width="9.140625" style="431"/>
    <col min="13065" max="13065" width="39.5703125" style="431" customWidth="1"/>
    <col min="13066" max="13066" width="2.7109375" style="431" customWidth="1"/>
    <col min="13067" max="13073" width="10.140625" style="431" customWidth="1"/>
    <col min="13074" max="13312" width="9.140625" style="431"/>
    <col min="13313" max="13313" width="4.28515625" style="431" customWidth="1"/>
    <col min="13314" max="13314" width="4" style="431" customWidth="1"/>
    <col min="13315" max="13315" width="19.5703125" style="431" customWidth="1"/>
    <col min="13316" max="13316" width="22.85546875" style="431" customWidth="1"/>
    <col min="13317" max="13317" width="9.140625" style="431"/>
    <col min="13318" max="13318" width="10.28515625" style="431" bestFit="1" customWidth="1"/>
    <col min="13319" max="13320" width="9.140625" style="431"/>
    <col min="13321" max="13321" width="39.5703125" style="431" customWidth="1"/>
    <col min="13322" max="13322" width="2.7109375" style="431" customWidth="1"/>
    <col min="13323" max="13329" width="10.140625" style="431" customWidth="1"/>
    <col min="13330" max="13568" width="9.140625" style="431"/>
    <col min="13569" max="13569" width="4.28515625" style="431" customWidth="1"/>
    <col min="13570" max="13570" width="4" style="431" customWidth="1"/>
    <col min="13571" max="13571" width="19.5703125" style="431" customWidth="1"/>
    <col min="13572" max="13572" width="22.85546875" style="431" customWidth="1"/>
    <col min="13573" max="13573" width="9.140625" style="431"/>
    <col min="13574" max="13574" width="10.28515625" style="431" bestFit="1" customWidth="1"/>
    <col min="13575" max="13576" width="9.140625" style="431"/>
    <col min="13577" max="13577" width="39.5703125" style="431" customWidth="1"/>
    <col min="13578" max="13578" width="2.7109375" style="431" customWidth="1"/>
    <col min="13579" max="13585" width="10.140625" style="431" customWidth="1"/>
    <col min="13586" max="13824" width="9.140625" style="431"/>
    <col min="13825" max="13825" width="4.28515625" style="431" customWidth="1"/>
    <col min="13826" max="13826" width="4" style="431" customWidth="1"/>
    <col min="13827" max="13827" width="19.5703125" style="431" customWidth="1"/>
    <col min="13828" max="13828" width="22.85546875" style="431" customWidth="1"/>
    <col min="13829" max="13829" width="9.140625" style="431"/>
    <col min="13830" max="13830" width="10.28515625" style="431" bestFit="1" customWidth="1"/>
    <col min="13831" max="13832" width="9.140625" style="431"/>
    <col min="13833" max="13833" width="39.5703125" style="431" customWidth="1"/>
    <col min="13834" max="13834" width="2.7109375" style="431" customWidth="1"/>
    <col min="13835" max="13841" width="10.140625" style="431" customWidth="1"/>
    <col min="13842" max="14080" width="9.140625" style="431"/>
    <col min="14081" max="14081" width="4.28515625" style="431" customWidth="1"/>
    <col min="14082" max="14082" width="4" style="431" customWidth="1"/>
    <col min="14083" max="14083" width="19.5703125" style="431" customWidth="1"/>
    <col min="14084" max="14084" width="22.85546875" style="431" customWidth="1"/>
    <col min="14085" max="14085" width="9.140625" style="431"/>
    <col min="14086" max="14086" width="10.28515625" style="431" bestFit="1" customWidth="1"/>
    <col min="14087" max="14088" width="9.140625" style="431"/>
    <col min="14089" max="14089" width="39.5703125" style="431" customWidth="1"/>
    <col min="14090" max="14090" width="2.7109375" style="431" customWidth="1"/>
    <col min="14091" max="14097" width="10.140625" style="431" customWidth="1"/>
    <col min="14098" max="14336" width="9.140625" style="431"/>
    <col min="14337" max="14337" width="4.28515625" style="431" customWidth="1"/>
    <col min="14338" max="14338" width="4" style="431" customWidth="1"/>
    <col min="14339" max="14339" width="19.5703125" style="431" customWidth="1"/>
    <col min="14340" max="14340" width="22.85546875" style="431" customWidth="1"/>
    <col min="14341" max="14341" width="9.140625" style="431"/>
    <col min="14342" max="14342" width="10.28515625" style="431" bestFit="1" customWidth="1"/>
    <col min="14343" max="14344" width="9.140625" style="431"/>
    <col min="14345" max="14345" width="39.5703125" style="431" customWidth="1"/>
    <col min="14346" max="14346" width="2.7109375" style="431" customWidth="1"/>
    <col min="14347" max="14353" width="10.140625" style="431" customWidth="1"/>
    <col min="14354" max="14592" width="9.140625" style="431"/>
    <col min="14593" max="14593" width="4.28515625" style="431" customWidth="1"/>
    <col min="14594" max="14594" width="4" style="431" customWidth="1"/>
    <col min="14595" max="14595" width="19.5703125" style="431" customWidth="1"/>
    <col min="14596" max="14596" width="22.85546875" style="431" customWidth="1"/>
    <col min="14597" max="14597" width="9.140625" style="431"/>
    <col min="14598" max="14598" width="10.28515625" style="431" bestFit="1" customWidth="1"/>
    <col min="14599" max="14600" width="9.140625" style="431"/>
    <col min="14601" max="14601" width="39.5703125" style="431" customWidth="1"/>
    <col min="14602" max="14602" width="2.7109375" style="431" customWidth="1"/>
    <col min="14603" max="14609" width="10.140625" style="431" customWidth="1"/>
    <col min="14610" max="14848" width="9.140625" style="431"/>
    <col min="14849" max="14849" width="4.28515625" style="431" customWidth="1"/>
    <col min="14850" max="14850" width="4" style="431" customWidth="1"/>
    <col min="14851" max="14851" width="19.5703125" style="431" customWidth="1"/>
    <col min="14852" max="14852" width="22.85546875" style="431" customWidth="1"/>
    <col min="14853" max="14853" width="9.140625" style="431"/>
    <col min="14854" max="14854" width="10.28515625" style="431" bestFit="1" customWidth="1"/>
    <col min="14855" max="14856" width="9.140625" style="431"/>
    <col min="14857" max="14857" width="39.5703125" style="431" customWidth="1"/>
    <col min="14858" max="14858" width="2.7109375" style="431" customWidth="1"/>
    <col min="14859" max="14865" width="10.140625" style="431" customWidth="1"/>
    <col min="14866" max="15104" width="9.140625" style="431"/>
    <col min="15105" max="15105" width="4.28515625" style="431" customWidth="1"/>
    <col min="15106" max="15106" width="4" style="431" customWidth="1"/>
    <col min="15107" max="15107" width="19.5703125" style="431" customWidth="1"/>
    <col min="15108" max="15108" width="22.85546875" style="431" customWidth="1"/>
    <col min="15109" max="15109" width="9.140625" style="431"/>
    <col min="15110" max="15110" width="10.28515625" style="431" bestFit="1" customWidth="1"/>
    <col min="15111" max="15112" width="9.140625" style="431"/>
    <col min="15113" max="15113" width="39.5703125" style="431" customWidth="1"/>
    <col min="15114" max="15114" width="2.7109375" style="431" customWidth="1"/>
    <col min="15115" max="15121" width="10.140625" style="431" customWidth="1"/>
    <col min="15122" max="15360" width="9.140625" style="431"/>
    <col min="15361" max="15361" width="4.28515625" style="431" customWidth="1"/>
    <col min="15362" max="15362" width="4" style="431" customWidth="1"/>
    <col min="15363" max="15363" width="19.5703125" style="431" customWidth="1"/>
    <col min="15364" max="15364" width="22.85546875" style="431" customWidth="1"/>
    <col min="15365" max="15365" width="9.140625" style="431"/>
    <col min="15366" max="15366" width="10.28515625" style="431" bestFit="1" customWidth="1"/>
    <col min="15367" max="15368" width="9.140625" style="431"/>
    <col min="15369" max="15369" width="39.5703125" style="431" customWidth="1"/>
    <col min="15370" max="15370" width="2.7109375" style="431" customWidth="1"/>
    <col min="15371" max="15377" width="10.140625" style="431" customWidth="1"/>
    <col min="15378" max="15616" width="9.140625" style="431"/>
    <col min="15617" max="15617" width="4.28515625" style="431" customWidth="1"/>
    <col min="15618" max="15618" width="4" style="431" customWidth="1"/>
    <col min="15619" max="15619" width="19.5703125" style="431" customWidth="1"/>
    <col min="15620" max="15620" width="22.85546875" style="431" customWidth="1"/>
    <col min="15621" max="15621" width="9.140625" style="431"/>
    <col min="15622" max="15622" width="10.28515625" style="431" bestFit="1" customWidth="1"/>
    <col min="15623" max="15624" width="9.140625" style="431"/>
    <col min="15625" max="15625" width="39.5703125" style="431" customWidth="1"/>
    <col min="15626" max="15626" width="2.7109375" style="431" customWidth="1"/>
    <col min="15627" max="15633" width="10.140625" style="431" customWidth="1"/>
    <col min="15634" max="15872" width="9.140625" style="431"/>
    <col min="15873" max="15873" width="4.28515625" style="431" customWidth="1"/>
    <col min="15874" max="15874" width="4" style="431" customWidth="1"/>
    <col min="15875" max="15875" width="19.5703125" style="431" customWidth="1"/>
    <col min="15876" max="15876" width="22.85546875" style="431" customWidth="1"/>
    <col min="15877" max="15877" width="9.140625" style="431"/>
    <col min="15878" max="15878" width="10.28515625" style="431" bestFit="1" customWidth="1"/>
    <col min="15879" max="15880" width="9.140625" style="431"/>
    <col min="15881" max="15881" width="39.5703125" style="431" customWidth="1"/>
    <col min="15882" max="15882" width="2.7109375" style="431" customWidth="1"/>
    <col min="15883" max="15889" width="10.140625" style="431" customWidth="1"/>
    <col min="15890" max="16128" width="9.140625" style="431"/>
    <col min="16129" max="16129" width="4.28515625" style="431" customWidth="1"/>
    <col min="16130" max="16130" width="4" style="431" customWidth="1"/>
    <col min="16131" max="16131" width="19.5703125" style="431" customWidth="1"/>
    <col min="16132" max="16132" width="22.85546875" style="431" customWidth="1"/>
    <col min="16133" max="16133" width="9.140625" style="431"/>
    <col min="16134" max="16134" width="10.28515625" style="431" bestFit="1" customWidth="1"/>
    <col min="16135" max="16136" width="9.140625" style="431"/>
    <col min="16137" max="16137" width="39.5703125" style="431" customWidth="1"/>
    <col min="16138" max="16138" width="2.7109375" style="431" customWidth="1"/>
    <col min="16139" max="16145" width="10.140625" style="431" customWidth="1"/>
    <col min="16146" max="16384" width="9.140625" style="431"/>
  </cols>
  <sheetData>
    <row r="1" spans="1:17" ht="127.5" customHeight="1" thickBot="1">
      <c r="A1" s="508" t="s">
        <v>247</v>
      </c>
      <c r="B1" s="509"/>
      <c r="C1" s="509"/>
      <c r="D1" s="509"/>
      <c r="E1" s="509"/>
      <c r="F1" s="509"/>
      <c r="G1" s="509"/>
      <c r="H1" s="509"/>
      <c r="I1" s="509"/>
    </row>
    <row r="2" spans="1:17" ht="53.25" customHeight="1">
      <c r="A2" s="510" t="s">
        <v>213</v>
      </c>
      <c r="B2" s="510"/>
      <c r="C2" s="510"/>
      <c r="D2" s="510"/>
      <c r="E2" s="510"/>
      <c r="F2" s="510"/>
      <c r="G2" s="510"/>
      <c r="H2" s="510"/>
      <c r="I2" s="510"/>
      <c r="J2" s="510"/>
    </row>
    <row r="3" spans="1:17" s="434" customFormat="1" ht="23.25" customHeight="1">
      <c r="A3" s="432">
        <v>1</v>
      </c>
      <c r="B3" s="433" t="s">
        <v>214</v>
      </c>
      <c r="E3" s="435"/>
      <c r="F3" s="435"/>
      <c r="G3" s="435"/>
      <c r="H3" s="435"/>
      <c r="I3" s="435"/>
      <c r="J3" s="435"/>
    </row>
    <row r="4" spans="1:17" s="434" customFormat="1" ht="46.5" customHeight="1">
      <c r="A4" s="502" t="s">
        <v>246</v>
      </c>
      <c r="B4" s="502"/>
      <c r="C4" s="502"/>
      <c r="D4" s="502"/>
      <c r="E4" s="502"/>
      <c r="F4" s="502"/>
      <c r="G4" s="502"/>
      <c r="H4" s="502"/>
      <c r="I4" s="502"/>
      <c r="J4" s="435"/>
    </row>
    <row r="5" spans="1:17" s="434" customFormat="1" ht="18.75" customHeight="1">
      <c r="C5" s="433"/>
    </row>
    <row r="6" spans="1:17" s="434" customFormat="1" ht="31.5" customHeight="1" thickBot="1">
      <c r="A6" s="432">
        <v>2</v>
      </c>
      <c r="B6" s="434" t="s">
        <v>215</v>
      </c>
      <c r="C6" s="436"/>
      <c r="D6" s="436"/>
      <c r="E6" s="436"/>
      <c r="F6" s="436"/>
      <c r="G6" s="436"/>
      <c r="H6" s="436"/>
      <c r="I6" s="436"/>
      <c r="J6" s="435"/>
    </row>
    <row r="7" spans="1:17" s="434" customFormat="1" ht="246" customHeight="1" thickBot="1">
      <c r="A7" s="432"/>
      <c r="B7" s="503" t="s">
        <v>248</v>
      </c>
      <c r="C7" s="504"/>
      <c r="D7" s="504"/>
      <c r="E7" s="504"/>
      <c r="F7" s="504"/>
      <c r="G7" s="504"/>
      <c r="H7" s="504"/>
      <c r="I7" s="504"/>
      <c r="J7" s="505"/>
      <c r="K7" s="506" t="s">
        <v>245</v>
      </c>
      <c r="L7" s="506"/>
      <c r="M7" s="506"/>
      <c r="N7" s="506"/>
      <c r="O7" s="506"/>
      <c r="P7" s="506"/>
      <c r="Q7" s="507"/>
    </row>
    <row r="8" spans="1:17" s="442" customFormat="1" ht="41.25" customHeight="1">
      <c r="A8" s="437" t="s">
        <v>216</v>
      </c>
      <c r="B8" s="438"/>
      <c r="C8" s="439"/>
      <c r="D8" s="440"/>
      <c r="E8" s="439"/>
      <c r="F8" s="439"/>
      <c r="G8" s="439"/>
      <c r="H8" s="439"/>
      <c r="I8" s="439"/>
      <c r="J8" s="441"/>
      <c r="K8" s="434"/>
      <c r="L8" s="434"/>
      <c r="M8" s="434"/>
      <c r="N8" s="434"/>
      <c r="O8" s="434"/>
      <c r="P8" s="434"/>
      <c r="Q8" s="434"/>
    </row>
    <row r="9" spans="1:17" s="442" customFormat="1" ht="41.25" customHeight="1" thickBot="1">
      <c r="A9" s="443"/>
      <c r="B9" s="444" t="s">
        <v>217</v>
      </c>
      <c r="C9" s="445"/>
      <c r="D9" s="444"/>
      <c r="E9" s="445"/>
      <c r="F9" s="445"/>
      <c r="G9" s="445"/>
      <c r="H9" s="445"/>
      <c r="I9" s="445"/>
      <c r="J9" s="446"/>
      <c r="K9" s="434"/>
      <c r="L9" s="434"/>
      <c r="M9" s="434"/>
      <c r="N9" s="434"/>
      <c r="O9" s="434"/>
      <c r="P9" s="434"/>
      <c r="Q9" s="434"/>
    </row>
    <row r="10" spans="1:17" s="434" customFormat="1" ht="10.5" customHeight="1">
      <c r="A10" s="447"/>
      <c r="B10" s="436"/>
      <c r="C10" s="436"/>
      <c r="D10" s="436"/>
      <c r="E10" s="436"/>
      <c r="F10" s="436"/>
      <c r="G10" s="436"/>
      <c r="H10" s="436"/>
      <c r="I10" s="436"/>
      <c r="J10" s="436"/>
    </row>
    <row r="11" spans="1:17" s="434" customFormat="1" ht="62.25" customHeight="1">
      <c r="A11" s="495" t="s">
        <v>218</v>
      </c>
      <c r="B11" s="495"/>
      <c r="C11" s="495"/>
      <c r="D11" s="495"/>
      <c r="E11" s="495"/>
      <c r="F11" s="495"/>
      <c r="G11" s="495"/>
      <c r="H11" s="495"/>
      <c r="I11" s="495"/>
      <c r="J11" s="495"/>
    </row>
    <row r="12" spans="1:17" s="434" customFormat="1" ht="62.25" customHeight="1">
      <c r="A12" s="495" t="s">
        <v>243</v>
      </c>
      <c r="B12" s="495"/>
      <c r="C12" s="495"/>
      <c r="D12" s="495"/>
      <c r="E12" s="495"/>
      <c r="F12" s="495"/>
      <c r="G12" s="495"/>
      <c r="H12" s="495"/>
      <c r="I12" s="495"/>
      <c r="J12" s="495"/>
    </row>
    <row r="13" spans="1:17" s="434" customFormat="1" ht="62.25" customHeight="1">
      <c r="A13" s="495" t="s">
        <v>219</v>
      </c>
      <c r="B13" s="495"/>
      <c r="C13" s="495"/>
      <c r="D13" s="495"/>
      <c r="E13" s="495"/>
      <c r="F13" s="495"/>
      <c r="G13" s="495"/>
      <c r="H13" s="495"/>
      <c r="I13" s="495"/>
      <c r="J13" s="495"/>
    </row>
    <row r="14" spans="1:17" s="452" customFormat="1" ht="66.75" customHeight="1">
      <c r="A14" s="448" t="s">
        <v>220</v>
      </c>
      <c r="B14" s="449"/>
      <c r="C14" s="450"/>
      <c r="D14" s="450"/>
      <c r="E14" s="451"/>
      <c r="F14" s="451"/>
      <c r="G14" s="451"/>
      <c r="H14" s="451"/>
      <c r="I14" s="451"/>
      <c r="J14" s="451"/>
    </row>
    <row r="15" spans="1:17" s="454" customFormat="1" ht="29.25" customHeight="1">
      <c r="A15" s="453"/>
      <c r="B15" s="496" t="s">
        <v>221</v>
      </c>
      <c r="C15" s="497"/>
      <c r="D15" s="497"/>
      <c r="E15" s="497"/>
      <c r="F15" s="497"/>
      <c r="G15" s="497"/>
      <c r="H15" s="497"/>
      <c r="I15" s="497"/>
      <c r="J15" s="497"/>
    </row>
    <row r="16" spans="1:17" s="457" customFormat="1" ht="24" customHeight="1">
      <c r="A16" s="455" t="s">
        <v>222</v>
      </c>
      <c r="B16" s="456"/>
    </row>
    <row r="17" spans="1:10" s="459" customFormat="1" ht="24" customHeight="1">
      <c r="A17" s="458"/>
      <c r="B17" s="498" t="s">
        <v>223</v>
      </c>
      <c r="C17" s="499"/>
      <c r="D17" s="499"/>
      <c r="E17" s="499"/>
      <c r="F17" s="499"/>
      <c r="G17" s="499"/>
      <c r="H17" s="499"/>
      <c r="I17" s="499"/>
      <c r="J17" s="499"/>
    </row>
    <row r="18" spans="1:10" s="459" customFormat="1" ht="24" customHeight="1">
      <c r="A18" s="460" t="s">
        <v>224</v>
      </c>
      <c r="B18" s="461"/>
    </row>
    <row r="19" spans="1:10" s="459" customFormat="1" ht="24" customHeight="1">
      <c r="A19" s="458"/>
      <c r="B19" s="462" t="s">
        <v>225</v>
      </c>
    </row>
    <row r="20" spans="1:10" s="434" customFormat="1" ht="24" customHeight="1">
      <c r="A20" s="432">
        <v>1</v>
      </c>
      <c r="B20" s="463" t="s">
        <v>226</v>
      </c>
      <c r="C20" s="464"/>
      <c r="D20" s="464"/>
      <c r="E20" s="465"/>
      <c r="F20" s="465"/>
      <c r="G20" s="465"/>
      <c r="H20" s="435"/>
      <c r="I20" s="435"/>
      <c r="J20" s="435"/>
    </row>
    <row r="21" spans="1:10" s="466" customFormat="1" ht="24" customHeight="1">
      <c r="B21" s="498" t="s">
        <v>244</v>
      </c>
      <c r="C21" s="499"/>
      <c r="D21" s="499"/>
      <c r="E21" s="499"/>
      <c r="F21" s="499"/>
      <c r="G21" s="499"/>
      <c r="H21" s="499"/>
      <c r="I21" s="499"/>
      <c r="J21" s="499"/>
    </row>
    <row r="22" spans="1:10" s="434" customFormat="1" ht="27.75" customHeight="1">
      <c r="A22" s="432">
        <v>3</v>
      </c>
      <c r="B22" s="463" t="s">
        <v>228</v>
      </c>
      <c r="E22" s="435"/>
      <c r="F22" s="435"/>
      <c r="G22" s="435"/>
      <c r="H22" s="435"/>
      <c r="I22" s="435"/>
      <c r="J22" s="435"/>
    </row>
    <row r="23" spans="1:10" s="466" customFormat="1" ht="30.75" customHeight="1">
      <c r="B23" s="498" t="s">
        <v>227</v>
      </c>
      <c r="C23" s="499"/>
      <c r="D23" s="499"/>
      <c r="E23" s="499"/>
      <c r="F23" s="499"/>
      <c r="G23" s="499"/>
      <c r="H23" s="499"/>
      <c r="I23" s="499"/>
      <c r="J23" s="499"/>
    </row>
    <row r="24" spans="1:10" s="434" customFormat="1" ht="27.75" customHeight="1">
      <c r="A24" s="432">
        <v>4</v>
      </c>
      <c r="B24" s="463" t="s">
        <v>229</v>
      </c>
      <c r="E24" s="435"/>
      <c r="F24" s="435"/>
      <c r="G24" s="435"/>
      <c r="H24" s="435"/>
      <c r="I24" s="435"/>
      <c r="J24" s="435"/>
    </row>
    <row r="25" spans="1:10" s="466" customFormat="1" ht="32.25" customHeight="1">
      <c r="B25" s="498" t="s">
        <v>227</v>
      </c>
      <c r="C25" s="499"/>
      <c r="D25" s="499"/>
      <c r="E25" s="499"/>
      <c r="F25" s="499"/>
      <c r="G25" s="499"/>
      <c r="H25" s="499"/>
      <c r="I25" s="499"/>
      <c r="J25" s="499"/>
    </row>
    <row r="26" spans="1:10" s="467" customFormat="1" ht="51.75" customHeight="1">
      <c r="A26" s="500" t="s">
        <v>230</v>
      </c>
      <c r="B26" s="500"/>
      <c r="C26" s="500"/>
      <c r="D26" s="500"/>
      <c r="E26" s="500"/>
      <c r="F26" s="500"/>
      <c r="G26" s="500"/>
      <c r="H26" s="500"/>
      <c r="I26" s="500"/>
      <c r="J26" s="500"/>
    </row>
    <row r="29" spans="1:10" s="434" customFormat="1" ht="165" customHeight="1">
      <c r="A29" s="501" t="s">
        <v>231</v>
      </c>
      <c r="B29" s="501"/>
      <c r="C29" s="501"/>
      <c r="D29" s="501"/>
      <c r="E29" s="501"/>
      <c r="F29" s="501"/>
      <c r="G29" s="501"/>
      <c r="H29" s="501"/>
      <c r="I29" s="501"/>
      <c r="J29" s="501"/>
    </row>
    <row r="30" spans="1:10" ht="65.25" customHeight="1">
      <c r="A30" s="492" t="s">
        <v>232</v>
      </c>
      <c r="B30" s="493"/>
      <c r="C30" s="493"/>
      <c r="D30" s="493"/>
      <c r="E30" s="493"/>
      <c r="F30" s="493"/>
      <c r="G30" s="493"/>
      <c r="H30" s="493"/>
      <c r="I30" s="493"/>
      <c r="J30" s="494"/>
    </row>
    <row r="31" spans="1:10" ht="54" customHeight="1">
      <c r="A31" s="468" t="s">
        <v>233</v>
      </c>
      <c r="D31" s="434"/>
      <c r="E31" s="434"/>
      <c r="F31" s="434"/>
      <c r="G31" s="434"/>
      <c r="H31" s="469"/>
      <c r="I31" s="469"/>
      <c r="J31" s="470"/>
    </row>
    <row r="32" spans="1:10" s="434" customFormat="1" ht="46.5" customHeight="1">
      <c r="A32" s="471">
        <v>1</v>
      </c>
      <c r="B32" s="434" t="s">
        <v>234</v>
      </c>
      <c r="E32" s="435"/>
      <c r="F32" s="435"/>
      <c r="G32" s="435"/>
      <c r="H32" s="435"/>
      <c r="I32" s="435"/>
      <c r="J32" s="472"/>
    </row>
    <row r="33" spans="1:10" ht="15" customHeight="1">
      <c r="A33" s="473"/>
      <c r="B33" s="434"/>
      <c r="C33" s="434"/>
      <c r="D33" s="434"/>
      <c r="E33" s="434"/>
      <c r="F33" s="434"/>
      <c r="G33" s="434"/>
      <c r="H33" s="434"/>
      <c r="I33" s="434"/>
      <c r="J33" s="474"/>
    </row>
    <row r="34" spans="1:10" s="434" customFormat="1" ht="60.75" customHeight="1">
      <c r="A34" s="475" t="s">
        <v>235</v>
      </c>
      <c r="B34" s="489" t="s">
        <v>236</v>
      </c>
      <c r="C34" s="490"/>
      <c r="D34" s="490"/>
      <c r="E34" s="490"/>
      <c r="F34" s="490"/>
      <c r="G34" s="490"/>
      <c r="H34" s="490"/>
      <c r="I34" s="490"/>
      <c r="J34" s="491"/>
    </row>
    <row r="35" spans="1:10" ht="66.75" customHeight="1">
      <c r="A35" s="475" t="s">
        <v>237</v>
      </c>
      <c r="B35" s="489" t="s">
        <v>238</v>
      </c>
      <c r="C35" s="490"/>
      <c r="D35" s="490"/>
      <c r="E35" s="490"/>
      <c r="F35" s="490"/>
      <c r="G35" s="490"/>
      <c r="H35" s="490"/>
      <c r="I35" s="490"/>
      <c r="J35" s="491"/>
    </row>
    <row r="36" spans="1:10" ht="34.5" customHeight="1">
      <c r="A36" s="473"/>
      <c r="C36" s="476" t="s">
        <v>239</v>
      </c>
      <c r="J36" s="477"/>
    </row>
    <row r="37" spans="1:10" ht="18.75" customHeight="1" thickBot="1">
      <c r="A37" s="473"/>
      <c r="C37" s="478"/>
      <c r="D37" s="479"/>
      <c r="E37" s="479"/>
      <c r="F37" s="479"/>
      <c r="G37" s="479"/>
      <c r="H37" s="479"/>
      <c r="I37" s="479"/>
      <c r="J37" s="477"/>
    </row>
    <row r="38" spans="1:10" ht="34.5" customHeight="1" thickTop="1">
      <c r="A38" s="480"/>
      <c r="B38" s="481" t="s">
        <v>240</v>
      </c>
      <c r="C38" s="476"/>
      <c r="J38" s="477"/>
    </row>
    <row r="39" spans="1:10" ht="34.5" customHeight="1">
      <c r="A39" s="473"/>
      <c r="B39" s="482" t="s">
        <v>241</v>
      </c>
      <c r="J39" s="477"/>
    </row>
    <row r="40" spans="1:10" ht="34.5" customHeight="1">
      <c r="A40" s="483"/>
      <c r="B40" s="484" t="s">
        <v>242</v>
      </c>
      <c r="C40" s="485"/>
      <c r="D40" s="486"/>
      <c r="E40" s="486"/>
      <c r="F40" s="486"/>
      <c r="G40" s="486"/>
      <c r="H40" s="486"/>
      <c r="I40" s="486"/>
      <c r="J40" s="487"/>
    </row>
    <row r="41" spans="1:10" ht="30.75" customHeight="1"/>
    <row r="42" spans="1:10" ht="65.25" customHeight="1">
      <c r="A42" s="492" t="s">
        <v>232</v>
      </c>
      <c r="B42" s="493"/>
      <c r="C42" s="493"/>
      <c r="D42" s="493"/>
      <c r="E42" s="493"/>
      <c r="F42" s="493"/>
      <c r="G42" s="493"/>
      <c r="H42" s="493"/>
      <c r="I42" s="493"/>
      <c r="J42" s="494"/>
    </row>
    <row r="43" spans="1:10" ht="54" customHeight="1">
      <c r="A43" s="468" t="s">
        <v>233</v>
      </c>
      <c r="D43" s="434"/>
      <c r="E43" s="434"/>
      <c r="F43" s="434"/>
      <c r="G43" s="434"/>
      <c r="H43" s="469"/>
      <c r="I43" s="469"/>
      <c r="J43" s="470"/>
    </row>
    <row r="44" spans="1:10" s="434" customFormat="1" ht="46.5" customHeight="1">
      <c r="A44" s="471">
        <v>1</v>
      </c>
      <c r="B44" s="434" t="s">
        <v>234</v>
      </c>
      <c r="E44" s="435"/>
      <c r="F44" s="435"/>
      <c r="G44" s="435"/>
      <c r="H44" s="435"/>
      <c r="I44" s="435"/>
      <c r="J44" s="472"/>
    </row>
    <row r="45" spans="1:10" ht="15" customHeight="1">
      <c r="A45" s="473"/>
      <c r="B45" s="434"/>
      <c r="C45" s="434"/>
      <c r="D45" s="434"/>
      <c r="E45" s="434"/>
      <c r="F45" s="434"/>
      <c r="G45" s="434"/>
      <c r="H45" s="434"/>
      <c r="I45" s="434"/>
      <c r="J45" s="474"/>
    </row>
    <row r="46" spans="1:10" s="434" customFormat="1" ht="60.75" customHeight="1">
      <c r="A46" s="475" t="s">
        <v>235</v>
      </c>
      <c r="B46" s="489" t="s">
        <v>236</v>
      </c>
      <c r="C46" s="490"/>
      <c r="D46" s="490"/>
      <c r="E46" s="490"/>
      <c r="F46" s="490"/>
      <c r="G46" s="490"/>
      <c r="H46" s="490"/>
      <c r="I46" s="490"/>
      <c r="J46" s="491"/>
    </row>
    <row r="47" spans="1:10" ht="66.75" customHeight="1">
      <c r="A47" s="475" t="s">
        <v>237</v>
      </c>
      <c r="B47" s="489" t="s">
        <v>238</v>
      </c>
      <c r="C47" s="490"/>
      <c r="D47" s="490"/>
      <c r="E47" s="490"/>
      <c r="F47" s="490"/>
      <c r="G47" s="490"/>
      <c r="H47" s="490"/>
      <c r="I47" s="490"/>
      <c r="J47" s="491"/>
    </row>
    <row r="48" spans="1:10" ht="34.5" customHeight="1">
      <c r="A48" s="473"/>
      <c r="C48" s="476" t="s">
        <v>239</v>
      </c>
      <c r="J48" s="477"/>
    </row>
    <row r="49" spans="1:10" ht="18.75" customHeight="1" thickBot="1">
      <c r="A49" s="473"/>
      <c r="C49" s="478"/>
      <c r="D49" s="479"/>
      <c r="E49" s="479"/>
      <c r="F49" s="479"/>
      <c r="G49" s="479"/>
      <c r="H49" s="479"/>
      <c r="I49" s="479"/>
      <c r="J49" s="477"/>
    </row>
    <row r="50" spans="1:10" ht="34.5" customHeight="1" thickTop="1">
      <c r="A50" s="480"/>
      <c r="B50" s="481" t="s">
        <v>240</v>
      </c>
      <c r="C50" s="476"/>
      <c r="J50" s="477"/>
    </row>
    <row r="51" spans="1:10" ht="34.5" customHeight="1">
      <c r="A51" s="473"/>
      <c r="B51" s="482" t="s">
        <v>241</v>
      </c>
      <c r="J51" s="477"/>
    </row>
    <row r="52" spans="1:10" ht="34.5" customHeight="1">
      <c r="A52" s="483"/>
      <c r="B52" s="484" t="s">
        <v>242</v>
      </c>
      <c r="C52" s="485"/>
      <c r="D52" s="486"/>
      <c r="E52" s="486"/>
      <c r="F52" s="486"/>
      <c r="G52" s="486"/>
      <c r="H52" s="486"/>
      <c r="I52" s="486"/>
      <c r="J52" s="487"/>
    </row>
  </sheetData>
  <mergeCells count="21">
    <mergeCell ref="A4:I4"/>
    <mergeCell ref="B7:J7"/>
    <mergeCell ref="K7:Q7"/>
    <mergeCell ref="A1:I1"/>
    <mergeCell ref="A2:J2"/>
    <mergeCell ref="A30:J30"/>
    <mergeCell ref="A11:J11"/>
    <mergeCell ref="A12:J12"/>
    <mergeCell ref="A13:J13"/>
    <mergeCell ref="B15:J15"/>
    <mergeCell ref="B17:J17"/>
    <mergeCell ref="B21:J21"/>
    <mergeCell ref="B23:J23"/>
    <mergeCell ref="B25:J25"/>
    <mergeCell ref="A26:J26"/>
    <mergeCell ref="A29:J29"/>
    <mergeCell ref="B34:J34"/>
    <mergeCell ref="B35:J35"/>
    <mergeCell ref="A42:J42"/>
    <mergeCell ref="B46:J46"/>
    <mergeCell ref="B47:J47"/>
  </mergeCells>
  <pageMargins left="0.25" right="0" top="0" bottom="0" header="0.5" footer="0.5"/>
  <pageSetup scale="80" orientation="portrait" r:id="rId1"/>
  <headerFooter alignWithMargins="0">
    <oddFooter>&amp;Rtr.&amp;P</oddFooter>
  </headerFooter>
  <rowBreaks count="2" manualBreakCount="2">
    <brk id="25" max="16383" man="1"/>
    <brk id="29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X28"/>
  <sheetViews>
    <sheetView zoomScaleNormal="100" workbookViewId="0">
      <pane xSplit="4" ySplit="8" topLeftCell="E15" activePane="bottomRight" state="frozen"/>
      <selection activeCell="C6" sqref="C6:D8"/>
      <selection pane="topRight" activeCell="C6" sqref="C6:D8"/>
      <selection pane="bottomLeft" activeCell="C6" sqref="C6:D8"/>
      <selection pane="bottomRight" activeCell="D17" sqref="D17"/>
    </sheetView>
  </sheetViews>
  <sheetFormatPr defaultRowHeight="21" customHeight="1"/>
  <cols>
    <col min="1" max="1" width="3.85546875" style="241" customWidth="1"/>
    <col min="2" max="2" width="9.5703125" style="241" customWidth="1"/>
    <col min="3" max="3" width="14.7109375" style="241" customWidth="1"/>
    <col min="4" max="4" width="5.85546875" style="241" customWidth="1"/>
    <col min="5" max="5" width="7.42578125" style="241" customWidth="1"/>
    <col min="6" max="6" width="8.42578125" style="241" customWidth="1"/>
    <col min="7" max="7" width="7.85546875" style="241" customWidth="1"/>
    <col min="8" max="8" width="5.5703125" style="241" customWidth="1"/>
    <col min="9" max="9" width="5.28515625" style="241" customWidth="1"/>
    <col min="10" max="10" width="5.7109375" style="241" customWidth="1"/>
    <col min="11" max="11" width="4.42578125" style="241" customWidth="1"/>
    <col min="12" max="12" width="4.140625" style="241" customWidth="1"/>
    <col min="13" max="13" width="4.85546875" style="241" customWidth="1"/>
    <col min="14" max="14" width="4.42578125" style="241" customWidth="1"/>
    <col min="15" max="15" width="5" style="241" customWidth="1"/>
    <col min="16" max="16" width="5.140625" style="241" customWidth="1"/>
    <col min="17" max="17" width="5.28515625" style="241" customWidth="1"/>
    <col min="18" max="21" width="4" style="241" customWidth="1"/>
    <col min="22" max="22" width="6.140625" style="241" customWidth="1"/>
    <col min="23" max="23" width="6.85546875" style="241" customWidth="1"/>
    <col min="24" max="24" width="7.28515625" style="241" customWidth="1"/>
    <col min="25" max="229" width="9.140625" style="241"/>
    <col min="230" max="230" width="4.7109375" style="241" customWidth="1"/>
    <col min="231" max="231" width="10.140625" style="241" customWidth="1"/>
    <col min="232" max="232" width="16.140625" style="241" customWidth="1"/>
    <col min="233" max="233" width="6.28515625" style="241" customWidth="1"/>
    <col min="234" max="234" width="9.85546875" style="241" customWidth="1"/>
    <col min="235" max="235" width="9.140625" style="241" customWidth="1"/>
    <col min="236" max="237" width="6" style="241" customWidth="1"/>
    <col min="238" max="238" width="5.7109375" style="241" customWidth="1"/>
    <col min="239" max="242" width="4.85546875" style="241" customWidth="1"/>
    <col min="243" max="243" width="5.85546875" style="241" customWidth="1"/>
    <col min="244" max="244" width="6.28515625" style="241" customWidth="1"/>
    <col min="245" max="245" width="6" style="241" customWidth="1"/>
    <col min="246" max="249" width="4.7109375" style="241" customWidth="1"/>
    <col min="250" max="250" width="9.5703125" style="241" customWidth="1"/>
    <col min="251" max="251" width="7.5703125" style="241" customWidth="1"/>
    <col min="252" max="252" width="12.5703125" style="241" customWidth="1"/>
    <col min="253" max="253" width="7.28515625" style="241" customWidth="1"/>
    <col min="254" max="256" width="9.140625" style="241" customWidth="1"/>
    <col min="257" max="257" width="10.7109375" style="241" customWidth="1"/>
    <col min="258" max="485" width="9.140625" style="241"/>
    <col min="486" max="486" width="4.7109375" style="241" customWidth="1"/>
    <col min="487" max="487" width="10.140625" style="241" customWidth="1"/>
    <col min="488" max="488" width="16.140625" style="241" customWidth="1"/>
    <col min="489" max="489" width="6.28515625" style="241" customWidth="1"/>
    <col min="490" max="490" width="9.85546875" style="241" customWidth="1"/>
    <col min="491" max="491" width="9.140625" style="241" customWidth="1"/>
    <col min="492" max="493" width="6" style="241" customWidth="1"/>
    <col min="494" max="494" width="5.7109375" style="241" customWidth="1"/>
    <col min="495" max="498" width="4.85546875" style="241" customWidth="1"/>
    <col min="499" max="499" width="5.85546875" style="241" customWidth="1"/>
    <col min="500" max="500" width="6.28515625" style="241" customWidth="1"/>
    <col min="501" max="501" width="6" style="241" customWidth="1"/>
    <col min="502" max="505" width="4.7109375" style="241" customWidth="1"/>
    <col min="506" max="506" width="9.5703125" style="241" customWidth="1"/>
    <col min="507" max="507" width="7.5703125" style="241" customWidth="1"/>
    <col min="508" max="508" width="12.5703125" style="241" customWidth="1"/>
    <col min="509" max="509" width="7.28515625" style="241" customWidth="1"/>
    <col min="510" max="512" width="9.140625" style="241" customWidth="1"/>
    <col min="513" max="513" width="10.7109375" style="241" customWidth="1"/>
    <col min="514" max="741" width="9.140625" style="241"/>
    <col min="742" max="742" width="4.7109375" style="241" customWidth="1"/>
    <col min="743" max="743" width="10.140625" style="241" customWidth="1"/>
    <col min="744" max="744" width="16.140625" style="241" customWidth="1"/>
    <col min="745" max="745" width="6.28515625" style="241" customWidth="1"/>
    <col min="746" max="746" width="9.85546875" style="241" customWidth="1"/>
    <col min="747" max="747" width="9.140625" style="241" customWidth="1"/>
    <col min="748" max="749" width="6" style="241" customWidth="1"/>
    <col min="750" max="750" width="5.7109375" style="241" customWidth="1"/>
    <col min="751" max="754" width="4.85546875" style="241" customWidth="1"/>
    <col min="755" max="755" width="5.85546875" style="241" customWidth="1"/>
    <col min="756" max="756" width="6.28515625" style="241" customWidth="1"/>
    <col min="757" max="757" width="6" style="241" customWidth="1"/>
    <col min="758" max="761" width="4.7109375" style="241" customWidth="1"/>
    <col min="762" max="762" width="9.5703125" style="241" customWidth="1"/>
    <col min="763" max="763" width="7.5703125" style="241" customWidth="1"/>
    <col min="764" max="764" width="12.5703125" style="241" customWidth="1"/>
    <col min="765" max="765" width="7.28515625" style="241" customWidth="1"/>
    <col min="766" max="768" width="9.140625" style="241" customWidth="1"/>
    <col min="769" max="769" width="10.7109375" style="241" customWidth="1"/>
    <col min="770" max="997" width="9.140625" style="241"/>
    <col min="998" max="998" width="4.7109375" style="241" customWidth="1"/>
    <col min="999" max="999" width="10.140625" style="241" customWidth="1"/>
    <col min="1000" max="1000" width="16.140625" style="241" customWidth="1"/>
    <col min="1001" max="1001" width="6.28515625" style="241" customWidth="1"/>
    <col min="1002" max="1002" width="9.85546875" style="241" customWidth="1"/>
    <col min="1003" max="1003" width="9.140625" style="241" customWidth="1"/>
    <col min="1004" max="1005" width="6" style="241" customWidth="1"/>
    <col min="1006" max="1006" width="5.7109375" style="241" customWidth="1"/>
    <col min="1007" max="1010" width="4.85546875" style="241" customWidth="1"/>
    <col min="1011" max="1011" width="5.85546875" style="241" customWidth="1"/>
    <col min="1012" max="1012" width="6.28515625" style="241" customWidth="1"/>
    <col min="1013" max="1013" width="6" style="241" customWidth="1"/>
    <col min="1014" max="1017" width="4.7109375" style="241" customWidth="1"/>
    <col min="1018" max="1018" width="9.5703125" style="241" customWidth="1"/>
    <col min="1019" max="1019" width="7.5703125" style="241" customWidth="1"/>
    <col min="1020" max="1020" width="12.5703125" style="241" customWidth="1"/>
    <col min="1021" max="1021" width="7.28515625" style="241" customWidth="1"/>
    <col min="1022" max="1024" width="9.140625" style="241" customWidth="1"/>
    <col min="1025" max="1025" width="10.7109375" style="241" customWidth="1"/>
    <col min="1026" max="1253" width="9.140625" style="241"/>
    <col min="1254" max="1254" width="4.7109375" style="241" customWidth="1"/>
    <col min="1255" max="1255" width="10.140625" style="241" customWidth="1"/>
    <col min="1256" max="1256" width="16.140625" style="241" customWidth="1"/>
    <col min="1257" max="1257" width="6.28515625" style="241" customWidth="1"/>
    <col min="1258" max="1258" width="9.85546875" style="241" customWidth="1"/>
    <col min="1259" max="1259" width="9.140625" style="241" customWidth="1"/>
    <col min="1260" max="1261" width="6" style="241" customWidth="1"/>
    <col min="1262" max="1262" width="5.7109375" style="241" customWidth="1"/>
    <col min="1263" max="1266" width="4.85546875" style="241" customWidth="1"/>
    <col min="1267" max="1267" width="5.85546875" style="241" customWidth="1"/>
    <col min="1268" max="1268" width="6.28515625" style="241" customWidth="1"/>
    <col min="1269" max="1269" width="6" style="241" customWidth="1"/>
    <col min="1270" max="1273" width="4.7109375" style="241" customWidth="1"/>
    <col min="1274" max="1274" width="9.5703125" style="241" customWidth="1"/>
    <col min="1275" max="1275" width="7.5703125" style="241" customWidth="1"/>
    <col min="1276" max="1276" width="12.5703125" style="241" customWidth="1"/>
    <col min="1277" max="1277" width="7.28515625" style="241" customWidth="1"/>
    <col min="1278" max="1280" width="9.140625" style="241" customWidth="1"/>
    <col min="1281" max="1281" width="10.7109375" style="241" customWidth="1"/>
    <col min="1282" max="1509" width="9.140625" style="241"/>
    <col min="1510" max="1510" width="4.7109375" style="241" customWidth="1"/>
    <col min="1511" max="1511" width="10.140625" style="241" customWidth="1"/>
    <col min="1512" max="1512" width="16.140625" style="241" customWidth="1"/>
    <col min="1513" max="1513" width="6.28515625" style="241" customWidth="1"/>
    <col min="1514" max="1514" width="9.85546875" style="241" customWidth="1"/>
    <col min="1515" max="1515" width="9.140625" style="241" customWidth="1"/>
    <col min="1516" max="1517" width="6" style="241" customWidth="1"/>
    <col min="1518" max="1518" width="5.7109375" style="241" customWidth="1"/>
    <col min="1519" max="1522" width="4.85546875" style="241" customWidth="1"/>
    <col min="1523" max="1523" width="5.85546875" style="241" customWidth="1"/>
    <col min="1524" max="1524" width="6.28515625" style="241" customWidth="1"/>
    <col min="1525" max="1525" width="6" style="241" customWidth="1"/>
    <col min="1526" max="1529" width="4.7109375" style="241" customWidth="1"/>
    <col min="1530" max="1530" width="9.5703125" style="241" customWidth="1"/>
    <col min="1531" max="1531" width="7.5703125" style="241" customWidth="1"/>
    <col min="1532" max="1532" width="12.5703125" style="241" customWidth="1"/>
    <col min="1533" max="1533" width="7.28515625" style="241" customWidth="1"/>
    <col min="1534" max="1536" width="9.140625" style="241" customWidth="1"/>
    <col min="1537" max="1537" width="10.7109375" style="241" customWidth="1"/>
    <col min="1538" max="1765" width="9.140625" style="241"/>
    <col min="1766" max="1766" width="4.7109375" style="241" customWidth="1"/>
    <col min="1767" max="1767" width="10.140625" style="241" customWidth="1"/>
    <col min="1768" max="1768" width="16.140625" style="241" customWidth="1"/>
    <col min="1769" max="1769" width="6.28515625" style="241" customWidth="1"/>
    <col min="1770" max="1770" width="9.85546875" style="241" customWidth="1"/>
    <col min="1771" max="1771" width="9.140625" style="241" customWidth="1"/>
    <col min="1772" max="1773" width="6" style="241" customWidth="1"/>
    <col min="1774" max="1774" width="5.7109375" style="241" customWidth="1"/>
    <col min="1775" max="1778" width="4.85546875" style="241" customWidth="1"/>
    <col min="1779" max="1779" width="5.85546875" style="241" customWidth="1"/>
    <col min="1780" max="1780" width="6.28515625" style="241" customWidth="1"/>
    <col min="1781" max="1781" width="6" style="241" customWidth="1"/>
    <col min="1782" max="1785" width="4.7109375" style="241" customWidth="1"/>
    <col min="1786" max="1786" width="9.5703125" style="241" customWidth="1"/>
    <col min="1787" max="1787" width="7.5703125" style="241" customWidth="1"/>
    <col min="1788" max="1788" width="12.5703125" style="241" customWidth="1"/>
    <col min="1789" max="1789" width="7.28515625" style="241" customWidth="1"/>
    <col min="1790" max="1792" width="9.140625" style="241" customWidth="1"/>
    <col min="1793" max="1793" width="10.7109375" style="241" customWidth="1"/>
    <col min="1794" max="2021" width="9.140625" style="241"/>
    <col min="2022" max="2022" width="4.7109375" style="241" customWidth="1"/>
    <col min="2023" max="2023" width="10.140625" style="241" customWidth="1"/>
    <col min="2024" max="2024" width="16.140625" style="241" customWidth="1"/>
    <col min="2025" max="2025" width="6.28515625" style="241" customWidth="1"/>
    <col min="2026" max="2026" width="9.85546875" style="241" customWidth="1"/>
    <col min="2027" max="2027" width="9.140625" style="241" customWidth="1"/>
    <col min="2028" max="2029" width="6" style="241" customWidth="1"/>
    <col min="2030" max="2030" width="5.7109375" style="241" customWidth="1"/>
    <col min="2031" max="2034" width="4.85546875" style="241" customWidth="1"/>
    <col min="2035" max="2035" width="5.85546875" style="241" customWidth="1"/>
    <col min="2036" max="2036" width="6.28515625" style="241" customWidth="1"/>
    <col min="2037" max="2037" width="6" style="241" customWidth="1"/>
    <col min="2038" max="2041" width="4.7109375" style="241" customWidth="1"/>
    <col min="2042" max="2042" width="9.5703125" style="241" customWidth="1"/>
    <col min="2043" max="2043" width="7.5703125" style="241" customWidth="1"/>
    <col min="2044" max="2044" width="12.5703125" style="241" customWidth="1"/>
    <col min="2045" max="2045" width="7.28515625" style="241" customWidth="1"/>
    <col min="2046" max="2048" width="9.140625" style="241" customWidth="1"/>
    <col min="2049" max="2049" width="10.7109375" style="241" customWidth="1"/>
    <col min="2050" max="2277" width="9.140625" style="241"/>
    <col min="2278" max="2278" width="4.7109375" style="241" customWidth="1"/>
    <col min="2279" max="2279" width="10.140625" style="241" customWidth="1"/>
    <col min="2280" max="2280" width="16.140625" style="241" customWidth="1"/>
    <col min="2281" max="2281" width="6.28515625" style="241" customWidth="1"/>
    <col min="2282" max="2282" width="9.85546875" style="241" customWidth="1"/>
    <col min="2283" max="2283" width="9.140625" style="241" customWidth="1"/>
    <col min="2284" max="2285" width="6" style="241" customWidth="1"/>
    <col min="2286" max="2286" width="5.7109375" style="241" customWidth="1"/>
    <col min="2287" max="2290" width="4.85546875" style="241" customWidth="1"/>
    <col min="2291" max="2291" width="5.85546875" style="241" customWidth="1"/>
    <col min="2292" max="2292" width="6.28515625" style="241" customWidth="1"/>
    <col min="2293" max="2293" width="6" style="241" customWidth="1"/>
    <col min="2294" max="2297" width="4.7109375" style="241" customWidth="1"/>
    <col min="2298" max="2298" width="9.5703125" style="241" customWidth="1"/>
    <col min="2299" max="2299" width="7.5703125" style="241" customWidth="1"/>
    <col min="2300" max="2300" width="12.5703125" style="241" customWidth="1"/>
    <col min="2301" max="2301" width="7.28515625" style="241" customWidth="1"/>
    <col min="2302" max="2304" width="9.140625" style="241" customWidth="1"/>
    <col min="2305" max="2305" width="10.7109375" style="241" customWidth="1"/>
    <col min="2306" max="2533" width="9.140625" style="241"/>
    <col min="2534" max="2534" width="4.7109375" style="241" customWidth="1"/>
    <col min="2535" max="2535" width="10.140625" style="241" customWidth="1"/>
    <col min="2536" max="2536" width="16.140625" style="241" customWidth="1"/>
    <col min="2537" max="2537" width="6.28515625" style="241" customWidth="1"/>
    <col min="2538" max="2538" width="9.85546875" style="241" customWidth="1"/>
    <col min="2539" max="2539" width="9.140625" style="241" customWidth="1"/>
    <col min="2540" max="2541" width="6" style="241" customWidth="1"/>
    <col min="2542" max="2542" width="5.7109375" style="241" customWidth="1"/>
    <col min="2543" max="2546" width="4.85546875" style="241" customWidth="1"/>
    <col min="2547" max="2547" width="5.85546875" style="241" customWidth="1"/>
    <col min="2548" max="2548" width="6.28515625" style="241" customWidth="1"/>
    <col min="2549" max="2549" width="6" style="241" customWidth="1"/>
    <col min="2550" max="2553" width="4.7109375" style="241" customWidth="1"/>
    <col min="2554" max="2554" width="9.5703125" style="241" customWidth="1"/>
    <col min="2555" max="2555" width="7.5703125" style="241" customWidth="1"/>
    <col min="2556" max="2556" width="12.5703125" style="241" customWidth="1"/>
    <col min="2557" max="2557" width="7.28515625" style="241" customWidth="1"/>
    <col min="2558" max="2560" width="9.140625" style="241" customWidth="1"/>
    <col min="2561" max="2561" width="10.7109375" style="241" customWidth="1"/>
    <col min="2562" max="2789" width="9.140625" style="241"/>
    <col min="2790" max="2790" width="4.7109375" style="241" customWidth="1"/>
    <col min="2791" max="2791" width="10.140625" style="241" customWidth="1"/>
    <col min="2792" max="2792" width="16.140625" style="241" customWidth="1"/>
    <col min="2793" max="2793" width="6.28515625" style="241" customWidth="1"/>
    <col min="2794" max="2794" width="9.85546875" style="241" customWidth="1"/>
    <col min="2795" max="2795" width="9.140625" style="241" customWidth="1"/>
    <col min="2796" max="2797" width="6" style="241" customWidth="1"/>
    <col min="2798" max="2798" width="5.7109375" style="241" customWidth="1"/>
    <col min="2799" max="2802" width="4.85546875" style="241" customWidth="1"/>
    <col min="2803" max="2803" width="5.85546875" style="241" customWidth="1"/>
    <col min="2804" max="2804" width="6.28515625" style="241" customWidth="1"/>
    <col min="2805" max="2805" width="6" style="241" customWidth="1"/>
    <col min="2806" max="2809" width="4.7109375" style="241" customWidth="1"/>
    <col min="2810" max="2810" width="9.5703125" style="241" customWidth="1"/>
    <col min="2811" max="2811" width="7.5703125" style="241" customWidth="1"/>
    <col min="2812" max="2812" width="12.5703125" style="241" customWidth="1"/>
    <col min="2813" max="2813" width="7.28515625" style="241" customWidth="1"/>
    <col min="2814" max="2816" width="9.140625" style="241" customWidth="1"/>
    <col min="2817" max="2817" width="10.7109375" style="241" customWidth="1"/>
    <col min="2818" max="3045" width="9.140625" style="241"/>
    <col min="3046" max="3046" width="4.7109375" style="241" customWidth="1"/>
    <col min="3047" max="3047" width="10.140625" style="241" customWidth="1"/>
    <col min="3048" max="3048" width="16.140625" style="241" customWidth="1"/>
    <col min="3049" max="3049" width="6.28515625" style="241" customWidth="1"/>
    <col min="3050" max="3050" width="9.85546875" style="241" customWidth="1"/>
    <col min="3051" max="3051" width="9.140625" style="241" customWidth="1"/>
    <col min="3052" max="3053" width="6" style="241" customWidth="1"/>
    <col min="3054" max="3054" width="5.7109375" style="241" customWidth="1"/>
    <col min="3055" max="3058" width="4.85546875" style="241" customWidth="1"/>
    <col min="3059" max="3059" width="5.85546875" style="241" customWidth="1"/>
    <col min="3060" max="3060" width="6.28515625" style="241" customWidth="1"/>
    <col min="3061" max="3061" width="6" style="241" customWidth="1"/>
    <col min="3062" max="3065" width="4.7109375" style="241" customWidth="1"/>
    <col min="3066" max="3066" width="9.5703125" style="241" customWidth="1"/>
    <col min="3067" max="3067" width="7.5703125" style="241" customWidth="1"/>
    <col min="3068" max="3068" width="12.5703125" style="241" customWidth="1"/>
    <col min="3069" max="3069" width="7.28515625" style="241" customWidth="1"/>
    <col min="3070" max="3072" width="9.140625" style="241" customWidth="1"/>
    <col min="3073" max="3073" width="10.7109375" style="241" customWidth="1"/>
    <col min="3074" max="3301" width="9.140625" style="241"/>
    <col min="3302" max="3302" width="4.7109375" style="241" customWidth="1"/>
    <col min="3303" max="3303" width="10.140625" style="241" customWidth="1"/>
    <col min="3304" max="3304" width="16.140625" style="241" customWidth="1"/>
    <col min="3305" max="3305" width="6.28515625" style="241" customWidth="1"/>
    <col min="3306" max="3306" width="9.85546875" style="241" customWidth="1"/>
    <col min="3307" max="3307" width="9.140625" style="241" customWidth="1"/>
    <col min="3308" max="3309" width="6" style="241" customWidth="1"/>
    <col min="3310" max="3310" width="5.7109375" style="241" customWidth="1"/>
    <col min="3311" max="3314" width="4.85546875" style="241" customWidth="1"/>
    <col min="3315" max="3315" width="5.85546875" style="241" customWidth="1"/>
    <col min="3316" max="3316" width="6.28515625" style="241" customWidth="1"/>
    <col min="3317" max="3317" width="6" style="241" customWidth="1"/>
    <col min="3318" max="3321" width="4.7109375" style="241" customWidth="1"/>
    <col min="3322" max="3322" width="9.5703125" style="241" customWidth="1"/>
    <col min="3323" max="3323" width="7.5703125" style="241" customWidth="1"/>
    <col min="3324" max="3324" width="12.5703125" style="241" customWidth="1"/>
    <col min="3325" max="3325" width="7.28515625" style="241" customWidth="1"/>
    <col min="3326" max="3328" width="9.140625" style="241" customWidth="1"/>
    <col min="3329" max="3329" width="10.7109375" style="241" customWidth="1"/>
    <col min="3330" max="3557" width="9.140625" style="241"/>
    <col min="3558" max="3558" width="4.7109375" style="241" customWidth="1"/>
    <col min="3559" max="3559" width="10.140625" style="241" customWidth="1"/>
    <col min="3560" max="3560" width="16.140625" style="241" customWidth="1"/>
    <col min="3561" max="3561" width="6.28515625" style="241" customWidth="1"/>
    <col min="3562" max="3562" width="9.85546875" style="241" customWidth="1"/>
    <col min="3563" max="3563" width="9.140625" style="241" customWidth="1"/>
    <col min="3564" max="3565" width="6" style="241" customWidth="1"/>
    <col min="3566" max="3566" width="5.7109375" style="241" customWidth="1"/>
    <col min="3567" max="3570" width="4.85546875" style="241" customWidth="1"/>
    <col min="3571" max="3571" width="5.85546875" style="241" customWidth="1"/>
    <col min="3572" max="3572" width="6.28515625" style="241" customWidth="1"/>
    <col min="3573" max="3573" width="6" style="241" customWidth="1"/>
    <col min="3574" max="3577" width="4.7109375" style="241" customWidth="1"/>
    <col min="3578" max="3578" width="9.5703125" style="241" customWidth="1"/>
    <col min="3579" max="3579" width="7.5703125" style="241" customWidth="1"/>
    <col min="3580" max="3580" width="12.5703125" style="241" customWidth="1"/>
    <col min="3581" max="3581" width="7.28515625" style="241" customWidth="1"/>
    <col min="3582" max="3584" width="9.140625" style="241" customWidth="1"/>
    <col min="3585" max="3585" width="10.7109375" style="241" customWidth="1"/>
    <col min="3586" max="3813" width="9.140625" style="241"/>
    <col min="3814" max="3814" width="4.7109375" style="241" customWidth="1"/>
    <col min="3815" max="3815" width="10.140625" style="241" customWidth="1"/>
    <col min="3816" max="3816" width="16.140625" style="241" customWidth="1"/>
    <col min="3817" max="3817" width="6.28515625" style="241" customWidth="1"/>
    <col min="3818" max="3818" width="9.85546875" style="241" customWidth="1"/>
    <col min="3819" max="3819" width="9.140625" style="241" customWidth="1"/>
    <col min="3820" max="3821" width="6" style="241" customWidth="1"/>
    <col min="3822" max="3822" width="5.7109375" style="241" customWidth="1"/>
    <col min="3823" max="3826" width="4.85546875" style="241" customWidth="1"/>
    <col min="3827" max="3827" width="5.85546875" style="241" customWidth="1"/>
    <col min="3828" max="3828" width="6.28515625" style="241" customWidth="1"/>
    <col min="3829" max="3829" width="6" style="241" customWidth="1"/>
    <col min="3830" max="3833" width="4.7109375" style="241" customWidth="1"/>
    <col min="3834" max="3834" width="9.5703125" style="241" customWidth="1"/>
    <col min="3835" max="3835" width="7.5703125" style="241" customWidth="1"/>
    <col min="3836" max="3836" width="12.5703125" style="241" customWidth="1"/>
    <col min="3837" max="3837" width="7.28515625" style="241" customWidth="1"/>
    <col min="3838" max="3840" width="9.140625" style="241" customWidth="1"/>
    <col min="3841" max="3841" width="10.7109375" style="241" customWidth="1"/>
    <col min="3842" max="4069" width="9.140625" style="241"/>
    <col min="4070" max="4070" width="4.7109375" style="241" customWidth="1"/>
    <col min="4071" max="4071" width="10.140625" style="241" customWidth="1"/>
    <col min="4072" max="4072" width="16.140625" style="241" customWidth="1"/>
    <col min="4073" max="4073" width="6.28515625" style="241" customWidth="1"/>
    <col min="4074" max="4074" width="9.85546875" style="241" customWidth="1"/>
    <col min="4075" max="4075" width="9.140625" style="241" customWidth="1"/>
    <col min="4076" max="4077" width="6" style="241" customWidth="1"/>
    <col min="4078" max="4078" width="5.7109375" style="241" customWidth="1"/>
    <col min="4079" max="4082" width="4.85546875" style="241" customWidth="1"/>
    <col min="4083" max="4083" width="5.85546875" style="241" customWidth="1"/>
    <col min="4084" max="4084" width="6.28515625" style="241" customWidth="1"/>
    <col min="4085" max="4085" width="6" style="241" customWidth="1"/>
    <col min="4086" max="4089" width="4.7109375" style="241" customWidth="1"/>
    <col min="4090" max="4090" width="9.5703125" style="241" customWidth="1"/>
    <col min="4091" max="4091" width="7.5703125" style="241" customWidth="1"/>
    <col min="4092" max="4092" width="12.5703125" style="241" customWidth="1"/>
    <col min="4093" max="4093" width="7.28515625" style="241" customWidth="1"/>
    <col min="4094" max="4096" width="9.140625" style="241" customWidth="1"/>
    <col min="4097" max="4097" width="10.7109375" style="241" customWidth="1"/>
    <col min="4098" max="4325" width="9.140625" style="241"/>
    <col min="4326" max="4326" width="4.7109375" style="241" customWidth="1"/>
    <col min="4327" max="4327" width="10.140625" style="241" customWidth="1"/>
    <col min="4328" max="4328" width="16.140625" style="241" customWidth="1"/>
    <col min="4329" max="4329" width="6.28515625" style="241" customWidth="1"/>
    <col min="4330" max="4330" width="9.85546875" style="241" customWidth="1"/>
    <col min="4331" max="4331" width="9.140625" style="241" customWidth="1"/>
    <col min="4332" max="4333" width="6" style="241" customWidth="1"/>
    <col min="4334" max="4334" width="5.7109375" style="241" customWidth="1"/>
    <col min="4335" max="4338" width="4.85546875" style="241" customWidth="1"/>
    <col min="4339" max="4339" width="5.85546875" style="241" customWidth="1"/>
    <col min="4340" max="4340" width="6.28515625" style="241" customWidth="1"/>
    <col min="4341" max="4341" width="6" style="241" customWidth="1"/>
    <col min="4342" max="4345" width="4.7109375" style="241" customWidth="1"/>
    <col min="4346" max="4346" width="9.5703125" style="241" customWidth="1"/>
    <col min="4347" max="4347" width="7.5703125" style="241" customWidth="1"/>
    <col min="4348" max="4348" width="12.5703125" style="241" customWidth="1"/>
    <col min="4349" max="4349" width="7.28515625" style="241" customWidth="1"/>
    <col min="4350" max="4352" width="9.140625" style="241" customWidth="1"/>
    <col min="4353" max="4353" width="10.7109375" style="241" customWidth="1"/>
    <col min="4354" max="4581" width="9.140625" style="241"/>
    <col min="4582" max="4582" width="4.7109375" style="241" customWidth="1"/>
    <col min="4583" max="4583" width="10.140625" style="241" customWidth="1"/>
    <col min="4584" max="4584" width="16.140625" style="241" customWidth="1"/>
    <col min="4585" max="4585" width="6.28515625" style="241" customWidth="1"/>
    <col min="4586" max="4586" width="9.85546875" style="241" customWidth="1"/>
    <col min="4587" max="4587" width="9.140625" style="241" customWidth="1"/>
    <col min="4588" max="4589" width="6" style="241" customWidth="1"/>
    <col min="4590" max="4590" width="5.7109375" style="241" customWidth="1"/>
    <col min="4591" max="4594" width="4.85546875" style="241" customWidth="1"/>
    <col min="4595" max="4595" width="5.85546875" style="241" customWidth="1"/>
    <col min="4596" max="4596" width="6.28515625" style="241" customWidth="1"/>
    <col min="4597" max="4597" width="6" style="241" customWidth="1"/>
    <col min="4598" max="4601" width="4.7109375" style="241" customWidth="1"/>
    <col min="4602" max="4602" width="9.5703125" style="241" customWidth="1"/>
    <col min="4603" max="4603" width="7.5703125" style="241" customWidth="1"/>
    <col min="4604" max="4604" width="12.5703125" style="241" customWidth="1"/>
    <col min="4605" max="4605" width="7.28515625" style="241" customWidth="1"/>
    <col min="4606" max="4608" width="9.140625" style="241" customWidth="1"/>
    <col min="4609" max="4609" width="10.7109375" style="241" customWidth="1"/>
    <col min="4610" max="4837" width="9.140625" style="241"/>
    <col min="4838" max="4838" width="4.7109375" style="241" customWidth="1"/>
    <col min="4839" max="4839" width="10.140625" style="241" customWidth="1"/>
    <col min="4840" max="4840" width="16.140625" style="241" customWidth="1"/>
    <col min="4841" max="4841" width="6.28515625" style="241" customWidth="1"/>
    <col min="4842" max="4842" width="9.85546875" style="241" customWidth="1"/>
    <col min="4843" max="4843" width="9.140625" style="241" customWidth="1"/>
    <col min="4844" max="4845" width="6" style="241" customWidth="1"/>
    <col min="4846" max="4846" width="5.7109375" style="241" customWidth="1"/>
    <col min="4847" max="4850" width="4.85546875" style="241" customWidth="1"/>
    <col min="4851" max="4851" width="5.85546875" style="241" customWidth="1"/>
    <col min="4852" max="4852" width="6.28515625" style="241" customWidth="1"/>
    <col min="4853" max="4853" width="6" style="241" customWidth="1"/>
    <col min="4854" max="4857" width="4.7109375" style="241" customWidth="1"/>
    <col min="4858" max="4858" width="9.5703125" style="241" customWidth="1"/>
    <col min="4859" max="4859" width="7.5703125" style="241" customWidth="1"/>
    <col min="4860" max="4860" width="12.5703125" style="241" customWidth="1"/>
    <col min="4861" max="4861" width="7.28515625" style="241" customWidth="1"/>
    <col min="4862" max="4864" width="9.140625" style="241" customWidth="1"/>
    <col min="4865" max="4865" width="10.7109375" style="241" customWidth="1"/>
    <col min="4866" max="5093" width="9.140625" style="241"/>
    <col min="5094" max="5094" width="4.7109375" style="241" customWidth="1"/>
    <col min="5095" max="5095" width="10.140625" style="241" customWidth="1"/>
    <col min="5096" max="5096" width="16.140625" style="241" customWidth="1"/>
    <col min="5097" max="5097" width="6.28515625" style="241" customWidth="1"/>
    <col min="5098" max="5098" width="9.85546875" style="241" customWidth="1"/>
    <col min="5099" max="5099" width="9.140625" style="241" customWidth="1"/>
    <col min="5100" max="5101" width="6" style="241" customWidth="1"/>
    <col min="5102" max="5102" width="5.7109375" style="241" customWidth="1"/>
    <col min="5103" max="5106" width="4.85546875" style="241" customWidth="1"/>
    <col min="5107" max="5107" width="5.85546875" style="241" customWidth="1"/>
    <col min="5108" max="5108" width="6.28515625" style="241" customWidth="1"/>
    <col min="5109" max="5109" width="6" style="241" customWidth="1"/>
    <col min="5110" max="5113" width="4.7109375" style="241" customWidth="1"/>
    <col min="5114" max="5114" width="9.5703125" style="241" customWidth="1"/>
    <col min="5115" max="5115" width="7.5703125" style="241" customWidth="1"/>
    <col min="5116" max="5116" width="12.5703125" style="241" customWidth="1"/>
    <col min="5117" max="5117" width="7.28515625" style="241" customWidth="1"/>
    <col min="5118" max="5120" width="9.140625" style="241" customWidth="1"/>
    <col min="5121" max="5121" width="10.7109375" style="241" customWidth="1"/>
    <col min="5122" max="5349" width="9.140625" style="241"/>
    <col min="5350" max="5350" width="4.7109375" style="241" customWidth="1"/>
    <col min="5351" max="5351" width="10.140625" style="241" customWidth="1"/>
    <col min="5352" max="5352" width="16.140625" style="241" customWidth="1"/>
    <col min="5353" max="5353" width="6.28515625" style="241" customWidth="1"/>
    <col min="5354" max="5354" width="9.85546875" style="241" customWidth="1"/>
    <col min="5355" max="5355" width="9.140625" style="241" customWidth="1"/>
    <col min="5356" max="5357" width="6" style="241" customWidth="1"/>
    <col min="5358" max="5358" width="5.7109375" style="241" customWidth="1"/>
    <col min="5359" max="5362" width="4.85546875" style="241" customWidth="1"/>
    <col min="5363" max="5363" width="5.85546875" style="241" customWidth="1"/>
    <col min="5364" max="5364" width="6.28515625" style="241" customWidth="1"/>
    <col min="5365" max="5365" width="6" style="241" customWidth="1"/>
    <col min="5366" max="5369" width="4.7109375" style="241" customWidth="1"/>
    <col min="5370" max="5370" width="9.5703125" style="241" customWidth="1"/>
    <col min="5371" max="5371" width="7.5703125" style="241" customWidth="1"/>
    <col min="5372" max="5372" width="12.5703125" style="241" customWidth="1"/>
    <col min="5373" max="5373" width="7.28515625" style="241" customWidth="1"/>
    <col min="5374" max="5376" width="9.140625" style="241" customWidth="1"/>
    <col min="5377" max="5377" width="10.7109375" style="241" customWidth="1"/>
    <col min="5378" max="5605" width="9.140625" style="241"/>
    <col min="5606" max="5606" width="4.7109375" style="241" customWidth="1"/>
    <col min="5607" max="5607" width="10.140625" style="241" customWidth="1"/>
    <col min="5608" max="5608" width="16.140625" style="241" customWidth="1"/>
    <col min="5609" max="5609" width="6.28515625" style="241" customWidth="1"/>
    <col min="5610" max="5610" width="9.85546875" style="241" customWidth="1"/>
    <col min="5611" max="5611" width="9.140625" style="241" customWidth="1"/>
    <col min="5612" max="5613" width="6" style="241" customWidth="1"/>
    <col min="5614" max="5614" width="5.7109375" style="241" customWidth="1"/>
    <col min="5615" max="5618" width="4.85546875" style="241" customWidth="1"/>
    <col min="5619" max="5619" width="5.85546875" style="241" customWidth="1"/>
    <col min="5620" max="5620" width="6.28515625" style="241" customWidth="1"/>
    <col min="5621" max="5621" width="6" style="241" customWidth="1"/>
    <col min="5622" max="5625" width="4.7109375" style="241" customWidth="1"/>
    <col min="5626" max="5626" width="9.5703125" style="241" customWidth="1"/>
    <col min="5627" max="5627" width="7.5703125" style="241" customWidth="1"/>
    <col min="5628" max="5628" width="12.5703125" style="241" customWidth="1"/>
    <col min="5629" max="5629" width="7.28515625" style="241" customWidth="1"/>
    <col min="5630" max="5632" width="9.140625" style="241" customWidth="1"/>
    <col min="5633" max="5633" width="10.7109375" style="241" customWidth="1"/>
    <col min="5634" max="5861" width="9.140625" style="241"/>
    <col min="5862" max="5862" width="4.7109375" style="241" customWidth="1"/>
    <col min="5863" max="5863" width="10.140625" style="241" customWidth="1"/>
    <col min="5864" max="5864" width="16.140625" style="241" customWidth="1"/>
    <col min="5865" max="5865" width="6.28515625" style="241" customWidth="1"/>
    <col min="5866" max="5866" width="9.85546875" style="241" customWidth="1"/>
    <col min="5867" max="5867" width="9.140625" style="241" customWidth="1"/>
    <col min="5868" max="5869" width="6" style="241" customWidth="1"/>
    <col min="5870" max="5870" width="5.7109375" style="241" customWidth="1"/>
    <col min="5871" max="5874" width="4.85546875" style="241" customWidth="1"/>
    <col min="5875" max="5875" width="5.85546875" style="241" customWidth="1"/>
    <col min="5876" max="5876" width="6.28515625" style="241" customWidth="1"/>
    <col min="5877" max="5877" width="6" style="241" customWidth="1"/>
    <col min="5878" max="5881" width="4.7109375" style="241" customWidth="1"/>
    <col min="5882" max="5882" width="9.5703125" style="241" customWidth="1"/>
    <col min="5883" max="5883" width="7.5703125" style="241" customWidth="1"/>
    <col min="5884" max="5884" width="12.5703125" style="241" customWidth="1"/>
    <col min="5885" max="5885" width="7.28515625" style="241" customWidth="1"/>
    <col min="5886" max="5888" width="9.140625" style="241" customWidth="1"/>
    <col min="5889" max="5889" width="10.7109375" style="241" customWidth="1"/>
    <col min="5890" max="6117" width="9.140625" style="241"/>
    <col min="6118" max="6118" width="4.7109375" style="241" customWidth="1"/>
    <col min="6119" max="6119" width="10.140625" style="241" customWidth="1"/>
    <col min="6120" max="6120" width="16.140625" style="241" customWidth="1"/>
    <col min="6121" max="6121" width="6.28515625" style="241" customWidth="1"/>
    <col min="6122" max="6122" width="9.85546875" style="241" customWidth="1"/>
    <col min="6123" max="6123" width="9.140625" style="241" customWidth="1"/>
    <col min="6124" max="6125" width="6" style="241" customWidth="1"/>
    <col min="6126" max="6126" width="5.7109375" style="241" customWidth="1"/>
    <col min="6127" max="6130" width="4.85546875" style="241" customWidth="1"/>
    <col min="6131" max="6131" width="5.85546875" style="241" customWidth="1"/>
    <col min="6132" max="6132" width="6.28515625" style="241" customWidth="1"/>
    <col min="6133" max="6133" width="6" style="241" customWidth="1"/>
    <col min="6134" max="6137" width="4.7109375" style="241" customWidth="1"/>
    <col min="6138" max="6138" width="9.5703125" style="241" customWidth="1"/>
    <col min="6139" max="6139" width="7.5703125" style="241" customWidth="1"/>
    <col min="6140" max="6140" width="12.5703125" style="241" customWidth="1"/>
    <col min="6141" max="6141" width="7.28515625" style="241" customWidth="1"/>
    <col min="6142" max="6144" width="9.140625" style="241" customWidth="1"/>
    <col min="6145" max="6145" width="10.7109375" style="241" customWidth="1"/>
    <col min="6146" max="6373" width="9.140625" style="241"/>
    <col min="6374" max="6374" width="4.7109375" style="241" customWidth="1"/>
    <col min="6375" max="6375" width="10.140625" style="241" customWidth="1"/>
    <col min="6376" max="6376" width="16.140625" style="241" customWidth="1"/>
    <col min="6377" max="6377" width="6.28515625" style="241" customWidth="1"/>
    <col min="6378" max="6378" width="9.85546875" style="241" customWidth="1"/>
    <col min="6379" max="6379" width="9.140625" style="241" customWidth="1"/>
    <col min="6380" max="6381" width="6" style="241" customWidth="1"/>
    <col min="6382" max="6382" width="5.7109375" style="241" customWidth="1"/>
    <col min="6383" max="6386" width="4.85546875" style="241" customWidth="1"/>
    <col min="6387" max="6387" width="5.85546875" style="241" customWidth="1"/>
    <col min="6388" max="6388" width="6.28515625" style="241" customWidth="1"/>
    <col min="6389" max="6389" width="6" style="241" customWidth="1"/>
    <col min="6390" max="6393" width="4.7109375" style="241" customWidth="1"/>
    <col min="6394" max="6394" width="9.5703125" style="241" customWidth="1"/>
    <col min="6395" max="6395" width="7.5703125" style="241" customWidth="1"/>
    <col min="6396" max="6396" width="12.5703125" style="241" customWidth="1"/>
    <col min="6397" max="6397" width="7.28515625" style="241" customWidth="1"/>
    <col min="6398" max="6400" width="9.140625" style="241" customWidth="1"/>
    <col min="6401" max="6401" width="10.7109375" style="241" customWidth="1"/>
    <col min="6402" max="6629" width="9.140625" style="241"/>
    <col min="6630" max="6630" width="4.7109375" style="241" customWidth="1"/>
    <col min="6631" max="6631" width="10.140625" style="241" customWidth="1"/>
    <col min="6632" max="6632" width="16.140625" style="241" customWidth="1"/>
    <col min="6633" max="6633" width="6.28515625" style="241" customWidth="1"/>
    <col min="6634" max="6634" width="9.85546875" style="241" customWidth="1"/>
    <col min="6635" max="6635" width="9.140625" style="241" customWidth="1"/>
    <col min="6636" max="6637" width="6" style="241" customWidth="1"/>
    <col min="6638" max="6638" width="5.7109375" style="241" customWidth="1"/>
    <col min="6639" max="6642" width="4.85546875" style="241" customWidth="1"/>
    <col min="6643" max="6643" width="5.85546875" style="241" customWidth="1"/>
    <col min="6644" max="6644" width="6.28515625" style="241" customWidth="1"/>
    <col min="6645" max="6645" width="6" style="241" customWidth="1"/>
    <col min="6646" max="6649" width="4.7109375" style="241" customWidth="1"/>
    <col min="6650" max="6650" width="9.5703125" style="241" customWidth="1"/>
    <col min="6651" max="6651" width="7.5703125" style="241" customWidth="1"/>
    <col min="6652" max="6652" width="12.5703125" style="241" customWidth="1"/>
    <col min="6653" max="6653" width="7.28515625" style="241" customWidth="1"/>
    <col min="6654" max="6656" width="9.140625" style="241" customWidth="1"/>
    <col min="6657" max="6657" width="10.7109375" style="241" customWidth="1"/>
    <col min="6658" max="6885" width="9.140625" style="241"/>
    <col min="6886" max="6886" width="4.7109375" style="241" customWidth="1"/>
    <col min="6887" max="6887" width="10.140625" style="241" customWidth="1"/>
    <col min="6888" max="6888" width="16.140625" style="241" customWidth="1"/>
    <col min="6889" max="6889" width="6.28515625" style="241" customWidth="1"/>
    <col min="6890" max="6890" width="9.85546875" style="241" customWidth="1"/>
    <col min="6891" max="6891" width="9.140625" style="241" customWidth="1"/>
    <col min="6892" max="6893" width="6" style="241" customWidth="1"/>
    <col min="6894" max="6894" width="5.7109375" style="241" customWidth="1"/>
    <col min="6895" max="6898" width="4.85546875" style="241" customWidth="1"/>
    <col min="6899" max="6899" width="5.85546875" style="241" customWidth="1"/>
    <col min="6900" max="6900" width="6.28515625" style="241" customWidth="1"/>
    <col min="6901" max="6901" width="6" style="241" customWidth="1"/>
    <col min="6902" max="6905" width="4.7109375" style="241" customWidth="1"/>
    <col min="6906" max="6906" width="9.5703125" style="241" customWidth="1"/>
    <col min="6907" max="6907" width="7.5703125" style="241" customWidth="1"/>
    <col min="6908" max="6908" width="12.5703125" style="241" customWidth="1"/>
    <col min="6909" max="6909" width="7.28515625" style="241" customWidth="1"/>
    <col min="6910" max="6912" width="9.140625" style="241" customWidth="1"/>
    <col min="6913" max="6913" width="10.7109375" style="241" customWidth="1"/>
    <col min="6914" max="7141" width="9.140625" style="241"/>
    <col min="7142" max="7142" width="4.7109375" style="241" customWidth="1"/>
    <col min="7143" max="7143" width="10.140625" style="241" customWidth="1"/>
    <col min="7144" max="7144" width="16.140625" style="241" customWidth="1"/>
    <col min="7145" max="7145" width="6.28515625" style="241" customWidth="1"/>
    <col min="7146" max="7146" width="9.85546875" style="241" customWidth="1"/>
    <col min="7147" max="7147" width="9.140625" style="241" customWidth="1"/>
    <col min="7148" max="7149" width="6" style="241" customWidth="1"/>
    <col min="7150" max="7150" width="5.7109375" style="241" customWidth="1"/>
    <col min="7151" max="7154" width="4.85546875" style="241" customWidth="1"/>
    <col min="7155" max="7155" width="5.85546875" style="241" customWidth="1"/>
    <col min="7156" max="7156" width="6.28515625" style="241" customWidth="1"/>
    <col min="7157" max="7157" width="6" style="241" customWidth="1"/>
    <col min="7158" max="7161" width="4.7109375" style="241" customWidth="1"/>
    <col min="7162" max="7162" width="9.5703125" style="241" customWidth="1"/>
    <col min="7163" max="7163" width="7.5703125" style="241" customWidth="1"/>
    <col min="7164" max="7164" width="12.5703125" style="241" customWidth="1"/>
    <col min="7165" max="7165" width="7.28515625" style="241" customWidth="1"/>
    <col min="7166" max="7168" width="9.140625" style="241" customWidth="1"/>
    <col min="7169" max="7169" width="10.7109375" style="241" customWidth="1"/>
    <col min="7170" max="7397" width="9.140625" style="241"/>
    <col min="7398" max="7398" width="4.7109375" style="241" customWidth="1"/>
    <col min="7399" max="7399" width="10.140625" style="241" customWidth="1"/>
    <col min="7400" max="7400" width="16.140625" style="241" customWidth="1"/>
    <col min="7401" max="7401" width="6.28515625" style="241" customWidth="1"/>
    <col min="7402" max="7402" width="9.85546875" style="241" customWidth="1"/>
    <col min="7403" max="7403" width="9.140625" style="241" customWidth="1"/>
    <col min="7404" max="7405" width="6" style="241" customWidth="1"/>
    <col min="7406" max="7406" width="5.7109375" style="241" customWidth="1"/>
    <col min="7407" max="7410" width="4.85546875" style="241" customWidth="1"/>
    <col min="7411" max="7411" width="5.85546875" style="241" customWidth="1"/>
    <col min="7412" max="7412" width="6.28515625" style="241" customWidth="1"/>
    <col min="7413" max="7413" width="6" style="241" customWidth="1"/>
    <col min="7414" max="7417" width="4.7109375" style="241" customWidth="1"/>
    <col min="7418" max="7418" width="9.5703125" style="241" customWidth="1"/>
    <col min="7419" max="7419" width="7.5703125" style="241" customWidth="1"/>
    <col min="7420" max="7420" width="12.5703125" style="241" customWidth="1"/>
    <col min="7421" max="7421" width="7.28515625" style="241" customWidth="1"/>
    <col min="7422" max="7424" width="9.140625" style="241" customWidth="1"/>
    <col min="7425" max="7425" width="10.7109375" style="241" customWidth="1"/>
    <col min="7426" max="7653" width="9.140625" style="241"/>
    <col min="7654" max="7654" width="4.7109375" style="241" customWidth="1"/>
    <col min="7655" max="7655" width="10.140625" style="241" customWidth="1"/>
    <col min="7656" max="7656" width="16.140625" style="241" customWidth="1"/>
    <col min="7657" max="7657" width="6.28515625" style="241" customWidth="1"/>
    <col min="7658" max="7658" width="9.85546875" style="241" customWidth="1"/>
    <col min="7659" max="7659" width="9.140625" style="241" customWidth="1"/>
    <col min="7660" max="7661" width="6" style="241" customWidth="1"/>
    <col min="7662" max="7662" width="5.7109375" style="241" customWidth="1"/>
    <col min="7663" max="7666" width="4.85546875" style="241" customWidth="1"/>
    <col min="7667" max="7667" width="5.85546875" style="241" customWidth="1"/>
    <col min="7668" max="7668" width="6.28515625" style="241" customWidth="1"/>
    <col min="7669" max="7669" width="6" style="241" customWidth="1"/>
    <col min="7670" max="7673" width="4.7109375" style="241" customWidth="1"/>
    <col min="7674" max="7674" width="9.5703125" style="241" customWidth="1"/>
    <col min="7675" max="7675" width="7.5703125" style="241" customWidth="1"/>
    <col min="7676" max="7676" width="12.5703125" style="241" customWidth="1"/>
    <col min="7677" max="7677" width="7.28515625" style="241" customWidth="1"/>
    <col min="7678" max="7680" width="9.140625" style="241" customWidth="1"/>
    <col min="7681" max="7681" width="10.7109375" style="241" customWidth="1"/>
    <col min="7682" max="7909" width="9.140625" style="241"/>
    <col min="7910" max="7910" width="4.7109375" style="241" customWidth="1"/>
    <col min="7911" max="7911" width="10.140625" style="241" customWidth="1"/>
    <col min="7912" max="7912" width="16.140625" style="241" customWidth="1"/>
    <col min="7913" max="7913" width="6.28515625" style="241" customWidth="1"/>
    <col min="7914" max="7914" width="9.85546875" style="241" customWidth="1"/>
    <col min="7915" max="7915" width="9.140625" style="241" customWidth="1"/>
    <col min="7916" max="7917" width="6" style="241" customWidth="1"/>
    <col min="7918" max="7918" width="5.7109375" style="241" customWidth="1"/>
    <col min="7919" max="7922" width="4.85546875" style="241" customWidth="1"/>
    <col min="7923" max="7923" width="5.85546875" style="241" customWidth="1"/>
    <col min="7924" max="7924" width="6.28515625" style="241" customWidth="1"/>
    <col min="7925" max="7925" width="6" style="241" customWidth="1"/>
    <col min="7926" max="7929" width="4.7109375" style="241" customWidth="1"/>
    <col min="7930" max="7930" width="9.5703125" style="241" customWidth="1"/>
    <col min="7931" max="7931" width="7.5703125" style="241" customWidth="1"/>
    <col min="7932" max="7932" width="12.5703125" style="241" customWidth="1"/>
    <col min="7933" max="7933" width="7.28515625" style="241" customWidth="1"/>
    <col min="7934" max="7936" width="9.140625" style="241" customWidth="1"/>
    <col min="7937" max="7937" width="10.7109375" style="241" customWidth="1"/>
    <col min="7938" max="8165" width="9.140625" style="241"/>
    <col min="8166" max="8166" width="4.7109375" style="241" customWidth="1"/>
    <col min="8167" max="8167" width="10.140625" style="241" customWidth="1"/>
    <col min="8168" max="8168" width="16.140625" style="241" customWidth="1"/>
    <col min="8169" max="8169" width="6.28515625" style="241" customWidth="1"/>
    <col min="8170" max="8170" width="9.85546875" style="241" customWidth="1"/>
    <col min="8171" max="8171" width="9.140625" style="241" customWidth="1"/>
    <col min="8172" max="8173" width="6" style="241" customWidth="1"/>
    <col min="8174" max="8174" width="5.7109375" style="241" customWidth="1"/>
    <col min="8175" max="8178" width="4.85546875" style="241" customWidth="1"/>
    <col min="8179" max="8179" width="5.85546875" style="241" customWidth="1"/>
    <col min="8180" max="8180" width="6.28515625" style="241" customWidth="1"/>
    <col min="8181" max="8181" width="6" style="241" customWidth="1"/>
    <col min="8182" max="8185" width="4.7109375" style="241" customWidth="1"/>
    <col min="8186" max="8186" width="9.5703125" style="241" customWidth="1"/>
    <col min="8187" max="8187" width="7.5703125" style="241" customWidth="1"/>
    <col min="8188" max="8188" width="12.5703125" style="241" customWidth="1"/>
    <col min="8189" max="8189" width="7.28515625" style="241" customWidth="1"/>
    <col min="8190" max="8192" width="9.140625" style="241" customWidth="1"/>
    <col min="8193" max="8193" width="10.7109375" style="241" customWidth="1"/>
    <col min="8194" max="8421" width="9.140625" style="241"/>
    <col min="8422" max="8422" width="4.7109375" style="241" customWidth="1"/>
    <col min="8423" max="8423" width="10.140625" style="241" customWidth="1"/>
    <col min="8424" max="8424" width="16.140625" style="241" customWidth="1"/>
    <col min="8425" max="8425" width="6.28515625" style="241" customWidth="1"/>
    <col min="8426" max="8426" width="9.85546875" style="241" customWidth="1"/>
    <col min="8427" max="8427" width="9.140625" style="241" customWidth="1"/>
    <col min="8428" max="8429" width="6" style="241" customWidth="1"/>
    <col min="8430" max="8430" width="5.7109375" style="241" customWidth="1"/>
    <col min="8431" max="8434" width="4.85546875" style="241" customWidth="1"/>
    <col min="8435" max="8435" width="5.85546875" style="241" customWidth="1"/>
    <col min="8436" max="8436" width="6.28515625" style="241" customWidth="1"/>
    <col min="8437" max="8437" width="6" style="241" customWidth="1"/>
    <col min="8438" max="8441" width="4.7109375" style="241" customWidth="1"/>
    <col min="8442" max="8442" width="9.5703125" style="241" customWidth="1"/>
    <col min="8443" max="8443" width="7.5703125" style="241" customWidth="1"/>
    <col min="8444" max="8444" width="12.5703125" style="241" customWidth="1"/>
    <col min="8445" max="8445" width="7.28515625" style="241" customWidth="1"/>
    <col min="8446" max="8448" width="9.140625" style="241" customWidth="1"/>
    <col min="8449" max="8449" width="10.7109375" style="241" customWidth="1"/>
    <col min="8450" max="8677" width="9.140625" style="241"/>
    <col min="8678" max="8678" width="4.7109375" style="241" customWidth="1"/>
    <col min="8679" max="8679" width="10.140625" style="241" customWidth="1"/>
    <col min="8680" max="8680" width="16.140625" style="241" customWidth="1"/>
    <col min="8681" max="8681" width="6.28515625" style="241" customWidth="1"/>
    <col min="8682" max="8682" width="9.85546875" style="241" customWidth="1"/>
    <col min="8683" max="8683" width="9.140625" style="241" customWidth="1"/>
    <col min="8684" max="8685" width="6" style="241" customWidth="1"/>
    <col min="8686" max="8686" width="5.7109375" style="241" customWidth="1"/>
    <col min="8687" max="8690" width="4.85546875" style="241" customWidth="1"/>
    <col min="8691" max="8691" width="5.85546875" style="241" customWidth="1"/>
    <col min="8692" max="8692" width="6.28515625" style="241" customWidth="1"/>
    <col min="8693" max="8693" width="6" style="241" customWidth="1"/>
    <col min="8694" max="8697" width="4.7109375" style="241" customWidth="1"/>
    <col min="8698" max="8698" width="9.5703125" style="241" customWidth="1"/>
    <col min="8699" max="8699" width="7.5703125" style="241" customWidth="1"/>
    <col min="8700" max="8700" width="12.5703125" style="241" customWidth="1"/>
    <col min="8701" max="8701" width="7.28515625" style="241" customWidth="1"/>
    <col min="8702" max="8704" width="9.140625" style="241" customWidth="1"/>
    <col min="8705" max="8705" width="10.7109375" style="241" customWidth="1"/>
    <col min="8706" max="8933" width="9.140625" style="241"/>
    <col min="8934" max="8934" width="4.7109375" style="241" customWidth="1"/>
    <col min="8935" max="8935" width="10.140625" style="241" customWidth="1"/>
    <col min="8936" max="8936" width="16.140625" style="241" customWidth="1"/>
    <col min="8937" max="8937" width="6.28515625" style="241" customWidth="1"/>
    <col min="8938" max="8938" width="9.85546875" style="241" customWidth="1"/>
    <col min="8939" max="8939" width="9.140625" style="241" customWidth="1"/>
    <col min="8940" max="8941" width="6" style="241" customWidth="1"/>
    <col min="8942" max="8942" width="5.7109375" style="241" customWidth="1"/>
    <col min="8943" max="8946" width="4.85546875" style="241" customWidth="1"/>
    <col min="8947" max="8947" width="5.85546875" style="241" customWidth="1"/>
    <col min="8948" max="8948" width="6.28515625" style="241" customWidth="1"/>
    <col min="8949" max="8949" width="6" style="241" customWidth="1"/>
    <col min="8950" max="8953" width="4.7109375" style="241" customWidth="1"/>
    <col min="8954" max="8954" width="9.5703125" style="241" customWidth="1"/>
    <col min="8955" max="8955" width="7.5703125" style="241" customWidth="1"/>
    <col min="8956" max="8956" width="12.5703125" style="241" customWidth="1"/>
    <col min="8957" max="8957" width="7.28515625" style="241" customWidth="1"/>
    <col min="8958" max="8960" width="9.140625" style="241" customWidth="1"/>
    <col min="8961" max="8961" width="10.7109375" style="241" customWidth="1"/>
    <col min="8962" max="9189" width="9.140625" style="241"/>
    <col min="9190" max="9190" width="4.7109375" style="241" customWidth="1"/>
    <col min="9191" max="9191" width="10.140625" style="241" customWidth="1"/>
    <col min="9192" max="9192" width="16.140625" style="241" customWidth="1"/>
    <col min="9193" max="9193" width="6.28515625" style="241" customWidth="1"/>
    <col min="9194" max="9194" width="9.85546875" style="241" customWidth="1"/>
    <col min="9195" max="9195" width="9.140625" style="241" customWidth="1"/>
    <col min="9196" max="9197" width="6" style="241" customWidth="1"/>
    <col min="9198" max="9198" width="5.7109375" style="241" customWidth="1"/>
    <col min="9199" max="9202" width="4.85546875" style="241" customWidth="1"/>
    <col min="9203" max="9203" width="5.85546875" style="241" customWidth="1"/>
    <col min="9204" max="9204" width="6.28515625" style="241" customWidth="1"/>
    <col min="9205" max="9205" width="6" style="241" customWidth="1"/>
    <col min="9206" max="9209" width="4.7109375" style="241" customWidth="1"/>
    <col min="9210" max="9210" width="9.5703125" style="241" customWidth="1"/>
    <col min="9211" max="9211" width="7.5703125" style="241" customWidth="1"/>
    <col min="9212" max="9212" width="12.5703125" style="241" customWidth="1"/>
    <col min="9213" max="9213" width="7.28515625" style="241" customWidth="1"/>
    <col min="9214" max="9216" width="9.140625" style="241" customWidth="1"/>
    <col min="9217" max="9217" width="10.7109375" style="241" customWidth="1"/>
    <col min="9218" max="9445" width="9.140625" style="241"/>
    <col min="9446" max="9446" width="4.7109375" style="241" customWidth="1"/>
    <col min="9447" max="9447" width="10.140625" style="241" customWidth="1"/>
    <col min="9448" max="9448" width="16.140625" style="241" customWidth="1"/>
    <col min="9449" max="9449" width="6.28515625" style="241" customWidth="1"/>
    <col min="9450" max="9450" width="9.85546875" style="241" customWidth="1"/>
    <col min="9451" max="9451" width="9.140625" style="241" customWidth="1"/>
    <col min="9452" max="9453" width="6" style="241" customWidth="1"/>
    <col min="9454" max="9454" width="5.7109375" style="241" customWidth="1"/>
    <col min="9455" max="9458" width="4.85546875" style="241" customWidth="1"/>
    <col min="9459" max="9459" width="5.85546875" style="241" customWidth="1"/>
    <col min="9460" max="9460" width="6.28515625" style="241" customWidth="1"/>
    <col min="9461" max="9461" width="6" style="241" customWidth="1"/>
    <col min="9462" max="9465" width="4.7109375" style="241" customWidth="1"/>
    <col min="9466" max="9466" width="9.5703125" style="241" customWidth="1"/>
    <col min="9467" max="9467" width="7.5703125" style="241" customWidth="1"/>
    <col min="9468" max="9468" width="12.5703125" style="241" customWidth="1"/>
    <col min="9469" max="9469" width="7.28515625" style="241" customWidth="1"/>
    <col min="9470" max="9472" width="9.140625" style="241" customWidth="1"/>
    <col min="9473" max="9473" width="10.7109375" style="241" customWidth="1"/>
    <col min="9474" max="9701" width="9.140625" style="241"/>
    <col min="9702" max="9702" width="4.7109375" style="241" customWidth="1"/>
    <col min="9703" max="9703" width="10.140625" style="241" customWidth="1"/>
    <col min="9704" max="9704" width="16.140625" style="241" customWidth="1"/>
    <col min="9705" max="9705" width="6.28515625" style="241" customWidth="1"/>
    <col min="9706" max="9706" width="9.85546875" style="241" customWidth="1"/>
    <col min="9707" max="9707" width="9.140625" style="241" customWidth="1"/>
    <col min="9708" max="9709" width="6" style="241" customWidth="1"/>
    <col min="9710" max="9710" width="5.7109375" style="241" customWidth="1"/>
    <col min="9711" max="9714" width="4.85546875" style="241" customWidth="1"/>
    <col min="9715" max="9715" width="5.85546875" style="241" customWidth="1"/>
    <col min="9716" max="9716" width="6.28515625" style="241" customWidth="1"/>
    <col min="9717" max="9717" width="6" style="241" customWidth="1"/>
    <col min="9718" max="9721" width="4.7109375" style="241" customWidth="1"/>
    <col min="9722" max="9722" width="9.5703125" style="241" customWidth="1"/>
    <col min="9723" max="9723" width="7.5703125" style="241" customWidth="1"/>
    <col min="9724" max="9724" width="12.5703125" style="241" customWidth="1"/>
    <col min="9725" max="9725" width="7.28515625" style="241" customWidth="1"/>
    <col min="9726" max="9728" width="9.140625" style="241" customWidth="1"/>
    <col min="9729" max="9729" width="10.7109375" style="241" customWidth="1"/>
    <col min="9730" max="9957" width="9.140625" style="241"/>
    <col min="9958" max="9958" width="4.7109375" style="241" customWidth="1"/>
    <col min="9959" max="9959" width="10.140625" style="241" customWidth="1"/>
    <col min="9960" max="9960" width="16.140625" style="241" customWidth="1"/>
    <col min="9961" max="9961" width="6.28515625" style="241" customWidth="1"/>
    <col min="9962" max="9962" width="9.85546875" style="241" customWidth="1"/>
    <col min="9963" max="9963" width="9.140625" style="241" customWidth="1"/>
    <col min="9964" max="9965" width="6" style="241" customWidth="1"/>
    <col min="9966" max="9966" width="5.7109375" style="241" customWidth="1"/>
    <col min="9967" max="9970" width="4.85546875" style="241" customWidth="1"/>
    <col min="9971" max="9971" width="5.85546875" style="241" customWidth="1"/>
    <col min="9972" max="9972" width="6.28515625" style="241" customWidth="1"/>
    <col min="9973" max="9973" width="6" style="241" customWidth="1"/>
    <col min="9974" max="9977" width="4.7109375" style="241" customWidth="1"/>
    <col min="9978" max="9978" width="9.5703125" style="241" customWidth="1"/>
    <col min="9979" max="9979" width="7.5703125" style="241" customWidth="1"/>
    <col min="9980" max="9980" width="12.5703125" style="241" customWidth="1"/>
    <col min="9981" max="9981" width="7.28515625" style="241" customWidth="1"/>
    <col min="9982" max="9984" width="9.140625" style="241" customWidth="1"/>
    <col min="9985" max="9985" width="10.7109375" style="241" customWidth="1"/>
    <col min="9986" max="10213" width="9.140625" style="241"/>
    <col min="10214" max="10214" width="4.7109375" style="241" customWidth="1"/>
    <col min="10215" max="10215" width="10.140625" style="241" customWidth="1"/>
    <col min="10216" max="10216" width="16.140625" style="241" customWidth="1"/>
    <col min="10217" max="10217" width="6.28515625" style="241" customWidth="1"/>
    <col min="10218" max="10218" width="9.85546875" style="241" customWidth="1"/>
    <col min="10219" max="10219" width="9.140625" style="241" customWidth="1"/>
    <col min="10220" max="10221" width="6" style="241" customWidth="1"/>
    <col min="10222" max="10222" width="5.7109375" style="241" customWidth="1"/>
    <col min="10223" max="10226" width="4.85546875" style="241" customWidth="1"/>
    <col min="10227" max="10227" width="5.85546875" style="241" customWidth="1"/>
    <col min="10228" max="10228" width="6.28515625" style="241" customWidth="1"/>
    <col min="10229" max="10229" width="6" style="241" customWidth="1"/>
    <col min="10230" max="10233" width="4.7109375" style="241" customWidth="1"/>
    <col min="10234" max="10234" width="9.5703125" style="241" customWidth="1"/>
    <col min="10235" max="10235" width="7.5703125" style="241" customWidth="1"/>
    <col min="10236" max="10236" width="12.5703125" style="241" customWidth="1"/>
    <col min="10237" max="10237" width="7.28515625" style="241" customWidth="1"/>
    <col min="10238" max="10240" width="9.140625" style="241" customWidth="1"/>
    <col min="10241" max="10241" width="10.7109375" style="241" customWidth="1"/>
    <col min="10242" max="10469" width="9.140625" style="241"/>
    <col min="10470" max="10470" width="4.7109375" style="241" customWidth="1"/>
    <col min="10471" max="10471" width="10.140625" style="241" customWidth="1"/>
    <col min="10472" max="10472" width="16.140625" style="241" customWidth="1"/>
    <col min="10473" max="10473" width="6.28515625" style="241" customWidth="1"/>
    <col min="10474" max="10474" width="9.85546875" style="241" customWidth="1"/>
    <col min="10475" max="10475" width="9.140625" style="241" customWidth="1"/>
    <col min="10476" max="10477" width="6" style="241" customWidth="1"/>
    <col min="10478" max="10478" width="5.7109375" style="241" customWidth="1"/>
    <col min="10479" max="10482" width="4.85546875" style="241" customWidth="1"/>
    <col min="10483" max="10483" width="5.85546875" style="241" customWidth="1"/>
    <col min="10484" max="10484" width="6.28515625" style="241" customWidth="1"/>
    <col min="10485" max="10485" width="6" style="241" customWidth="1"/>
    <col min="10486" max="10489" width="4.7109375" style="241" customWidth="1"/>
    <col min="10490" max="10490" width="9.5703125" style="241" customWidth="1"/>
    <col min="10491" max="10491" width="7.5703125" style="241" customWidth="1"/>
    <col min="10492" max="10492" width="12.5703125" style="241" customWidth="1"/>
    <col min="10493" max="10493" width="7.28515625" style="241" customWidth="1"/>
    <col min="10494" max="10496" width="9.140625" style="241" customWidth="1"/>
    <col min="10497" max="10497" width="10.7109375" style="241" customWidth="1"/>
    <col min="10498" max="10725" width="9.140625" style="241"/>
    <col min="10726" max="10726" width="4.7109375" style="241" customWidth="1"/>
    <col min="10727" max="10727" width="10.140625" style="241" customWidth="1"/>
    <col min="10728" max="10728" width="16.140625" style="241" customWidth="1"/>
    <col min="10729" max="10729" width="6.28515625" style="241" customWidth="1"/>
    <col min="10730" max="10730" width="9.85546875" style="241" customWidth="1"/>
    <col min="10731" max="10731" width="9.140625" style="241" customWidth="1"/>
    <col min="10732" max="10733" width="6" style="241" customWidth="1"/>
    <col min="10734" max="10734" width="5.7109375" style="241" customWidth="1"/>
    <col min="10735" max="10738" width="4.85546875" style="241" customWidth="1"/>
    <col min="10739" max="10739" width="5.85546875" style="241" customWidth="1"/>
    <col min="10740" max="10740" width="6.28515625" style="241" customWidth="1"/>
    <col min="10741" max="10741" width="6" style="241" customWidth="1"/>
    <col min="10742" max="10745" width="4.7109375" style="241" customWidth="1"/>
    <col min="10746" max="10746" width="9.5703125" style="241" customWidth="1"/>
    <col min="10747" max="10747" width="7.5703125" style="241" customWidth="1"/>
    <col min="10748" max="10748" width="12.5703125" style="241" customWidth="1"/>
    <col min="10749" max="10749" width="7.28515625" style="241" customWidth="1"/>
    <col min="10750" max="10752" width="9.140625" style="241" customWidth="1"/>
    <col min="10753" max="10753" width="10.7109375" style="241" customWidth="1"/>
    <col min="10754" max="10981" width="9.140625" style="241"/>
    <col min="10982" max="10982" width="4.7109375" style="241" customWidth="1"/>
    <col min="10983" max="10983" width="10.140625" style="241" customWidth="1"/>
    <col min="10984" max="10984" width="16.140625" style="241" customWidth="1"/>
    <col min="10985" max="10985" width="6.28515625" style="241" customWidth="1"/>
    <col min="10986" max="10986" width="9.85546875" style="241" customWidth="1"/>
    <col min="10987" max="10987" width="9.140625" style="241" customWidth="1"/>
    <col min="10988" max="10989" width="6" style="241" customWidth="1"/>
    <col min="10990" max="10990" width="5.7109375" style="241" customWidth="1"/>
    <col min="10991" max="10994" width="4.85546875" style="241" customWidth="1"/>
    <col min="10995" max="10995" width="5.85546875" style="241" customWidth="1"/>
    <col min="10996" max="10996" width="6.28515625" style="241" customWidth="1"/>
    <col min="10997" max="10997" width="6" style="241" customWidth="1"/>
    <col min="10998" max="11001" width="4.7109375" style="241" customWidth="1"/>
    <col min="11002" max="11002" width="9.5703125" style="241" customWidth="1"/>
    <col min="11003" max="11003" width="7.5703125" style="241" customWidth="1"/>
    <col min="11004" max="11004" width="12.5703125" style="241" customWidth="1"/>
    <col min="11005" max="11005" width="7.28515625" style="241" customWidth="1"/>
    <col min="11006" max="11008" width="9.140625" style="241" customWidth="1"/>
    <col min="11009" max="11009" width="10.7109375" style="241" customWidth="1"/>
    <col min="11010" max="11237" width="9.140625" style="241"/>
    <col min="11238" max="11238" width="4.7109375" style="241" customWidth="1"/>
    <col min="11239" max="11239" width="10.140625" style="241" customWidth="1"/>
    <col min="11240" max="11240" width="16.140625" style="241" customWidth="1"/>
    <col min="11241" max="11241" width="6.28515625" style="241" customWidth="1"/>
    <col min="11242" max="11242" width="9.85546875" style="241" customWidth="1"/>
    <col min="11243" max="11243" width="9.140625" style="241" customWidth="1"/>
    <col min="11244" max="11245" width="6" style="241" customWidth="1"/>
    <col min="11246" max="11246" width="5.7109375" style="241" customWidth="1"/>
    <col min="11247" max="11250" width="4.85546875" style="241" customWidth="1"/>
    <col min="11251" max="11251" width="5.85546875" style="241" customWidth="1"/>
    <col min="11252" max="11252" width="6.28515625" style="241" customWidth="1"/>
    <col min="11253" max="11253" width="6" style="241" customWidth="1"/>
    <col min="11254" max="11257" width="4.7109375" style="241" customWidth="1"/>
    <col min="11258" max="11258" width="9.5703125" style="241" customWidth="1"/>
    <col min="11259" max="11259" width="7.5703125" style="241" customWidth="1"/>
    <col min="11260" max="11260" width="12.5703125" style="241" customWidth="1"/>
    <col min="11261" max="11261" width="7.28515625" style="241" customWidth="1"/>
    <col min="11262" max="11264" width="9.140625" style="241" customWidth="1"/>
    <col min="11265" max="11265" width="10.7109375" style="241" customWidth="1"/>
    <col min="11266" max="11493" width="9.140625" style="241"/>
    <col min="11494" max="11494" width="4.7109375" style="241" customWidth="1"/>
    <col min="11495" max="11495" width="10.140625" style="241" customWidth="1"/>
    <col min="11496" max="11496" width="16.140625" style="241" customWidth="1"/>
    <col min="11497" max="11497" width="6.28515625" style="241" customWidth="1"/>
    <col min="11498" max="11498" width="9.85546875" style="241" customWidth="1"/>
    <col min="11499" max="11499" width="9.140625" style="241" customWidth="1"/>
    <col min="11500" max="11501" width="6" style="241" customWidth="1"/>
    <col min="11502" max="11502" width="5.7109375" style="241" customWidth="1"/>
    <col min="11503" max="11506" width="4.85546875" style="241" customWidth="1"/>
    <col min="11507" max="11507" width="5.85546875" style="241" customWidth="1"/>
    <col min="11508" max="11508" width="6.28515625" style="241" customWidth="1"/>
    <col min="11509" max="11509" width="6" style="241" customWidth="1"/>
    <col min="11510" max="11513" width="4.7109375" style="241" customWidth="1"/>
    <col min="11514" max="11514" width="9.5703125" style="241" customWidth="1"/>
    <col min="11515" max="11515" width="7.5703125" style="241" customWidth="1"/>
    <col min="11516" max="11516" width="12.5703125" style="241" customWidth="1"/>
    <col min="11517" max="11517" width="7.28515625" style="241" customWidth="1"/>
    <col min="11518" max="11520" width="9.140625" style="241" customWidth="1"/>
    <col min="11521" max="11521" width="10.7109375" style="241" customWidth="1"/>
    <col min="11522" max="11749" width="9.140625" style="241"/>
    <col min="11750" max="11750" width="4.7109375" style="241" customWidth="1"/>
    <col min="11751" max="11751" width="10.140625" style="241" customWidth="1"/>
    <col min="11752" max="11752" width="16.140625" style="241" customWidth="1"/>
    <col min="11753" max="11753" width="6.28515625" style="241" customWidth="1"/>
    <col min="11754" max="11754" width="9.85546875" style="241" customWidth="1"/>
    <col min="11755" max="11755" width="9.140625" style="241" customWidth="1"/>
    <col min="11756" max="11757" width="6" style="241" customWidth="1"/>
    <col min="11758" max="11758" width="5.7109375" style="241" customWidth="1"/>
    <col min="11759" max="11762" width="4.85546875" style="241" customWidth="1"/>
    <col min="11763" max="11763" width="5.85546875" style="241" customWidth="1"/>
    <col min="11764" max="11764" width="6.28515625" style="241" customWidth="1"/>
    <col min="11765" max="11765" width="6" style="241" customWidth="1"/>
    <col min="11766" max="11769" width="4.7109375" style="241" customWidth="1"/>
    <col min="11770" max="11770" width="9.5703125" style="241" customWidth="1"/>
    <col min="11771" max="11771" width="7.5703125" style="241" customWidth="1"/>
    <col min="11772" max="11772" width="12.5703125" style="241" customWidth="1"/>
    <col min="11773" max="11773" width="7.28515625" style="241" customWidth="1"/>
    <col min="11774" max="11776" width="9.140625" style="241" customWidth="1"/>
    <col min="11777" max="11777" width="10.7109375" style="241" customWidth="1"/>
    <col min="11778" max="12005" width="9.140625" style="241"/>
    <col min="12006" max="12006" width="4.7109375" style="241" customWidth="1"/>
    <col min="12007" max="12007" width="10.140625" style="241" customWidth="1"/>
    <col min="12008" max="12008" width="16.140625" style="241" customWidth="1"/>
    <col min="12009" max="12009" width="6.28515625" style="241" customWidth="1"/>
    <col min="12010" max="12010" width="9.85546875" style="241" customWidth="1"/>
    <col min="12011" max="12011" width="9.140625" style="241" customWidth="1"/>
    <col min="12012" max="12013" width="6" style="241" customWidth="1"/>
    <col min="12014" max="12014" width="5.7109375" style="241" customWidth="1"/>
    <col min="12015" max="12018" width="4.85546875" style="241" customWidth="1"/>
    <col min="12019" max="12019" width="5.85546875" style="241" customWidth="1"/>
    <col min="12020" max="12020" width="6.28515625" style="241" customWidth="1"/>
    <col min="12021" max="12021" width="6" style="241" customWidth="1"/>
    <col min="12022" max="12025" width="4.7109375" style="241" customWidth="1"/>
    <col min="12026" max="12026" width="9.5703125" style="241" customWidth="1"/>
    <col min="12027" max="12027" width="7.5703125" style="241" customWidth="1"/>
    <col min="12028" max="12028" width="12.5703125" style="241" customWidth="1"/>
    <col min="12029" max="12029" width="7.28515625" style="241" customWidth="1"/>
    <col min="12030" max="12032" width="9.140625" style="241" customWidth="1"/>
    <col min="12033" max="12033" width="10.7109375" style="241" customWidth="1"/>
    <col min="12034" max="12261" width="9.140625" style="241"/>
    <col min="12262" max="12262" width="4.7109375" style="241" customWidth="1"/>
    <col min="12263" max="12263" width="10.140625" style="241" customWidth="1"/>
    <col min="12264" max="12264" width="16.140625" style="241" customWidth="1"/>
    <col min="12265" max="12265" width="6.28515625" style="241" customWidth="1"/>
    <col min="12266" max="12266" width="9.85546875" style="241" customWidth="1"/>
    <col min="12267" max="12267" width="9.140625" style="241" customWidth="1"/>
    <col min="12268" max="12269" width="6" style="241" customWidth="1"/>
    <col min="12270" max="12270" width="5.7109375" style="241" customWidth="1"/>
    <col min="12271" max="12274" width="4.85546875" style="241" customWidth="1"/>
    <col min="12275" max="12275" width="5.85546875" style="241" customWidth="1"/>
    <col min="12276" max="12276" width="6.28515625" style="241" customWidth="1"/>
    <col min="12277" max="12277" width="6" style="241" customWidth="1"/>
    <col min="12278" max="12281" width="4.7109375" style="241" customWidth="1"/>
    <col min="12282" max="12282" width="9.5703125" style="241" customWidth="1"/>
    <col min="12283" max="12283" width="7.5703125" style="241" customWidth="1"/>
    <col min="12284" max="12284" width="12.5703125" style="241" customWidth="1"/>
    <col min="12285" max="12285" width="7.28515625" style="241" customWidth="1"/>
    <col min="12286" max="12288" width="9.140625" style="241" customWidth="1"/>
    <col min="12289" max="12289" width="10.7109375" style="241" customWidth="1"/>
    <col min="12290" max="12517" width="9.140625" style="241"/>
    <col min="12518" max="12518" width="4.7109375" style="241" customWidth="1"/>
    <col min="12519" max="12519" width="10.140625" style="241" customWidth="1"/>
    <col min="12520" max="12520" width="16.140625" style="241" customWidth="1"/>
    <col min="12521" max="12521" width="6.28515625" style="241" customWidth="1"/>
    <col min="12522" max="12522" width="9.85546875" style="241" customWidth="1"/>
    <col min="12523" max="12523" width="9.140625" style="241" customWidth="1"/>
    <col min="12524" max="12525" width="6" style="241" customWidth="1"/>
    <col min="12526" max="12526" width="5.7109375" style="241" customWidth="1"/>
    <col min="12527" max="12530" width="4.85546875" style="241" customWidth="1"/>
    <col min="12531" max="12531" width="5.85546875" style="241" customWidth="1"/>
    <col min="12532" max="12532" width="6.28515625" style="241" customWidth="1"/>
    <col min="12533" max="12533" width="6" style="241" customWidth="1"/>
    <col min="12534" max="12537" width="4.7109375" style="241" customWidth="1"/>
    <col min="12538" max="12538" width="9.5703125" style="241" customWidth="1"/>
    <col min="12539" max="12539" width="7.5703125" style="241" customWidth="1"/>
    <col min="12540" max="12540" width="12.5703125" style="241" customWidth="1"/>
    <col min="12541" max="12541" width="7.28515625" style="241" customWidth="1"/>
    <col min="12542" max="12544" width="9.140625" style="241" customWidth="1"/>
    <col min="12545" max="12545" width="10.7109375" style="241" customWidth="1"/>
    <col min="12546" max="12773" width="9.140625" style="241"/>
    <col min="12774" max="12774" width="4.7109375" style="241" customWidth="1"/>
    <col min="12775" max="12775" width="10.140625" style="241" customWidth="1"/>
    <col min="12776" max="12776" width="16.140625" style="241" customWidth="1"/>
    <col min="12777" max="12777" width="6.28515625" style="241" customWidth="1"/>
    <col min="12778" max="12778" width="9.85546875" style="241" customWidth="1"/>
    <col min="12779" max="12779" width="9.140625" style="241" customWidth="1"/>
    <col min="12780" max="12781" width="6" style="241" customWidth="1"/>
    <col min="12782" max="12782" width="5.7109375" style="241" customWidth="1"/>
    <col min="12783" max="12786" width="4.85546875" style="241" customWidth="1"/>
    <col min="12787" max="12787" width="5.85546875" style="241" customWidth="1"/>
    <col min="12788" max="12788" width="6.28515625" style="241" customWidth="1"/>
    <col min="12789" max="12789" width="6" style="241" customWidth="1"/>
    <col min="12790" max="12793" width="4.7109375" style="241" customWidth="1"/>
    <col min="12794" max="12794" width="9.5703125" style="241" customWidth="1"/>
    <col min="12795" max="12795" width="7.5703125" style="241" customWidth="1"/>
    <col min="12796" max="12796" width="12.5703125" style="241" customWidth="1"/>
    <col min="12797" max="12797" width="7.28515625" style="241" customWidth="1"/>
    <col min="12798" max="12800" width="9.140625" style="241" customWidth="1"/>
    <col min="12801" max="12801" width="10.7109375" style="241" customWidth="1"/>
    <col min="12802" max="13029" width="9.140625" style="241"/>
    <col min="13030" max="13030" width="4.7109375" style="241" customWidth="1"/>
    <col min="13031" max="13031" width="10.140625" style="241" customWidth="1"/>
    <col min="13032" max="13032" width="16.140625" style="241" customWidth="1"/>
    <col min="13033" max="13033" width="6.28515625" style="241" customWidth="1"/>
    <col min="13034" max="13034" width="9.85546875" style="241" customWidth="1"/>
    <col min="13035" max="13035" width="9.140625" style="241" customWidth="1"/>
    <col min="13036" max="13037" width="6" style="241" customWidth="1"/>
    <col min="13038" max="13038" width="5.7109375" style="241" customWidth="1"/>
    <col min="13039" max="13042" width="4.85546875" style="241" customWidth="1"/>
    <col min="13043" max="13043" width="5.85546875" style="241" customWidth="1"/>
    <col min="13044" max="13044" width="6.28515625" style="241" customWidth="1"/>
    <col min="13045" max="13045" width="6" style="241" customWidth="1"/>
    <col min="13046" max="13049" width="4.7109375" style="241" customWidth="1"/>
    <col min="13050" max="13050" width="9.5703125" style="241" customWidth="1"/>
    <col min="13051" max="13051" width="7.5703125" style="241" customWidth="1"/>
    <col min="13052" max="13052" width="12.5703125" style="241" customWidth="1"/>
    <col min="13053" max="13053" width="7.28515625" style="241" customWidth="1"/>
    <col min="13054" max="13056" width="9.140625" style="241" customWidth="1"/>
    <col min="13057" max="13057" width="10.7109375" style="241" customWidth="1"/>
    <col min="13058" max="13285" width="9.140625" style="241"/>
    <col min="13286" max="13286" width="4.7109375" style="241" customWidth="1"/>
    <col min="13287" max="13287" width="10.140625" style="241" customWidth="1"/>
    <col min="13288" max="13288" width="16.140625" style="241" customWidth="1"/>
    <col min="13289" max="13289" width="6.28515625" style="241" customWidth="1"/>
    <col min="13290" max="13290" width="9.85546875" style="241" customWidth="1"/>
    <col min="13291" max="13291" width="9.140625" style="241" customWidth="1"/>
    <col min="13292" max="13293" width="6" style="241" customWidth="1"/>
    <col min="13294" max="13294" width="5.7109375" style="241" customWidth="1"/>
    <col min="13295" max="13298" width="4.85546875" style="241" customWidth="1"/>
    <col min="13299" max="13299" width="5.85546875" style="241" customWidth="1"/>
    <col min="13300" max="13300" width="6.28515625" style="241" customWidth="1"/>
    <col min="13301" max="13301" width="6" style="241" customWidth="1"/>
    <col min="13302" max="13305" width="4.7109375" style="241" customWidth="1"/>
    <col min="13306" max="13306" width="9.5703125" style="241" customWidth="1"/>
    <col min="13307" max="13307" width="7.5703125" style="241" customWidth="1"/>
    <col min="13308" max="13308" width="12.5703125" style="241" customWidth="1"/>
    <col min="13309" max="13309" width="7.28515625" style="241" customWidth="1"/>
    <col min="13310" max="13312" width="9.140625" style="241" customWidth="1"/>
    <col min="13313" max="13313" width="10.7109375" style="241" customWidth="1"/>
    <col min="13314" max="13541" width="9.140625" style="241"/>
    <col min="13542" max="13542" width="4.7109375" style="241" customWidth="1"/>
    <col min="13543" max="13543" width="10.140625" style="241" customWidth="1"/>
    <col min="13544" max="13544" width="16.140625" style="241" customWidth="1"/>
    <col min="13545" max="13545" width="6.28515625" style="241" customWidth="1"/>
    <col min="13546" max="13546" width="9.85546875" style="241" customWidth="1"/>
    <col min="13547" max="13547" width="9.140625" style="241" customWidth="1"/>
    <col min="13548" max="13549" width="6" style="241" customWidth="1"/>
    <col min="13550" max="13550" width="5.7109375" style="241" customWidth="1"/>
    <col min="13551" max="13554" width="4.85546875" style="241" customWidth="1"/>
    <col min="13555" max="13555" width="5.85546875" style="241" customWidth="1"/>
    <col min="13556" max="13556" width="6.28515625" style="241" customWidth="1"/>
    <col min="13557" max="13557" width="6" style="241" customWidth="1"/>
    <col min="13558" max="13561" width="4.7109375" style="241" customWidth="1"/>
    <col min="13562" max="13562" width="9.5703125" style="241" customWidth="1"/>
    <col min="13563" max="13563" width="7.5703125" style="241" customWidth="1"/>
    <col min="13564" max="13564" width="12.5703125" style="241" customWidth="1"/>
    <col min="13565" max="13565" width="7.28515625" style="241" customWidth="1"/>
    <col min="13566" max="13568" width="9.140625" style="241" customWidth="1"/>
    <col min="13569" max="13569" width="10.7109375" style="241" customWidth="1"/>
    <col min="13570" max="13797" width="9.140625" style="241"/>
    <col min="13798" max="13798" width="4.7109375" style="241" customWidth="1"/>
    <col min="13799" max="13799" width="10.140625" style="241" customWidth="1"/>
    <col min="13800" max="13800" width="16.140625" style="241" customWidth="1"/>
    <col min="13801" max="13801" width="6.28515625" style="241" customWidth="1"/>
    <col min="13802" max="13802" width="9.85546875" style="241" customWidth="1"/>
    <col min="13803" max="13803" width="9.140625" style="241" customWidth="1"/>
    <col min="13804" max="13805" width="6" style="241" customWidth="1"/>
    <col min="13806" max="13806" width="5.7109375" style="241" customWidth="1"/>
    <col min="13807" max="13810" width="4.85546875" style="241" customWidth="1"/>
    <col min="13811" max="13811" width="5.85546875" style="241" customWidth="1"/>
    <col min="13812" max="13812" width="6.28515625" style="241" customWidth="1"/>
    <col min="13813" max="13813" width="6" style="241" customWidth="1"/>
    <col min="13814" max="13817" width="4.7109375" style="241" customWidth="1"/>
    <col min="13818" max="13818" width="9.5703125" style="241" customWidth="1"/>
    <col min="13819" max="13819" width="7.5703125" style="241" customWidth="1"/>
    <col min="13820" max="13820" width="12.5703125" style="241" customWidth="1"/>
    <col min="13821" max="13821" width="7.28515625" style="241" customWidth="1"/>
    <col min="13822" max="13824" width="9.140625" style="241" customWidth="1"/>
    <col min="13825" max="13825" width="10.7109375" style="241" customWidth="1"/>
    <col min="13826" max="14053" width="9.140625" style="241"/>
    <col min="14054" max="14054" width="4.7109375" style="241" customWidth="1"/>
    <col min="14055" max="14055" width="10.140625" style="241" customWidth="1"/>
    <col min="14056" max="14056" width="16.140625" style="241" customWidth="1"/>
    <col min="14057" max="14057" width="6.28515625" style="241" customWidth="1"/>
    <col min="14058" max="14058" width="9.85546875" style="241" customWidth="1"/>
    <col min="14059" max="14059" width="9.140625" style="241" customWidth="1"/>
    <col min="14060" max="14061" width="6" style="241" customWidth="1"/>
    <col min="14062" max="14062" width="5.7109375" style="241" customWidth="1"/>
    <col min="14063" max="14066" width="4.85546875" style="241" customWidth="1"/>
    <col min="14067" max="14067" width="5.85546875" style="241" customWidth="1"/>
    <col min="14068" max="14068" width="6.28515625" style="241" customWidth="1"/>
    <col min="14069" max="14069" width="6" style="241" customWidth="1"/>
    <col min="14070" max="14073" width="4.7109375" style="241" customWidth="1"/>
    <col min="14074" max="14074" width="9.5703125" style="241" customWidth="1"/>
    <col min="14075" max="14075" width="7.5703125" style="241" customWidth="1"/>
    <col min="14076" max="14076" width="12.5703125" style="241" customWidth="1"/>
    <col min="14077" max="14077" width="7.28515625" style="241" customWidth="1"/>
    <col min="14078" max="14080" width="9.140625" style="241" customWidth="1"/>
    <col min="14081" max="14081" width="10.7109375" style="241" customWidth="1"/>
    <col min="14082" max="14309" width="9.140625" style="241"/>
    <col min="14310" max="14310" width="4.7109375" style="241" customWidth="1"/>
    <col min="14311" max="14311" width="10.140625" style="241" customWidth="1"/>
    <col min="14312" max="14312" width="16.140625" style="241" customWidth="1"/>
    <col min="14313" max="14313" width="6.28515625" style="241" customWidth="1"/>
    <col min="14314" max="14314" width="9.85546875" style="241" customWidth="1"/>
    <col min="14315" max="14315" width="9.140625" style="241" customWidth="1"/>
    <col min="14316" max="14317" width="6" style="241" customWidth="1"/>
    <col min="14318" max="14318" width="5.7109375" style="241" customWidth="1"/>
    <col min="14319" max="14322" width="4.85546875" style="241" customWidth="1"/>
    <col min="14323" max="14323" width="5.85546875" style="241" customWidth="1"/>
    <col min="14324" max="14324" width="6.28515625" style="241" customWidth="1"/>
    <col min="14325" max="14325" width="6" style="241" customWidth="1"/>
    <col min="14326" max="14329" width="4.7109375" style="241" customWidth="1"/>
    <col min="14330" max="14330" width="9.5703125" style="241" customWidth="1"/>
    <col min="14331" max="14331" width="7.5703125" style="241" customWidth="1"/>
    <col min="14332" max="14332" width="12.5703125" style="241" customWidth="1"/>
    <col min="14333" max="14333" width="7.28515625" style="241" customWidth="1"/>
    <col min="14334" max="14336" width="9.140625" style="241" customWidth="1"/>
    <col min="14337" max="14337" width="10.7109375" style="241" customWidth="1"/>
    <col min="14338" max="14565" width="9.140625" style="241"/>
    <col min="14566" max="14566" width="4.7109375" style="241" customWidth="1"/>
    <col min="14567" max="14567" width="10.140625" style="241" customWidth="1"/>
    <col min="14568" max="14568" width="16.140625" style="241" customWidth="1"/>
    <col min="14569" max="14569" width="6.28515625" style="241" customWidth="1"/>
    <col min="14570" max="14570" width="9.85546875" style="241" customWidth="1"/>
    <col min="14571" max="14571" width="9.140625" style="241" customWidth="1"/>
    <col min="14572" max="14573" width="6" style="241" customWidth="1"/>
    <col min="14574" max="14574" width="5.7109375" style="241" customWidth="1"/>
    <col min="14575" max="14578" width="4.85546875" style="241" customWidth="1"/>
    <col min="14579" max="14579" width="5.85546875" style="241" customWidth="1"/>
    <col min="14580" max="14580" width="6.28515625" style="241" customWidth="1"/>
    <col min="14581" max="14581" width="6" style="241" customWidth="1"/>
    <col min="14582" max="14585" width="4.7109375" style="241" customWidth="1"/>
    <col min="14586" max="14586" width="9.5703125" style="241" customWidth="1"/>
    <col min="14587" max="14587" width="7.5703125" style="241" customWidth="1"/>
    <col min="14588" max="14588" width="12.5703125" style="241" customWidth="1"/>
    <col min="14589" max="14589" width="7.28515625" style="241" customWidth="1"/>
    <col min="14590" max="14592" width="9.140625" style="241" customWidth="1"/>
    <col min="14593" max="14593" width="10.7109375" style="241" customWidth="1"/>
    <col min="14594" max="14821" width="9.140625" style="241"/>
    <col min="14822" max="14822" width="4.7109375" style="241" customWidth="1"/>
    <col min="14823" max="14823" width="10.140625" style="241" customWidth="1"/>
    <col min="14824" max="14824" width="16.140625" style="241" customWidth="1"/>
    <col min="14825" max="14825" width="6.28515625" style="241" customWidth="1"/>
    <col min="14826" max="14826" width="9.85546875" style="241" customWidth="1"/>
    <col min="14827" max="14827" width="9.140625" style="241" customWidth="1"/>
    <col min="14828" max="14829" width="6" style="241" customWidth="1"/>
    <col min="14830" max="14830" width="5.7109375" style="241" customWidth="1"/>
    <col min="14831" max="14834" width="4.85546875" style="241" customWidth="1"/>
    <col min="14835" max="14835" width="5.85546875" style="241" customWidth="1"/>
    <col min="14836" max="14836" width="6.28515625" style="241" customWidth="1"/>
    <col min="14837" max="14837" width="6" style="241" customWidth="1"/>
    <col min="14838" max="14841" width="4.7109375" style="241" customWidth="1"/>
    <col min="14842" max="14842" width="9.5703125" style="241" customWidth="1"/>
    <col min="14843" max="14843" width="7.5703125" style="241" customWidth="1"/>
    <col min="14844" max="14844" width="12.5703125" style="241" customWidth="1"/>
    <col min="14845" max="14845" width="7.28515625" style="241" customWidth="1"/>
    <col min="14846" max="14848" width="9.140625" style="241" customWidth="1"/>
    <col min="14849" max="14849" width="10.7109375" style="241" customWidth="1"/>
    <col min="14850" max="15077" width="9.140625" style="241"/>
    <col min="15078" max="15078" width="4.7109375" style="241" customWidth="1"/>
    <col min="15079" max="15079" width="10.140625" style="241" customWidth="1"/>
    <col min="15080" max="15080" width="16.140625" style="241" customWidth="1"/>
    <col min="15081" max="15081" width="6.28515625" style="241" customWidth="1"/>
    <col min="15082" max="15082" width="9.85546875" style="241" customWidth="1"/>
    <col min="15083" max="15083" width="9.140625" style="241" customWidth="1"/>
    <col min="15084" max="15085" width="6" style="241" customWidth="1"/>
    <col min="15086" max="15086" width="5.7109375" style="241" customWidth="1"/>
    <col min="15087" max="15090" width="4.85546875" style="241" customWidth="1"/>
    <col min="15091" max="15091" width="5.85546875" style="241" customWidth="1"/>
    <col min="15092" max="15092" width="6.28515625" style="241" customWidth="1"/>
    <col min="15093" max="15093" width="6" style="241" customWidth="1"/>
    <col min="15094" max="15097" width="4.7109375" style="241" customWidth="1"/>
    <col min="15098" max="15098" width="9.5703125" style="241" customWidth="1"/>
    <col min="15099" max="15099" width="7.5703125" style="241" customWidth="1"/>
    <col min="15100" max="15100" width="12.5703125" style="241" customWidth="1"/>
    <col min="15101" max="15101" width="7.28515625" style="241" customWidth="1"/>
    <col min="15102" max="15104" width="9.140625" style="241" customWidth="1"/>
    <col min="15105" max="15105" width="10.7109375" style="241" customWidth="1"/>
    <col min="15106" max="15333" width="9.140625" style="241"/>
    <col min="15334" max="15334" width="4.7109375" style="241" customWidth="1"/>
    <col min="15335" max="15335" width="10.140625" style="241" customWidth="1"/>
    <col min="15336" max="15336" width="16.140625" style="241" customWidth="1"/>
    <col min="15337" max="15337" width="6.28515625" style="241" customWidth="1"/>
    <col min="15338" max="15338" width="9.85546875" style="241" customWidth="1"/>
    <col min="15339" max="15339" width="9.140625" style="241" customWidth="1"/>
    <col min="15340" max="15341" width="6" style="241" customWidth="1"/>
    <col min="15342" max="15342" width="5.7109375" style="241" customWidth="1"/>
    <col min="15343" max="15346" width="4.85546875" style="241" customWidth="1"/>
    <col min="15347" max="15347" width="5.85546875" style="241" customWidth="1"/>
    <col min="15348" max="15348" width="6.28515625" style="241" customWidth="1"/>
    <col min="15349" max="15349" width="6" style="241" customWidth="1"/>
    <col min="15350" max="15353" width="4.7109375" style="241" customWidth="1"/>
    <col min="15354" max="15354" width="9.5703125" style="241" customWidth="1"/>
    <col min="15355" max="15355" width="7.5703125" style="241" customWidth="1"/>
    <col min="15356" max="15356" width="12.5703125" style="241" customWidth="1"/>
    <col min="15357" max="15357" width="7.28515625" style="241" customWidth="1"/>
    <col min="15358" max="15360" width="9.140625" style="241" customWidth="1"/>
    <col min="15361" max="15361" width="10.7109375" style="241" customWidth="1"/>
    <col min="15362" max="15589" width="9.140625" style="241"/>
    <col min="15590" max="15590" width="4.7109375" style="241" customWidth="1"/>
    <col min="15591" max="15591" width="10.140625" style="241" customWidth="1"/>
    <col min="15592" max="15592" width="16.140625" style="241" customWidth="1"/>
    <col min="15593" max="15593" width="6.28515625" style="241" customWidth="1"/>
    <col min="15594" max="15594" width="9.85546875" style="241" customWidth="1"/>
    <col min="15595" max="15595" width="9.140625" style="241" customWidth="1"/>
    <col min="15596" max="15597" width="6" style="241" customWidth="1"/>
    <col min="15598" max="15598" width="5.7109375" style="241" customWidth="1"/>
    <col min="15599" max="15602" width="4.85546875" style="241" customWidth="1"/>
    <col min="15603" max="15603" width="5.85546875" style="241" customWidth="1"/>
    <col min="15604" max="15604" width="6.28515625" style="241" customWidth="1"/>
    <col min="15605" max="15605" width="6" style="241" customWidth="1"/>
    <col min="15606" max="15609" width="4.7109375" style="241" customWidth="1"/>
    <col min="15610" max="15610" width="9.5703125" style="241" customWidth="1"/>
    <col min="15611" max="15611" width="7.5703125" style="241" customWidth="1"/>
    <col min="15612" max="15612" width="12.5703125" style="241" customWidth="1"/>
    <col min="15613" max="15613" width="7.28515625" style="241" customWidth="1"/>
    <col min="15614" max="15616" width="9.140625" style="241" customWidth="1"/>
    <col min="15617" max="15617" width="10.7109375" style="241" customWidth="1"/>
    <col min="15618" max="15845" width="9.140625" style="241"/>
    <col min="15846" max="15846" width="4.7109375" style="241" customWidth="1"/>
    <col min="15847" max="15847" width="10.140625" style="241" customWidth="1"/>
    <col min="15848" max="15848" width="16.140625" style="241" customWidth="1"/>
    <col min="15849" max="15849" width="6.28515625" style="241" customWidth="1"/>
    <col min="15850" max="15850" width="9.85546875" style="241" customWidth="1"/>
    <col min="15851" max="15851" width="9.140625" style="241" customWidth="1"/>
    <col min="15852" max="15853" width="6" style="241" customWidth="1"/>
    <col min="15854" max="15854" width="5.7109375" style="241" customWidth="1"/>
    <col min="15855" max="15858" width="4.85546875" style="241" customWidth="1"/>
    <col min="15859" max="15859" width="5.85546875" style="241" customWidth="1"/>
    <col min="15860" max="15860" width="6.28515625" style="241" customWidth="1"/>
    <col min="15861" max="15861" width="6" style="241" customWidth="1"/>
    <col min="15862" max="15865" width="4.7109375" style="241" customWidth="1"/>
    <col min="15866" max="15866" width="9.5703125" style="241" customWidth="1"/>
    <col min="15867" max="15867" width="7.5703125" style="241" customWidth="1"/>
    <col min="15868" max="15868" width="12.5703125" style="241" customWidth="1"/>
    <col min="15869" max="15869" width="7.28515625" style="241" customWidth="1"/>
    <col min="15870" max="15872" width="9.140625" style="241" customWidth="1"/>
    <col min="15873" max="15873" width="10.7109375" style="241" customWidth="1"/>
    <col min="15874" max="16101" width="9.140625" style="241"/>
    <col min="16102" max="16102" width="4.7109375" style="241" customWidth="1"/>
    <col min="16103" max="16103" width="10.140625" style="241" customWidth="1"/>
    <col min="16104" max="16104" width="16.140625" style="241" customWidth="1"/>
    <col min="16105" max="16105" width="6.28515625" style="241" customWidth="1"/>
    <col min="16106" max="16106" width="9.85546875" style="241" customWidth="1"/>
    <col min="16107" max="16107" width="9.140625" style="241" customWidth="1"/>
    <col min="16108" max="16109" width="6" style="241" customWidth="1"/>
    <col min="16110" max="16110" width="5.7109375" style="241" customWidth="1"/>
    <col min="16111" max="16114" width="4.85546875" style="241" customWidth="1"/>
    <col min="16115" max="16115" width="5.85546875" style="241" customWidth="1"/>
    <col min="16116" max="16116" width="6.28515625" style="241" customWidth="1"/>
    <col min="16117" max="16117" width="6" style="241" customWidth="1"/>
    <col min="16118" max="16121" width="4.7109375" style="241" customWidth="1"/>
    <col min="16122" max="16122" width="9.5703125" style="241" customWidth="1"/>
    <col min="16123" max="16123" width="7.5703125" style="241" customWidth="1"/>
    <col min="16124" max="16124" width="12.5703125" style="241" customWidth="1"/>
    <col min="16125" max="16125" width="7.28515625" style="241" customWidth="1"/>
    <col min="16126" max="16128" width="9.140625" style="241" customWidth="1"/>
    <col min="16129" max="16129" width="10.7109375" style="241" customWidth="1"/>
    <col min="16130" max="16384" width="9.140625" style="241"/>
  </cols>
  <sheetData>
    <row r="1" spans="1:24" s="234" customFormat="1" ht="27" customHeight="1">
      <c r="A1" s="234" t="s">
        <v>0</v>
      </c>
      <c r="D1" s="235"/>
      <c r="E1" s="235"/>
      <c r="F1" s="236"/>
      <c r="G1" s="235"/>
      <c r="H1" s="235"/>
      <c r="I1" s="235"/>
      <c r="J1" s="8"/>
      <c r="K1" s="8"/>
      <c r="L1" s="8"/>
      <c r="M1" s="8"/>
      <c r="N1" s="8" t="s">
        <v>74</v>
      </c>
      <c r="O1" s="8"/>
      <c r="P1" s="237"/>
      <c r="Q1" s="237"/>
      <c r="R1" s="237"/>
      <c r="S1" s="237"/>
      <c r="T1" s="237"/>
      <c r="U1" s="237"/>
      <c r="V1" s="237"/>
      <c r="W1" s="235"/>
      <c r="X1" s="235"/>
    </row>
    <row r="2" spans="1:24" s="234" customFormat="1" ht="23.25" customHeight="1">
      <c r="A2" s="234" t="s">
        <v>2</v>
      </c>
      <c r="D2" s="235"/>
      <c r="E2" s="235"/>
      <c r="F2" s="238"/>
      <c r="G2" s="235"/>
      <c r="H2" s="235"/>
      <c r="I2" s="235"/>
      <c r="J2" s="8"/>
      <c r="K2" s="8"/>
      <c r="L2" s="8"/>
      <c r="M2" s="8"/>
      <c r="N2" s="8" t="s">
        <v>75</v>
      </c>
      <c r="O2" s="8"/>
      <c r="P2" s="237"/>
      <c r="Q2" s="237"/>
      <c r="R2" s="237"/>
      <c r="S2" s="237"/>
      <c r="T2" s="237"/>
      <c r="U2" s="237"/>
      <c r="V2" s="237"/>
      <c r="W2" s="235"/>
      <c r="X2" s="235"/>
    </row>
    <row r="3" spans="1:24" s="234" customFormat="1" ht="21" customHeight="1">
      <c r="A3" s="235"/>
      <c r="B3" s="235"/>
      <c r="C3" s="235"/>
      <c r="D3" s="235"/>
      <c r="E3" s="235"/>
      <c r="F3" s="238"/>
      <c r="G3" s="235"/>
      <c r="H3" s="235"/>
      <c r="I3" s="235"/>
      <c r="J3" s="8"/>
      <c r="K3" s="8"/>
      <c r="L3" s="8"/>
      <c r="M3" s="8"/>
      <c r="N3" s="8" t="s">
        <v>118</v>
      </c>
      <c r="O3" s="8"/>
      <c r="P3" s="237"/>
      <c r="Q3" s="237"/>
      <c r="R3" s="237"/>
      <c r="S3" s="237"/>
      <c r="T3" s="237"/>
      <c r="U3" s="237"/>
      <c r="V3" s="237"/>
      <c r="W3" s="235"/>
      <c r="X3" s="235"/>
    </row>
    <row r="4" spans="1:24" s="240" customFormat="1" ht="15.75" customHeight="1">
      <c r="A4" s="239"/>
      <c r="B4" s="239"/>
      <c r="C4" s="239"/>
      <c r="D4" s="239"/>
      <c r="E4" s="239"/>
      <c r="F4" s="239"/>
      <c r="G4" s="239"/>
      <c r="H4" s="239"/>
      <c r="I4" s="239"/>
      <c r="J4" s="239"/>
      <c r="K4" s="239">
        <v>14</v>
      </c>
      <c r="L4" s="239">
        <f>K4+4</f>
        <v>18</v>
      </c>
      <c r="M4" s="239">
        <f>L4+4</f>
        <v>22</v>
      </c>
      <c r="N4" s="239">
        <f>M4+4</f>
        <v>26</v>
      </c>
      <c r="O4" s="239">
        <v>27</v>
      </c>
      <c r="P4" s="239"/>
      <c r="Q4" s="239"/>
      <c r="R4" s="239">
        <v>36</v>
      </c>
      <c r="S4" s="239">
        <v>40</v>
      </c>
      <c r="T4" s="239">
        <v>31</v>
      </c>
      <c r="U4" s="239">
        <v>32</v>
      </c>
      <c r="V4" s="239">
        <v>30</v>
      </c>
      <c r="W4" s="239"/>
      <c r="X4" s="239"/>
    </row>
    <row r="5" spans="1:24" ht="25.5" customHeight="1">
      <c r="A5" s="517" t="s">
        <v>5</v>
      </c>
      <c r="B5" s="520" t="s">
        <v>57</v>
      </c>
      <c r="C5" s="523" t="s">
        <v>7</v>
      </c>
      <c r="D5" s="524"/>
      <c r="E5" s="139"/>
      <c r="F5" s="603" t="s">
        <v>76</v>
      </c>
      <c r="G5" s="517" t="s">
        <v>10</v>
      </c>
      <c r="H5" s="532" t="s">
        <v>77</v>
      </c>
      <c r="I5" s="532" t="s">
        <v>78</v>
      </c>
      <c r="J5" s="532" t="s">
        <v>79</v>
      </c>
      <c r="K5" s="596" t="s">
        <v>60</v>
      </c>
      <c r="L5" s="596"/>
      <c r="M5" s="596"/>
      <c r="N5" s="596"/>
      <c r="O5" s="596"/>
      <c r="P5" s="592" t="s">
        <v>103</v>
      </c>
      <c r="Q5" s="593"/>
      <c r="R5" s="533" t="s">
        <v>104</v>
      </c>
      <c r="S5" s="533" t="s">
        <v>105</v>
      </c>
      <c r="T5" s="533" t="s">
        <v>81</v>
      </c>
      <c r="U5" s="533" t="s">
        <v>82</v>
      </c>
      <c r="V5" s="533" t="s">
        <v>83</v>
      </c>
      <c r="W5" s="532" t="s">
        <v>84</v>
      </c>
      <c r="X5" s="589" t="s">
        <v>85</v>
      </c>
    </row>
    <row r="6" spans="1:24" ht="27" customHeight="1">
      <c r="A6" s="518"/>
      <c r="B6" s="521"/>
      <c r="C6" s="525"/>
      <c r="D6" s="526"/>
      <c r="E6" s="140"/>
      <c r="F6" s="530"/>
      <c r="G6" s="518"/>
      <c r="H6" s="518"/>
      <c r="I6" s="587"/>
      <c r="J6" s="587"/>
      <c r="K6" s="534" t="s">
        <v>106</v>
      </c>
      <c r="L6" s="534" t="s">
        <v>107</v>
      </c>
      <c r="M6" s="534" t="s">
        <v>108</v>
      </c>
      <c r="N6" s="534" t="s">
        <v>109</v>
      </c>
      <c r="O6" s="533" t="s">
        <v>110</v>
      </c>
      <c r="P6" s="594"/>
      <c r="Q6" s="595"/>
      <c r="R6" s="534"/>
      <c r="S6" s="534"/>
      <c r="T6" s="534"/>
      <c r="U6" s="534"/>
      <c r="V6" s="534"/>
      <c r="W6" s="587"/>
      <c r="X6" s="590"/>
    </row>
    <row r="7" spans="1:24" ht="21" customHeight="1">
      <c r="A7" s="519"/>
      <c r="B7" s="522"/>
      <c r="C7" s="527"/>
      <c r="D7" s="528"/>
      <c r="E7" s="141"/>
      <c r="F7" s="531"/>
      <c r="G7" s="519"/>
      <c r="H7" s="519"/>
      <c r="I7" s="588"/>
      <c r="J7" s="588"/>
      <c r="K7" s="535"/>
      <c r="L7" s="535"/>
      <c r="M7" s="535"/>
      <c r="N7" s="535"/>
      <c r="O7" s="535"/>
      <c r="P7" s="242" t="s">
        <v>90</v>
      </c>
      <c r="Q7" s="242" t="s">
        <v>91</v>
      </c>
      <c r="R7" s="535"/>
      <c r="S7" s="535"/>
      <c r="T7" s="535"/>
      <c r="U7" s="535"/>
      <c r="V7" s="535"/>
      <c r="W7" s="588"/>
      <c r="X7" s="591"/>
    </row>
    <row r="8" spans="1:24" s="254" customFormat="1" ht="24.75" customHeight="1">
      <c r="A8" s="243"/>
      <c r="B8" s="276" t="s">
        <v>119</v>
      </c>
      <c r="C8" s="245"/>
      <c r="D8" s="246"/>
      <c r="E8" s="246"/>
      <c r="F8" s="247"/>
      <c r="G8" s="248"/>
      <c r="H8" s="249"/>
      <c r="I8" s="249">
        <v>123</v>
      </c>
      <c r="J8" s="249">
        <v>138</v>
      </c>
      <c r="K8" s="249">
        <v>13</v>
      </c>
      <c r="L8" s="249">
        <v>17</v>
      </c>
      <c r="M8" s="249">
        <v>21</v>
      </c>
      <c r="N8" s="249">
        <v>25</v>
      </c>
      <c r="O8" s="249">
        <v>26</v>
      </c>
      <c r="P8" s="249">
        <v>139</v>
      </c>
      <c r="Q8" s="249"/>
      <c r="R8" s="250">
        <v>34</v>
      </c>
      <c r="S8" s="250">
        <v>38</v>
      </c>
      <c r="T8" s="251">
        <v>29</v>
      </c>
      <c r="U8" s="251">
        <v>30</v>
      </c>
      <c r="V8" s="251">
        <v>28</v>
      </c>
      <c r="W8" s="252"/>
      <c r="X8" s="277"/>
    </row>
    <row r="9" spans="1:24" ht="22.5" customHeight="1">
      <c r="A9" s="293">
        <v>1</v>
      </c>
      <c r="B9" s="294">
        <v>171325959</v>
      </c>
      <c r="C9" s="317" t="s">
        <v>120</v>
      </c>
      <c r="D9" s="318" t="s">
        <v>30</v>
      </c>
      <c r="E9" s="313" t="s">
        <v>47</v>
      </c>
      <c r="F9" s="324">
        <v>34046</v>
      </c>
      <c r="G9" s="328" t="s">
        <v>22</v>
      </c>
      <c r="H9" s="295" t="s">
        <v>20</v>
      </c>
      <c r="I9" s="296">
        <v>130</v>
      </c>
      <c r="J9" s="297">
        <v>7.41</v>
      </c>
      <c r="K9" s="298">
        <v>8.5</v>
      </c>
      <c r="L9" s="298">
        <v>7.1</v>
      </c>
      <c r="M9" s="298">
        <v>5.8</v>
      </c>
      <c r="N9" s="298">
        <v>8</v>
      </c>
      <c r="O9" s="297">
        <v>7.14</v>
      </c>
      <c r="P9" s="297">
        <v>7.41</v>
      </c>
      <c r="Q9" s="299">
        <v>3.14</v>
      </c>
      <c r="R9" s="300" t="s">
        <v>99</v>
      </c>
      <c r="S9" s="300" t="s">
        <v>99</v>
      </c>
      <c r="T9" s="300" t="s">
        <v>99</v>
      </c>
      <c r="U9" s="300" t="s">
        <v>99</v>
      </c>
      <c r="V9" s="107" t="s">
        <v>24</v>
      </c>
      <c r="W9" s="301" t="s">
        <v>121</v>
      </c>
      <c r="X9" s="302" t="s">
        <v>98</v>
      </c>
    </row>
    <row r="10" spans="1:24" ht="22.5" customHeight="1">
      <c r="A10" s="278">
        <f t="shared" ref="A10:A13" si="0">A9+1</f>
        <v>2</v>
      </c>
      <c r="B10" s="279">
        <v>171325973</v>
      </c>
      <c r="C10" s="319" t="s">
        <v>27</v>
      </c>
      <c r="D10" s="320" t="s">
        <v>32</v>
      </c>
      <c r="E10" s="313" t="s">
        <v>47</v>
      </c>
      <c r="F10" s="325">
        <v>33699</v>
      </c>
      <c r="G10" s="39" t="s">
        <v>25</v>
      </c>
      <c r="H10" s="280" t="s">
        <v>20</v>
      </c>
      <c r="I10" s="281">
        <v>128</v>
      </c>
      <c r="J10" s="282">
        <v>7.15</v>
      </c>
      <c r="K10" s="283">
        <v>7</v>
      </c>
      <c r="L10" s="283">
        <v>7.4</v>
      </c>
      <c r="M10" s="283">
        <v>7</v>
      </c>
      <c r="N10" s="283">
        <v>7</v>
      </c>
      <c r="O10" s="282">
        <v>7.08</v>
      </c>
      <c r="P10" s="282">
        <v>7.13</v>
      </c>
      <c r="Q10" s="284">
        <v>2.94</v>
      </c>
      <c r="R10" s="285" t="s">
        <v>99</v>
      </c>
      <c r="S10" s="285" t="s">
        <v>99</v>
      </c>
      <c r="T10" s="285" t="s">
        <v>99</v>
      </c>
      <c r="U10" s="285" t="s">
        <v>99</v>
      </c>
      <c r="V10" s="108" t="s">
        <v>26</v>
      </c>
      <c r="W10" s="286" t="s">
        <v>121</v>
      </c>
      <c r="X10" s="287" t="s">
        <v>98</v>
      </c>
    </row>
    <row r="11" spans="1:24" ht="22.5" customHeight="1">
      <c r="A11" s="278">
        <f t="shared" si="0"/>
        <v>3</v>
      </c>
      <c r="B11" s="279">
        <v>171328817</v>
      </c>
      <c r="C11" s="319" t="s">
        <v>33</v>
      </c>
      <c r="D11" s="320" t="s">
        <v>36</v>
      </c>
      <c r="E11" s="313" t="s">
        <v>47</v>
      </c>
      <c r="F11" s="325">
        <v>34278</v>
      </c>
      <c r="G11" s="39" t="s">
        <v>22</v>
      </c>
      <c r="H11" s="280" t="s">
        <v>20</v>
      </c>
      <c r="I11" s="281">
        <v>125</v>
      </c>
      <c r="J11" s="282">
        <v>6.93</v>
      </c>
      <c r="K11" s="283">
        <v>6.5</v>
      </c>
      <c r="L11" s="283">
        <v>7.2</v>
      </c>
      <c r="M11" s="283">
        <v>7.1</v>
      </c>
      <c r="N11" s="283">
        <v>7</v>
      </c>
      <c r="O11" s="282">
        <v>6.88</v>
      </c>
      <c r="P11" s="282">
        <v>6.92</v>
      </c>
      <c r="Q11" s="284">
        <v>2.75</v>
      </c>
      <c r="R11" s="285" t="s">
        <v>99</v>
      </c>
      <c r="S11" s="285" t="s">
        <v>99</v>
      </c>
      <c r="T11" s="285" t="s">
        <v>99</v>
      </c>
      <c r="U11" s="285" t="s">
        <v>99</v>
      </c>
      <c r="V11" s="108" t="s">
        <v>26</v>
      </c>
      <c r="W11" s="286" t="s">
        <v>121</v>
      </c>
      <c r="X11" s="287" t="s">
        <v>98</v>
      </c>
    </row>
    <row r="12" spans="1:24" ht="22.5" customHeight="1">
      <c r="A12" s="278">
        <f t="shared" si="0"/>
        <v>4</v>
      </c>
      <c r="B12" s="279">
        <v>2026262697</v>
      </c>
      <c r="C12" s="319" t="s">
        <v>122</v>
      </c>
      <c r="D12" s="320" t="s">
        <v>34</v>
      </c>
      <c r="E12" s="313" t="s">
        <v>47</v>
      </c>
      <c r="F12" s="325">
        <v>34220</v>
      </c>
      <c r="G12" s="39" t="s">
        <v>19</v>
      </c>
      <c r="H12" s="280" t="s">
        <v>20</v>
      </c>
      <c r="I12" s="281">
        <v>128</v>
      </c>
      <c r="J12" s="282">
        <v>7.68</v>
      </c>
      <c r="K12" s="283">
        <v>8.8000000000000007</v>
      </c>
      <c r="L12" s="283">
        <v>7.2</v>
      </c>
      <c r="M12" s="283">
        <v>8.8000000000000007</v>
      </c>
      <c r="N12" s="283">
        <v>8.3000000000000007</v>
      </c>
      <c r="O12" s="282">
        <v>8.48</v>
      </c>
      <c r="P12" s="282">
        <v>7.74</v>
      </c>
      <c r="Q12" s="284">
        <v>3.34</v>
      </c>
      <c r="R12" s="285" t="s">
        <v>99</v>
      </c>
      <c r="S12" s="285" t="s">
        <v>99</v>
      </c>
      <c r="T12" s="285" t="s">
        <v>99</v>
      </c>
      <c r="U12" s="285" t="s">
        <v>99</v>
      </c>
      <c r="V12" s="108" t="s">
        <v>26</v>
      </c>
      <c r="W12" s="286" t="s">
        <v>121</v>
      </c>
      <c r="X12" s="287" t="s">
        <v>98</v>
      </c>
    </row>
    <row r="13" spans="1:24" ht="22.5" customHeight="1">
      <c r="A13" s="303">
        <f t="shared" si="0"/>
        <v>5</v>
      </c>
      <c r="B13" s="304">
        <v>171326125</v>
      </c>
      <c r="C13" s="321" t="s">
        <v>123</v>
      </c>
      <c r="D13" s="322" t="s">
        <v>45</v>
      </c>
      <c r="E13" s="338" t="s">
        <v>47</v>
      </c>
      <c r="F13" s="326">
        <v>34251</v>
      </c>
      <c r="G13" s="329" t="s">
        <v>124</v>
      </c>
      <c r="H13" s="305" t="s">
        <v>20</v>
      </c>
      <c r="I13" s="306">
        <v>131</v>
      </c>
      <c r="J13" s="307">
        <v>6.86</v>
      </c>
      <c r="K13" s="308">
        <v>7.8</v>
      </c>
      <c r="L13" s="308">
        <v>7</v>
      </c>
      <c r="M13" s="308">
        <v>5.6</v>
      </c>
      <c r="N13" s="308">
        <v>6.5</v>
      </c>
      <c r="O13" s="307">
        <v>6.76</v>
      </c>
      <c r="P13" s="307">
        <v>6.86</v>
      </c>
      <c r="Q13" s="309">
        <v>2.74</v>
      </c>
      <c r="R13" s="310" t="s">
        <v>99</v>
      </c>
      <c r="S13" s="310" t="s">
        <v>99</v>
      </c>
      <c r="T13" s="310" t="s">
        <v>99</v>
      </c>
      <c r="U13" s="310" t="s">
        <v>99</v>
      </c>
      <c r="V13" s="109" t="s">
        <v>26</v>
      </c>
      <c r="W13" s="311" t="s">
        <v>121</v>
      </c>
      <c r="X13" s="312" t="s">
        <v>98</v>
      </c>
    </row>
    <row r="14" spans="1:24" ht="24.75" customHeight="1">
      <c r="A14" s="289"/>
      <c r="B14" s="331" t="s">
        <v>92</v>
      </c>
      <c r="C14" s="290"/>
      <c r="D14" s="291"/>
      <c r="E14" s="313"/>
      <c r="F14" s="327"/>
      <c r="G14" s="330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</row>
    <row r="15" spans="1:24" ht="22.5" customHeight="1">
      <c r="A15" s="293">
        <v>1</v>
      </c>
      <c r="B15" s="294">
        <v>172328030</v>
      </c>
      <c r="C15" s="314" t="s">
        <v>125</v>
      </c>
      <c r="D15" s="332" t="s">
        <v>35</v>
      </c>
      <c r="E15" s="333" t="s">
        <v>48</v>
      </c>
      <c r="F15" s="324" t="s">
        <v>126</v>
      </c>
      <c r="G15" s="328" t="s">
        <v>127</v>
      </c>
      <c r="H15" s="295" t="s">
        <v>20</v>
      </c>
      <c r="I15" s="296">
        <v>126</v>
      </c>
      <c r="J15" s="297">
        <v>6.72</v>
      </c>
      <c r="K15" s="298">
        <v>6.8</v>
      </c>
      <c r="L15" s="298">
        <v>5.6</v>
      </c>
      <c r="M15" s="298">
        <v>5.5</v>
      </c>
      <c r="N15" s="298">
        <v>9</v>
      </c>
      <c r="O15" s="297">
        <v>6.04</v>
      </c>
      <c r="P15" s="297">
        <v>6.95</v>
      </c>
      <c r="Q15" s="299">
        <v>2.85</v>
      </c>
      <c r="R15" s="300" t="s">
        <v>99</v>
      </c>
      <c r="S15" s="300" t="s">
        <v>99</v>
      </c>
      <c r="T15" s="300" t="s">
        <v>99</v>
      </c>
      <c r="U15" s="300" t="s">
        <v>99</v>
      </c>
      <c r="V15" s="107" t="s">
        <v>26</v>
      </c>
      <c r="W15" s="301"/>
      <c r="X15" s="302" t="s">
        <v>98</v>
      </c>
    </row>
    <row r="16" spans="1:24" ht="22.5" customHeight="1">
      <c r="A16" s="278">
        <f t="shared" ref="A16:A20" si="1">A15+1</f>
        <v>2</v>
      </c>
      <c r="B16" s="279">
        <v>172328101</v>
      </c>
      <c r="C16" s="315" t="s">
        <v>128</v>
      </c>
      <c r="D16" s="323" t="s">
        <v>129</v>
      </c>
      <c r="E16" s="334" t="s">
        <v>48</v>
      </c>
      <c r="F16" s="325" t="s">
        <v>130</v>
      </c>
      <c r="G16" s="39" t="s">
        <v>25</v>
      </c>
      <c r="H16" s="280" t="s">
        <v>20</v>
      </c>
      <c r="I16" s="281">
        <v>122</v>
      </c>
      <c r="J16" s="282">
        <v>7.7</v>
      </c>
      <c r="K16" s="283">
        <v>8.1</v>
      </c>
      <c r="L16" s="283">
        <v>8.1</v>
      </c>
      <c r="M16" s="283">
        <v>8.1</v>
      </c>
      <c r="N16" s="283">
        <v>9</v>
      </c>
      <c r="O16" s="282">
        <v>8.1</v>
      </c>
      <c r="P16" s="282">
        <v>8.02</v>
      </c>
      <c r="Q16" s="284">
        <v>3.49</v>
      </c>
      <c r="R16" s="285" t="s">
        <v>99</v>
      </c>
      <c r="S16" s="285" t="s">
        <v>99</v>
      </c>
      <c r="T16" s="285" t="s">
        <v>99</v>
      </c>
      <c r="U16" s="285" t="s">
        <v>99</v>
      </c>
      <c r="V16" s="108" t="s">
        <v>26</v>
      </c>
      <c r="W16" s="286"/>
      <c r="X16" s="287" t="s">
        <v>98</v>
      </c>
    </row>
    <row r="17" spans="1:24" ht="22.5" customHeight="1">
      <c r="A17" s="278">
        <f t="shared" si="1"/>
        <v>3</v>
      </c>
      <c r="B17" s="279">
        <v>161325587</v>
      </c>
      <c r="C17" s="315" t="s">
        <v>131</v>
      </c>
      <c r="D17" s="323" t="s">
        <v>38</v>
      </c>
      <c r="E17" s="334" t="s">
        <v>49</v>
      </c>
      <c r="F17" s="325" t="s">
        <v>132</v>
      </c>
      <c r="G17" s="39" t="s">
        <v>44</v>
      </c>
      <c r="H17" s="280" t="s">
        <v>20</v>
      </c>
      <c r="I17" s="281">
        <v>50</v>
      </c>
      <c r="J17" s="282">
        <v>7.48</v>
      </c>
      <c r="K17" s="283">
        <v>7.5</v>
      </c>
      <c r="L17" s="283">
        <v>8.5</v>
      </c>
      <c r="M17" s="283">
        <v>5.9</v>
      </c>
      <c r="N17" s="283">
        <v>7</v>
      </c>
      <c r="O17" s="282">
        <v>7.06</v>
      </c>
      <c r="P17" s="282">
        <v>7.45</v>
      </c>
      <c r="Q17" s="284">
        <v>3.15</v>
      </c>
      <c r="R17" s="285" t="s">
        <v>99</v>
      </c>
      <c r="S17" s="285" t="s">
        <v>99</v>
      </c>
      <c r="T17" s="285" t="s">
        <v>99</v>
      </c>
      <c r="U17" s="285" t="s">
        <v>99</v>
      </c>
      <c r="V17" s="108" t="s">
        <v>26</v>
      </c>
      <c r="W17" s="286" t="s">
        <v>133</v>
      </c>
      <c r="X17" s="287" t="s">
        <v>98</v>
      </c>
    </row>
    <row r="18" spans="1:24" ht="22.5" customHeight="1">
      <c r="A18" s="278">
        <f t="shared" si="1"/>
        <v>4</v>
      </c>
      <c r="B18" s="279">
        <v>1826268711</v>
      </c>
      <c r="C18" s="315" t="s">
        <v>134</v>
      </c>
      <c r="D18" s="323" t="s">
        <v>38</v>
      </c>
      <c r="E18" s="334" t="s">
        <v>50</v>
      </c>
      <c r="F18" s="325" t="s">
        <v>135</v>
      </c>
      <c r="G18" s="39" t="s">
        <v>29</v>
      </c>
      <c r="H18" s="280" t="s">
        <v>20</v>
      </c>
      <c r="I18" s="281">
        <v>87</v>
      </c>
      <c r="J18" s="282">
        <v>7.95</v>
      </c>
      <c r="K18" s="282">
        <v>8.4</v>
      </c>
      <c r="L18" s="283">
        <v>8.4</v>
      </c>
      <c r="M18" s="283">
        <v>8.4</v>
      </c>
      <c r="N18" s="283">
        <v>5.8</v>
      </c>
      <c r="O18" s="283">
        <v>8.4</v>
      </c>
      <c r="P18" s="282">
        <v>7.97</v>
      </c>
      <c r="Q18" s="282">
        <v>3.45</v>
      </c>
      <c r="R18" s="284" t="s">
        <v>99</v>
      </c>
      <c r="S18" s="285" t="s">
        <v>99</v>
      </c>
      <c r="T18" s="285" t="s">
        <v>99</v>
      </c>
      <c r="U18" s="285" t="s">
        <v>99</v>
      </c>
      <c r="V18" s="285" t="s">
        <v>26</v>
      </c>
      <c r="W18" s="108" t="s">
        <v>136</v>
      </c>
      <c r="X18" s="286" t="s">
        <v>98</v>
      </c>
    </row>
    <row r="19" spans="1:24" ht="22.5" customHeight="1">
      <c r="A19" s="278">
        <f t="shared" si="1"/>
        <v>5</v>
      </c>
      <c r="B19" s="279">
        <v>1826268689</v>
      </c>
      <c r="C19" s="315" t="s">
        <v>137</v>
      </c>
      <c r="D19" s="323" t="s">
        <v>39</v>
      </c>
      <c r="E19" s="334" t="s">
        <v>50</v>
      </c>
      <c r="F19" s="325" t="s">
        <v>138</v>
      </c>
      <c r="G19" s="39" t="s">
        <v>29</v>
      </c>
      <c r="H19" s="280" t="s">
        <v>20</v>
      </c>
      <c r="I19" s="281">
        <v>87</v>
      </c>
      <c r="J19" s="282">
        <v>6.59</v>
      </c>
      <c r="K19" s="282">
        <v>8</v>
      </c>
      <c r="L19" s="283">
        <v>6.8</v>
      </c>
      <c r="M19" s="283">
        <v>7.5</v>
      </c>
      <c r="N19" s="283">
        <v>5.8</v>
      </c>
      <c r="O19" s="283">
        <v>7.56</v>
      </c>
      <c r="P19" s="282">
        <v>6.64</v>
      </c>
      <c r="Q19" s="282">
        <v>2.61</v>
      </c>
      <c r="R19" s="284" t="s">
        <v>99</v>
      </c>
      <c r="S19" s="285" t="s">
        <v>99</v>
      </c>
      <c r="T19" s="285" t="s">
        <v>99</v>
      </c>
      <c r="U19" s="285" t="s">
        <v>99</v>
      </c>
      <c r="V19" s="292" t="s">
        <v>24</v>
      </c>
      <c r="W19" s="108" t="s">
        <v>136</v>
      </c>
      <c r="X19" s="286" t="s">
        <v>98</v>
      </c>
    </row>
    <row r="20" spans="1:24" ht="22.5" customHeight="1">
      <c r="A20" s="303">
        <f t="shared" si="1"/>
        <v>6</v>
      </c>
      <c r="B20" s="304">
        <v>132320815</v>
      </c>
      <c r="C20" s="316" t="s">
        <v>139</v>
      </c>
      <c r="D20" s="335" t="s">
        <v>140</v>
      </c>
      <c r="E20" s="336" t="s">
        <v>142</v>
      </c>
      <c r="F20" s="326" t="s">
        <v>141</v>
      </c>
      <c r="G20" s="329" t="s">
        <v>29</v>
      </c>
      <c r="H20" s="305" t="s">
        <v>20</v>
      </c>
      <c r="I20" s="306">
        <v>95</v>
      </c>
      <c r="J20" s="307">
        <v>6.23</v>
      </c>
      <c r="K20" s="307">
        <v>6.5</v>
      </c>
      <c r="L20" s="308">
        <v>8.5</v>
      </c>
      <c r="M20" s="308">
        <v>5.5</v>
      </c>
      <c r="N20" s="308">
        <v>5.5</v>
      </c>
      <c r="O20" s="308">
        <v>6.5</v>
      </c>
      <c r="P20" s="307">
        <v>6.25</v>
      </c>
      <c r="Q20" s="307">
        <v>2.4500000000000002</v>
      </c>
      <c r="R20" s="309" t="s">
        <v>99</v>
      </c>
      <c r="S20" s="310" t="s">
        <v>99</v>
      </c>
      <c r="T20" s="310" t="s">
        <v>99</v>
      </c>
      <c r="U20" s="310" t="s">
        <v>99</v>
      </c>
      <c r="V20" s="337" t="s">
        <v>21</v>
      </c>
      <c r="W20" s="109" t="s">
        <v>112</v>
      </c>
      <c r="X20" s="311" t="s">
        <v>98</v>
      </c>
    </row>
    <row r="21" spans="1:24" s="256" customFormat="1" ht="18.75" customHeight="1">
      <c r="Q21" s="257" t="s">
        <v>93</v>
      </c>
      <c r="W21" s="288"/>
    </row>
    <row r="22" spans="1:24" s="256" customFormat="1" ht="21.75" customHeight="1">
      <c r="B22" s="256" t="s">
        <v>94</v>
      </c>
      <c r="F22" s="256" t="s">
        <v>95</v>
      </c>
      <c r="K22" s="256" t="s">
        <v>52</v>
      </c>
      <c r="S22" s="256" t="s">
        <v>53</v>
      </c>
      <c r="W22" s="255"/>
    </row>
    <row r="23" spans="1:24" s="258" customFormat="1" ht="18" customHeight="1"/>
    <row r="24" spans="1:24" s="258" customFormat="1" ht="18.75" customHeight="1"/>
    <row r="25" spans="1:24" s="258" customFormat="1" ht="10.5" customHeight="1"/>
    <row r="26" spans="1:24" s="258" customFormat="1" ht="22.5" customHeight="1"/>
    <row r="27" spans="1:24" s="258" customFormat="1" ht="17.25" customHeight="1">
      <c r="A27" s="256"/>
      <c r="B27" s="256" t="s">
        <v>96</v>
      </c>
      <c r="C27" s="256"/>
      <c r="F27" s="256" t="s">
        <v>97</v>
      </c>
      <c r="G27" s="256"/>
      <c r="H27" s="256"/>
      <c r="I27" s="256"/>
      <c r="J27" s="256"/>
      <c r="K27" s="256" t="s">
        <v>54</v>
      </c>
      <c r="L27" s="256"/>
      <c r="N27" s="256"/>
      <c r="O27" s="256"/>
    </row>
    <row r="28" spans="1:24" s="258" customFormat="1" ht="17.25" customHeight="1">
      <c r="A28" s="256"/>
      <c r="B28" s="256"/>
      <c r="C28" s="256"/>
      <c r="D28" s="256"/>
      <c r="E28" s="256"/>
      <c r="F28" s="256"/>
      <c r="G28" s="256"/>
      <c r="H28" s="256"/>
      <c r="I28" s="256"/>
      <c r="J28" s="256"/>
      <c r="K28" s="256"/>
      <c r="L28" s="256"/>
      <c r="N28" s="256"/>
      <c r="O28" s="256"/>
    </row>
  </sheetData>
  <mergeCells count="22">
    <mergeCell ref="W5:W7"/>
    <mergeCell ref="X5:X7"/>
    <mergeCell ref="K6:K7"/>
    <mergeCell ref="L6:L7"/>
    <mergeCell ref="M6:M7"/>
    <mergeCell ref="N6:N7"/>
    <mergeCell ref="O6:O7"/>
    <mergeCell ref="P5:Q6"/>
    <mergeCell ref="R5:R7"/>
    <mergeCell ref="S5:S7"/>
    <mergeCell ref="T5:T7"/>
    <mergeCell ref="U5:U7"/>
    <mergeCell ref="V5:V7"/>
    <mergeCell ref="H5:H7"/>
    <mergeCell ref="I5:I7"/>
    <mergeCell ref="J5:J7"/>
    <mergeCell ref="K5:O5"/>
    <mergeCell ref="A5:A7"/>
    <mergeCell ref="B5:B7"/>
    <mergeCell ref="C5:D7"/>
    <mergeCell ref="F5:F7"/>
    <mergeCell ref="G5:G7"/>
  </mergeCells>
  <conditionalFormatting sqref="X9:X13">
    <cfRule type="cellIs" dxfId="50" priority="45" operator="between">
      <formula>0</formula>
      <formula>3.9</formula>
    </cfRule>
  </conditionalFormatting>
  <conditionalFormatting sqref="X9:X13 R9:S13">
    <cfRule type="cellIs" dxfId="49" priority="44" operator="lessThan">
      <formula>5</formula>
    </cfRule>
  </conditionalFormatting>
  <conditionalFormatting sqref="X9:X13 R9:S13">
    <cfRule type="cellIs" dxfId="48" priority="43" stopIfTrue="1" operator="notEqual">
      <formula>"CNTN"</formula>
    </cfRule>
  </conditionalFormatting>
  <conditionalFormatting sqref="K9:O13">
    <cfRule type="cellIs" dxfId="47" priority="42" stopIfTrue="1" operator="lessThan">
      <formula>5.5</formula>
    </cfRule>
  </conditionalFormatting>
  <conditionalFormatting sqref="R9:S13">
    <cfRule type="notContainsBlanks" dxfId="46" priority="40" stopIfTrue="1">
      <formula>LEN(TRIM(R9))&gt;0</formula>
    </cfRule>
    <cfRule type="cellIs" dxfId="45" priority="41" operator="between">
      <formula>0</formula>
      <formula>3.9</formula>
    </cfRule>
  </conditionalFormatting>
  <conditionalFormatting sqref="R9:U13">
    <cfRule type="notContainsBlanks" priority="39" stopIfTrue="1">
      <formula>LEN(TRIM(R9))&gt;0</formula>
    </cfRule>
  </conditionalFormatting>
  <conditionalFormatting sqref="R9:U13">
    <cfRule type="cellIs" dxfId="44" priority="38" stopIfTrue="1" operator="equal">
      <formula>0</formula>
    </cfRule>
  </conditionalFormatting>
  <conditionalFormatting sqref="X15">
    <cfRule type="cellIs" dxfId="43" priority="37" operator="between">
      <formula>0</formula>
      <formula>3.9</formula>
    </cfRule>
  </conditionalFormatting>
  <conditionalFormatting sqref="X15 R15:S15">
    <cfRule type="cellIs" dxfId="42" priority="36" operator="lessThan">
      <formula>5</formula>
    </cfRule>
  </conditionalFormatting>
  <conditionalFormatting sqref="X15 R15:S15">
    <cfRule type="cellIs" dxfId="41" priority="35" stopIfTrue="1" operator="notEqual">
      <formula>"CNTN"</formula>
    </cfRule>
  </conditionalFormatting>
  <conditionalFormatting sqref="K15:O15">
    <cfRule type="cellIs" dxfId="40" priority="34" stopIfTrue="1" operator="lessThan">
      <formula>5.5</formula>
    </cfRule>
  </conditionalFormatting>
  <conditionalFormatting sqref="R15:S15">
    <cfRule type="notContainsBlanks" dxfId="39" priority="32" stopIfTrue="1">
      <formula>LEN(TRIM(R15))&gt;0</formula>
    </cfRule>
    <cfRule type="cellIs" dxfId="38" priority="33" operator="between">
      <formula>0</formula>
      <formula>3.9</formula>
    </cfRule>
  </conditionalFormatting>
  <conditionalFormatting sqref="R15:U15">
    <cfRule type="notContainsBlanks" priority="31" stopIfTrue="1">
      <formula>LEN(TRIM(R15))&gt;0</formula>
    </cfRule>
  </conditionalFormatting>
  <conditionalFormatting sqref="R15:U15">
    <cfRule type="cellIs" dxfId="37" priority="30" stopIfTrue="1" operator="equal">
      <formula>0</formula>
    </cfRule>
  </conditionalFormatting>
  <conditionalFormatting sqref="X16:X17">
    <cfRule type="cellIs" dxfId="36" priority="29" operator="between">
      <formula>0</formula>
      <formula>3.9</formula>
    </cfRule>
  </conditionalFormatting>
  <conditionalFormatting sqref="X16:X17 R16:S17">
    <cfRule type="cellIs" dxfId="35" priority="28" operator="lessThan">
      <formula>5</formula>
    </cfRule>
  </conditionalFormatting>
  <conditionalFormatting sqref="X16:X17 R16:S17">
    <cfRule type="cellIs" dxfId="34" priority="27" stopIfTrue="1" operator="notEqual">
      <formula>"CNTN"</formula>
    </cfRule>
  </conditionalFormatting>
  <conditionalFormatting sqref="K16:O17">
    <cfRule type="cellIs" dxfId="33" priority="26" stopIfTrue="1" operator="lessThan">
      <formula>5.5</formula>
    </cfRule>
  </conditionalFormatting>
  <conditionalFormatting sqref="R16:S17">
    <cfRule type="notContainsBlanks" dxfId="32" priority="24" stopIfTrue="1">
      <formula>LEN(TRIM(R16))&gt;0</formula>
    </cfRule>
    <cfRule type="cellIs" dxfId="31" priority="25" operator="between">
      <formula>0</formula>
      <formula>3.9</formula>
    </cfRule>
  </conditionalFormatting>
  <conditionalFormatting sqref="R16:U17">
    <cfRule type="notContainsBlanks" priority="23" stopIfTrue="1">
      <formula>LEN(TRIM(R16))&gt;0</formula>
    </cfRule>
  </conditionalFormatting>
  <conditionalFormatting sqref="R16:U17">
    <cfRule type="cellIs" dxfId="30" priority="22" stopIfTrue="1" operator="equal">
      <formula>0</formula>
    </cfRule>
  </conditionalFormatting>
  <conditionalFormatting sqref="S18:T19">
    <cfRule type="cellIs" dxfId="29" priority="20" operator="lessThan">
      <formula>5</formula>
    </cfRule>
  </conditionalFormatting>
  <conditionalFormatting sqref="S18:T19">
    <cfRule type="cellIs" dxfId="28" priority="19" stopIfTrue="1" operator="notEqual">
      <formula>"CNTN"</formula>
    </cfRule>
  </conditionalFormatting>
  <conditionalFormatting sqref="L18:P19">
    <cfRule type="cellIs" dxfId="27" priority="18" stopIfTrue="1" operator="lessThan">
      <formula>5.5</formula>
    </cfRule>
  </conditionalFormatting>
  <conditionalFormatting sqref="S18:T19">
    <cfRule type="notContainsBlanks" dxfId="26" priority="16" stopIfTrue="1">
      <formula>LEN(TRIM(S18))&gt;0</formula>
    </cfRule>
    <cfRule type="cellIs" dxfId="25" priority="17" operator="between">
      <formula>0</formula>
      <formula>3.9</formula>
    </cfRule>
  </conditionalFormatting>
  <conditionalFormatting sqref="S18:V19">
    <cfRule type="notContainsBlanks" priority="15" stopIfTrue="1">
      <formula>LEN(TRIM(S18))&gt;0</formula>
    </cfRule>
  </conditionalFormatting>
  <conditionalFormatting sqref="S18:V19">
    <cfRule type="cellIs" dxfId="24" priority="14" stopIfTrue="1" operator="equal">
      <formula>0</formula>
    </cfRule>
  </conditionalFormatting>
  <conditionalFormatting sqref="S20:T20">
    <cfRule type="cellIs" dxfId="23" priority="7" operator="lessThan">
      <formula>5</formula>
    </cfRule>
  </conditionalFormatting>
  <conditionalFormatting sqref="S20:T20">
    <cfRule type="cellIs" dxfId="22" priority="6" stopIfTrue="1" operator="notEqual">
      <formula>"CNTN"</formula>
    </cfRule>
  </conditionalFormatting>
  <conditionalFormatting sqref="L20:P20">
    <cfRule type="cellIs" dxfId="21" priority="5" stopIfTrue="1" operator="lessThan">
      <formula>5.5</formula>
    </cfRule>
  </conditionalFormatting>
  <conditionalFormatting sqref="S20:T20">
    <cfRule type="notContainsBlanks" dxfId="20" priority="3" stopIfTrue="1">
      <formula>LEN(TRIM(S20))&gt;0</formula>
    </cfRule>
    <cfRule type="cellIs" dxfId="19" priority="4" operator="between">
      <formula>0</formula>
      <formula>3.9</formula>
    </cfRule>
  </conditionalFormatting>
  <conditionalFormatting sqref="S20:V20">
    <cfRule type="notContainsBlanks" priority="2" stopIfTrue="1">
      <formula>LEN(TRIM(S20))&gt;0</formula>
    </cfRule>
  </conditionalFormatting>
  <conditionalFormatting sqref="S20:V20">
    <cfRule type="cellIs" dxfId="18" priority="1" stopIfTrue="1" operator="equal">
      <formula>0</formula>
    </cfRule>
  </conditionalFormatting>
  <pageMargins left="0.11811023622047245" right="0" top="7.874015748031496E-2" bottom="0" header="0" footer="0"/>
  <pageSetup paperSize="9" orientation="landscape" r:id="rId1"/>
  <headerFooter>
    <oddFooter>&amp;R&amp;P/&amp;N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W50"/>
  <sheetViews>
    <sheetView zoomScaleNormal="100" workbookViewId="0">
      <pane xSplit="4" ySplit="8" topLeftCell="E9" activePane="bottomRight" state="frozen"/>
      <selection activeCell="C6" sqref="C6:D8"/>
      <selection pane="topRight" activeCell="C6" sqref="C6:D8"/>
      <selection pane="bottomLeft" activeCell="C6" sqref="C6:D8"/>
      <selection pane="bottomRight" activeCell="D9" sqref="D9"/>
    </sheetView>
  </sheetViews>
  <sheetFormatPr defaultRowHeight="21" customHeight="1"/>
  <cols>
    <col min="1" max="1" width="4" style="241" customWidth="1"/>
    <col min="2" max="2" width="9.42578125" style="241" customWidth="1"/>
    <col min="3" max="3" width="13" style="241" customWidth="1"/>
    <col min="4" max="4" width="6.7109375" style="241" customWidth="1"/>
    <col min="5" max="5" width="9.42578125" style="241" customWidth="1"/>
    <col min="6" max="6" width="8.5703125" style="241" customWidth="1"/>
    <col min="7" max="7" width="5.7109375" style="241" customWidth="1"/>
    <col min="8" max="8" width="5.5703125" style="241" customWidth="1"/>
    <col min="9" max="9" width="5.7109375" style="241" customWidth="1"/>
    <col min="10" max="10" width="4.85546875" style="241" customWidth="1"/>
    <col min="11" max="11" width="4.42578125" style="241" customWidth="1"/>
    <col min="12" max="13" width="4.7109375" style="241" customWidth="1"/>
    <col min="14" max="14" width="5.85546875" style="241" customWidth="1"/>
    <col min="15" max="15" width="6.28515625" style="241" customWidth="1"/>
    <col min="16" max="16" width="6" style="241" customWidth="1"/>
    <col min="17" max="19" width="4" style="241" customWidth="1"/>
    <col min="20" max="20" width="4.42578125" style="241" customWidth="1"/>
    <col min="21" max="21" width="6.42578125" style="241" customWidth="1"/>
    <col min="22" max="22" width="8.5703125" style="241" customWidth="1"/>
    <col min="23" max="23" width="7.42578125" style="241" customWidth="1"/>
    <col min="24" max="16384" width="9.140625" style="241"/>
  </cols>
  <sheetData>
    <row r="1" spans="1:23" s="234" customFormat="1" ht="28.5" customHeight="1">
      <c r="A1" s="234" t="s">
        <v>0</v>
      </c>
      <c r="D1" s="235"/>
      <c r="E1" s="236"/>
      <c r="F1" s="235"/>
      <c r="G1" s="235"/>
      <c r="H1" s="235"/>
      <c r="I1" s="8"/>
      <c r="J1" s="8"/>
      <c r="K1" s="8"/>
      <c r="L1" s="8"/>
      <c r="M1" s="8" t="s">
        <v>74</v>
      </c>
      <c r="N1" s="8"/>
      <c r="O1" s="237"/>
      <c r="P1" s="237"/>
      <c r="Q1" s="237"/>
      <c r="R1" s="237"/>
      <c r="S1" s="237"/>
      <c r="T1" s="237"/>
      <c r="U1" s="237"/>
      <c r="V1" s="235"/>
      <c r="W1" s="235"/>
    </row>
    <row r="2" spans="1:23" s="234" customFormat="1" ht="22.5" customHeight="1">
      <c r="A2" s="234" t="s">
        <v>2</v>
      </c>
      <c r="D2" s="235"/>
      <c r="E2" s="238"/>
      <c r="F2" s="235"/>
      <c r="G2" s="235"/>
      <c r="H2" s="235"/>
      <c r="I2" s="8"/>
      <c r="J2" s="8"/>
      <c r="K2" s="8"/>
      <c r="L2" s="8"/>
      <c r="M2" s="8" t="s">
        <v>75</v>
      </c>
      <c r="N2" s="8"/>
      <c r="O2" s="237"/>
      <c r="P2" s="237"/>
      <c r="Q2" s="237"/>
      <c r="R2" s="237"/>
      <c r="S2" s="237"/>
      <c r="T2" s="237"/>
      <c r="U2" s="237"/>
      <c r="V2" s="235"/>
      <c r="W2" s="235"/>
    </row>
    <row r="3" spans="1:23" s="234" customFormat="1" ht="22.5" customHeight="1">
      <c r="A3" s="235"/>
      <c r="B3" s="235"/>
      <c r="C3" s="235"/>
      <c r="D3" s="235"/>
      <c r="E3" s="238"/>
      <c r="F3" s="235"/>
      <c r="G3" s="235"/>
      <c r="H3" s="235"/>
      <c r="I3" s="8"/>
      <c r="J3" s="8"/>
      <c r="K3" s="8"/>
      <c r="L3" s="8"/>
      <c r="M3" s="8" t="s">
        <v>144</v>
      </c>
      <c r="N3" s="8"/>
      <c r="O3" s="237"/>
      <c r="P3" s="237"/>
      <c r="Q3" s="237"/>
      <c r="R3" s="237"/>
      <c r="S3" s="237"/>
      <c r="T3" s="237"/>
      <c r="U3" s="237"/>
      <c r="V3" s="235"/>
      <c r="W3" s="235"/>
    </row>
    <row r="4" spans="1:23" s="239" customFormat="1" ht="10.5" customHeight="1">
      <c r="F4" s="239">
        <v>161</v>
      </c>
      <c r="G4" s="239">
        <v>160</v>
      </c>
      <c r="I4" s="239">
        <v>122</v>
      </c>
      <c r="J4" s="239">
        <v>125</v>
      </c>
      <c r="K4" s="239">
        <v>129</v>
      </c>
      <c r="L4" s="239">
        <v>133</v>
      </c>
      <c r="M4" s="239">
        <v>137</v>
      </c>
      <c r="N4" s="239">
        <v>138</v>
      </c>
      <c r="O4" s="239">
        <v>139</v>
      </c>
      <c r="P4" s="239">
        <v>44</v>
      </c>
      <c r="Q4" s="239">
        <v>147</v>
      </c>
      <c r="R4" s="239">
        <v>151</v>
      </c>
      <c r="S4" s="239">
        <v>142</v>
      </c>
      <c r="T4" s="239">
        <v>143</v>
      </c>
    </row>
    <row r="5" spans="1:23" ht="21" customHeight="1">
      <c r="A5" s="517" t="s">
        <v>5</v>
      </c>
      <c r="B5" s="520" t="s">
        <v>57</v>
      </c>
      <c r="C5" s="523" t="s">
        <v>7</v>
      </c>
      <c r="D5" s="524"/>
      <c r="E5" s="603" t="s">
        <v>76</v>
      </c>
      <c r="F5" s="517" t="s">
        <v>10</v>
      </c>
      <c r="G5" s="532" t="s">
        <v>77</v>
      </c>
      <c r="H5" s="532" t="s">
        <v>78</v>
      </c>
      <c r="I5" s="532" t="s">
        <v>79</v>
      </c>
      <c r="J5" s="596" t="s">
        <v>60</v>
      </c>
      <c r="K5" s="596"/>
      <c r="L5" s="596"/>
      <c r="M5" s="596"/>
      <c r="N5" s="596"/>
      <c r="O5" s="592" t="s">
        <v>103</v>
      </c>
      <c r="P5" s="593"/>
      <c r="Q5" s="533" t="s">
        <v>104</v>
      </c>
      <c r="R5" s="533" t="s">
        <v>105</v>
      </c>
      <c r="S5" s="533" t="s">
        <v>81</v>
      </c>
      <c r="T5" s="533" t="s">
        <v>82</v>
      </c>
      <c r="U5" s="533" t="s">
        <v>83</v>
      </c>
      <c r="V5" s="532" t="s">
        <v>84</v>
      </c>
      <c r="W5" s="589" t="s">
        <v>85</v>
      </c>
    </row>
    <row r="6" spans="1:23" ht="27" customHeight="1">
      <c r="A6" s="518"/>
      <c r="B6" s="521"/>
      <c r="C6" s="525"/>
      <c r="D6" s="526"/>
      <c r="E6" s="530"/>
      <c r="F6" s="518"/>
      <c r="G6" s="518"/>
      <c r="H6" s="587"/>
      <c r="I6" s="587"/>
      <c r="J6" s="534" t="s">
        <v>106</v>
      </c>
      <c r="K6" s="534" t="s">
        <v>145</v>
      </c>
      <c r="L6" s="534" t="s">
        <v>146</v>
      </c>
      <c r="M6" s="534" t="s">
        <v>109</v>
      </c>
      <c r="N6" s="533" t="s">
        <v>110</v>
      </c>
      <c r="O6" s="594"/>
      <c r="P6" s="595"/>
      <c r="Q6" s="534"/>
      <c r="R6" s="534"/>
      <c r="S6" s="534"/>
      <c r="T6" s="534"/>
      <c r="U6" s="534"/>
      <c r="V6" s="587"/>
      <c r="W6" s="590"/>
    </row>
    <row r="7" spans="1:23" ht="21" customHeight="1">
      <c r="A7" s="519"/>
      <c r="B7" s="522"/>
      <c r="C7" s="527"/>
      <c r="D7" s="528"/>
      <c r="E7" s="531"/>
      <c r="F7" s="519"/>
      <c r="G7" s="519"/>
      <c r="H7" s="588"/>
      <c r="I7" s="588"/>
      <c r="J7" s="535"/>
      <c r="K7" s="535"/>
      <c r="L7" s="535"/>
      <c r="M7" s="535"/>
      <c r="N7" s="535"/>
      <c r="O7" s="340" t="s">
        <v>90</v>
      </c>
      <c r="P7" s="340" t="s">
        <v>91</v>
      </c>
      <c r="Q7" s="535"/>
      <c r="R7" s="535"/>
      <c r="S7" s="535"/>
      <c r="T7" s="535"/>
      <c r="U7" s="535"/>
      <c r="V7" s="588"/>
      <c r="W7" s="591"/>
    </row>
    <row r="8" spans="1:23" s="254" customFormat="1" ht="38.25" customHeight="1">
      <c r="A8" s="243"/>
      <c r="B8" s="244" t="s">
        <v>160</v>
      </c>
      <c r="C8" s="245"/>
      <c r="D8" s="341"/>
      <c r="E8" s="342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50"/>
      <c r="R8" s="250"/>
      <c r="S8" s="251"/>
      <c r="T8" s="251"/>
      <c r="U8" s="251"/>
      <c r="V8" s="252"/>
      <c r="W8" s="277"/>
    </row>
    <row r="9" spans="1:23" ht="30.75" customHeight="1">
      <c r="A9" s="259">
        <v>1</v>
      </c>
      <c r="B9" s="343">
        <v>162316722</v>
      </c>
      <c r="C9" s="344" t="s">
        <v>154</v>
      </c>
      <c r="D9" s="345" t="s">
        <v>40</v>
      </c>
      <c r="E9" s="346" t="s">
        <v>155</v>
      </c>
      <c r="F9" s="347" t="s">
        <v>25</v>
      </c>
      <c r="G9" s="225" t="s">
        <v>20</v>
      </c>
      <c r="H9" s="348">
        <v>131</v>
      </c>
      <c r="I9" s="266">
        <v>6.56</v>
      </c>
      <c r="J9" s="267">
        <v>7.5</v>
      </c>
      <c r="K9" s="267">
        <v>6.5</v>
      </c>
      <c r="L9" s="267">
        <v>9.4</v>
      </c>
      <c r="M9" s="267">
        <v>7</v>
      </c>
      <c r="N9" s="266">
        <v>8.06</v>
      </c>
      <c r="O9" s="266">
        <v>6.56</v>
      </c>
      <c r="P9" s="266">
        <v>2.61</v>
      </c>
      <c r="Q9" s="349" t="s">
        <v>99</v>
      </c>
      <c r="R9" s="349" t="s">
        <v>99</v>
      </c>
      <c r="S9" s="349" t="s">
        <v>99</v>
      </c>
      <c r="T9" s="349" t="s">
        <v>99</v>
      </c>
      <c r="U9" s="415" t="s">
        <v>21</v>
      </c>
      <c r="V9" s="350"/>
      <c r="W9" s="351" t="s">
        <v>98</v>
      </c>
    </row>
    <row r="10" spans="1:23" ht="30.75" customHeight="1">
      <c r="A10" s="256"/>
      <c r="B10" s="256"/>
      <c r="C10" s="256"/>
      <c r="D10" s="256"/>
      <c r="E10" s="256"/>
      <c r="F10" s="256"/>
      <c r="G10" s="256"/>
      <c r="H10" s="256"/>
      <c r="I10" s="256"/>
      <c r="J10" s="256"/>
      <c r="K10" s="256"/>
      <c r="L10" s="256"/>
      <c r="M10" s="256"/>
      <c r="N10" s="256"/>
      <c r="O10" s="256"/>
      <c r="Q10" s="257" t="s">
        <v>93</v>
      </c>
      <c r="R10" s="256"/>
      <c r="S10" s="256"/>
      <c r="T10" s="256"/>
      <c r="U10" s="256"/>
      <c r="V10" s="256"/>
      <c r="W10" s="256"/>
    </row>
    <row r="11" spans="1:23" ht="30.75" customHeight="1">
      <c r="A11" s="256"/>
      <c r="B11" s="256" t="s">
        <v>94</v>
      </c>
      <c r="C11" s="256"/>
      <c r="E11" s="256" t="s">
        <v>95</v>
      </c>
      <c r="F11" s="256"/>
      <c r="G11" s="256"/>
      <c r="H11" s="256"/>
      <c r="I11" s="256"/>
      <c r="J11" s="256"/>
      <c r="K11" s="256" t="s">
        <v>52</v>
      </c>
      <c r="L11" s="256"/>
      <c r="M11" s="256"/>
      <c r="N11" s="256"/>
      <c r="O11" s="256"/>
      <c r="P11" s="256"/>
      <c r="Q11" s="256"/>
      <c r="R11" s="256" t="s">
        <v>53</v>
      </c>
      <c r="S11" s="256"/>
      <c r="T11" s="256"/>
      <c r="U11" s="256"/>
      <c r="V11" s="256"/>
      <c r="W11" s="352"/>
    </row>
    <row r="12" spans="1:23" ht="30.75" customHeight="1">
      <c r="A12" s="258"/>
      <c r="B12" s="258"/>
      <c r="C12" s="258"/>
      <c r="E12" s="258"/>
      <c r="F12" s="258"/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8"/>
      <c r="R12" s="258"/>
      <c r="S12" s="258"/>
      <c r="T12" s="258"/>
      <c r="U12" s="258"/>
      <c r="V12" s="258"/>
      <c r="W12" s="353"/>
    </row>
    <row r="13" spans="1:23" ht="30.75" customHeight="1">
      <c r="A13" s="258"/>
      <c r="B13" s="258"/>
      <c r="C13" s="258"/>
      <c r="E13" s="258"/>
      <c r="F13" s="258"/>
      <c r="G13" s="258"/>
      <c r="H13" s="258"/>
      <c r="I13" s="258"/>
      <c r="J13" s="258"/>
      <c r="K13" s="258"/>
      <c r="L13" s="258"/>
      <c r="M13" s="258"/>
      <c r="N13" s="258"/>
      <c r="O13" s="258"/>
      <c r="P13" s="258"/>
      <c r="Q13" s="258"/>
      <c r="R13" s="258"/>
      <c r="S13" s="258"/>
      <c r="T13" s="258"/>
      <c r="U13" s="258"/>
      <c r="V13" s="258"/>
      <c r="W13" s="353"/>
    </row>
    <row r="14" spans="1:23" ht="30.75" customHeight="1">
      <c r="A14" s="256"/>
      <c r="B14" s="256" t="s">
        <v>96</v>
      </c>
      <c r="C14" s="258"/>
      <c r="E14" s="256" t="s">
        <v>97</v>
      </c>
      <c r="F14" s="256"/>
      <c r="G14" s="256"/>
      <c r="H14" s="256"/>
      <c r="I14" s="256"/>
      <c r="J14" s="256"/>
      <c r="K14" s="256" t="s">
        <v>54</v>
      </c>
      <c r="L14" s="258"/>
      <c r="M14" s="256"/>
      <c r="N14" s="256"/>
      <c r="O14" s="258"/>
      <c r="P14" s="258"/>
      <c r="Q14" s="258"/>
      <c r="R14" s="258"/>
      <c r="S14" s="258"/>
      <c r="T14" s="258"/>
      <c r="U14" s="258"/>
      <c r="V14" s="258"/>
      <c r="W14" s="353"/>
    </row>
    <row r="15" spans="1:23" ht="30.75" customHeight="1">
      <c r="A15" s="153"/>
      <c r="B15" s="153"/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</row>
    <row r="16" spans="1:23" ht="30.75" customHeight="1">
      <c r="A16" s="153"/>
      <c r="B16" s="153"/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</row>
    <row r="17" spans="1:23" ht="30.75" customHeight="1">
      <c r="A17" s="153"/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</row>
    <row r="18" spans="1:23" ht="30.75" customHeight="1">
      <c r="A18" s="153"/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</row>
    <row r="19" spans="1:23" ht="30.75" customHeight="1">
      <c r="A19" s="153"/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</row>
    <row r="20" spans="1:23" ht="30.75" customHeight="1">
      <c r="A20" s="153"/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</row>
    <row r="21" spans="1:23" ht="30.75" customHeight="1">
      <c r="A21" s="153"/>
      <c r="B21" s="153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</row>
    <row r="22" spans="1:23" ht="30.75" customHeight="1">
      <c r="A22" s="153"/>
      <c r="B22" s="153"/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</row>
    <row r="23" spans="1:23" ht="30.75" customHeight="1">
      <c r="A23" s="153"/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</row>
    <row r="24" spans="1:23" ht="28.5" customHeight="1">
      <c r="A24" s="243"/>
      <c r="B24" s="354" t="s">
        <v>147</v>
      </c>
      <c r="C24" s="245"/>
      <c r="D24" s="341"/>
      <c r="E24" s="342"/>
      <c r="F24" s="249"/>
      <c r="G24" s="249"/>
      <c r="H24" s="249"/>
      <c r="I24" s="249"/>
      <c r="J24" s="249"/>
      <c r="K24" s="249"/>
      <c r="L24" s="249"/>
      <c r="M24" s="249"/>
      <c r="N24" s="249"/>
      <c r="O24" s="249"/>
      <c r="P24" s="249"/>
      <c r="Q24" s="250"/>
      <c r="R24" s="250"/>
      <c r="S24" s="251"/>
      <c r="T24" s="251"/>
      <c r="U24" s="251"/>
      <c r="V24" s="252"/>
      <c r="W24" s="355"/>
    </row>
    <row r="25" spans="1:23" ht="27.75" customHeight="1">
      <c r="A25" s="293">
        <v>1</v>
      </c>
      <c r="B25" s="356">
        <v>172317774</v>
      </c>
      <c r="C25" s="357" t="str">
        <f>VLOOKUP(B25,'[2]Tong hop'!$B$6:$HR$65507,2,0)</f>
        <v xml:space="preserve">Ngô Bá Ngọc </v>
      </c>
      <c r="D25" s="358" t="str">
        <f>VLOOKUP(B25,'[2]Tong hop'!$B$6:$HR$65507,3,0)</f>
        <v>Hoàng</v>
      </c>
      <c r="E25" s="359" t="str">
        <f>VLOOKUP(B25,'[2]Tong hop'!$B$6:$HR$65507,4,0)</f>
        <v>24/08/1993</v>
      </c>
      <c r="F25" s="360" t="str">
        <f>VLOOKUP(B25,'[2]Tong hop'!$B$6:$HR$65507,6,0)</f>
        <v>Quảng Trị</v>
      </c>
      <c r="G25" s="167" t="str">
        <f>VLOOKUP(B25,'[2]Tong hop'!$B$6:$HR$65507,7,0)</f>
        <v>Nam</v>
      </c>
      <c r="H25" s="361">
        <f>VLOOKUP(B25,[2]TH!$B$9:$FR$65530,118,0)</f>
        <v>122</v>
      </c>
      <c r="I25" s="362">
        <f>VLOOKUP(B25,[2]TH!$B$9:$FR$65530,119,0)</f>
        <v>6.95</v>
      </c>
      <c r="J25" s="298">
        <f>VLOOKUP(B25,'[2]Tong hop'!$B$6:$HR$65507,14,0)</f>
        <v>5.8</v>
      </c>
      <c r="K25" s="298">
        <f>VLOOKUP(B25,'[2]Tong hop'!$B$6:$HR$65507,18,0)</f>
        <v>0</v>
      </c>
      <c r="L25" s="298">
        <f>VLOOKUP(B25,'[2]Tong hop'!$B$6:$HR$65507,22,0)</f>
        <v>0</v>
      </c>
      <c r="M25" s="298">
        <f>VLOOKUP(B25,'[2]Tong hop'!$B$6:$HR$65507,26,0)</f>
        <v>0</v>
      </c>
      <c r="N25" s="297">
        <f>VLOOKUP(B25,'[2]Tong hop'!$B$6:$HR$65507,27,0)</f>
        <v>2.3199999999999998</v>
      </c>
      <c r="O25" s="362">
        <f>VLOOKUP(B25,[2]TH!$B$9:$FR$65530,119,0)</f>
        <v>6.95</v>
      </c>
      <c r="P25" s="362">
        <f>VLOOKUP(B25,[2]quidoi!$B$21:$IR$65530,124,0)</f>
        <v>2.72</v>
      </c>
      <c r="Q25" s="363" t="str">
        <f>VLOOKUP(B25,'[2]Tong hop'!$B$6:$HR$65507,36,0)</f>
        <v>Đ</v>
      </c>
      <c r="R25" s="363" t="str">
        <f>VLOOKUP(B25,'[2]Tong hop'!$B$6:$HR$65507,40,0)</f>
        <v>Đ</v>
      </c>
      <c r="S25" s="363" t="str">
        <f>VLOOKUP(B25,'[2]Tong hop'!$B$6:$HR$65507,31,0)</f>
        <v>Đ</v>
      </c>
      <c r="T25" s="363" t="str">
        <f>VLOOKUP(B25,'[2]Tong hop'!$B$6:$HR$65507,32,0)</f>
        <v>Đ</v>
      </c>
      <c r="U25" s="360" t="str">
        <f>VLOOKUP(B25,'[2]Tong hop'!$B$6:$HR$65507,30,0)</f>
        <v>TB Khá</v>
      </c>
      <c r="V25" s="364" t="s">
        <v>148</v>
      </c>
      <c r="W25" s="302" t="s">
        <v>149</v>
      </c>
    </row>
    <row r="26" spans="1:23" ht="27.75" customHeight="1">
      <c r="A26" s="278">
        <f>A25+1</f>
        <v>2</v>
      </c>
      <c r="B26" s="365">
        <v>172317753</v>
      </c>
      <c r="C26" s="366" t="str">
        <f>VLOOKUP(B26,'[2]Tong hop'!$B$6:$HR$65507,2,0)</f>
        <v xml:space="preserve">Nguyễn Thị Thanh </v>
      </c>
      <c r="D26" s="367" t="str">
        <f>VLOOKUP(B26,'[2]Tong hop'!$B$6:$HR$65507,3,0)</f>
        <v>Huyền</v>
      </c>
      <c r="E26" s="368" t="str">
        <f>VLOOKUP(B26,'[2]Tong hop'!$B$6:$HR$65507,4,0)</f>
        <v>26/07/1993</v>
      </c>
      <c r="F26" s="369" t="str">
        <f>VLOOKUP(B26,'[2]Tong hop'!$B$6:$HR$65507,6,0)</f>
        <v>Đà Nẵng</v>
      </c>
      <c r="G26" s="183" t="str">
        <f>VLOOKUP(B26,'[2]Tong hop'!$B$6:$HR$65507,7,0)</f>
        <v>Nữ</v>
      </c>
      <c r="H26" s="370">
        <f>VLOOKUP(B26,[2]TH!$B$9:$FR$65530,118,0)</f>
        <v>121</v>
      </c>
      <c r="I26" s="371">
        <f>VLOOKUP(B26,[2]TH!$B$9:$FR$65530,119,0)</f>
        <v>6.57</v>
      </c>
      <c r="J26" s="283">
        <f>VLOOKUP(B26,'[2]Tong hop'!$B$6:$HR$65507,14,0)</f>
        <v>6</v>
      </c>
      <c r="K26" s="283">
        <f>VLOOKUP(B26,'[2]Tong hop'!$B$6:$HR$65507,18,0)</f>
        <v>4.0999999999999996</v>
      </c>
      <c r="L26" s="283">
        <f>VLOOKUP(B26,'[2]Tong hop'!$B$6:$HR$65507,22,0)</f>
        <v>7.4</v>
      </c>
      <c r="M26" s="283">
        <f>VLOOKUP(B26,'[2]Tong hop'!$B$6:$HR$65507,26,0)</f>
        <v>7.5</v>
      </c>
      <c r="N26" s="282">
        <f>VLOOKUP(B26,'[2]Tong hop'!$B$6:$HR$65507,27,0)</f>
        <v>6.18</v>
      </c>
      <c r="O26" s="371">
        <f>VLOOKUP(B26,[2]TH!$B$9:$FR$65530,119,0)</f>
        <v>6.57</v>
      </c>
      <c r="P26" s="371">
        <f>VLOOKUP(B26,[2]quidoi!$B$21:$IR$65530,124,0)</f>
        <v>2.4900000000000002</v>
      </c>
      <c r="Q26" s="372" t="str">
        <f>VLOOKUP(B26,'[2]Tong hop'!$B$6:$HR$65507,36,0)</f>
        <v>Đ</v>
      </c>
      <c r="R26" s="372" t="str">
        <f>VLOOKUP(B26,'[2]Tong hop'!$B$6:$HR$65507,40,0)</f>
        <v>Đ</v>
      </c>
      <c r="S26" s="372" t="str">
        <f>VLOOKUP(B26,'[2]Tong hop'!$B$6:$HR$65507,31,0)</f>
        <v>Đ</v>
      </c>
      <c r="T26" s="372" t="str">
        <f>VLOOKUP(B26,'[2]Tong hop'!$B$6:$HR$65507,32,0)</f>
        <v>Đ</v>
      </c>
      <c r="U26" s="369" t="str">
        <f>VLOOKUP(B26,'[2]Tong hop'!$B$6:$HR$65507,30,0)</f>
        <v>TB Khá</v>
      </c>
      <c r="V26" s="255" t="s">
        <v>150</v>
      </c>
      <c r="W26" s="287" t="s">
        <v>149</v>
      </c>
    </row>
    <row r="27" spans="1:23" ht="27.75" customHeight="1">
      <c r="A27" s="278">
        <f>A26+1</f>
        <v>3</v>
      </c>
      <c r="B27" s="365">
        <v>172317847</v>
      </c>
      <c r="C27" s="366" t="str">
        <f>VLOOKUP(B27,'[2]Tong hop'!$B$6:$HR$65507,2,0)</f>
        <v>Nguyễn Tấn</v>
      </c>
      <c r="D27" s="367" t="str">
        <f>VLOOKUP(B27,'[2]Tong hop'!$B$6:$HR$65507,3,0)</f>
        <v>Tín</v>
      </c>
      <c r="E27" s="368" t="str">
        <f>VLOOKUP(B27,'[2]Tong hop'!$B$6:$HR$65507,4,0)</f>
        <v>29/12/1993</v>
      </c>
      <c r="F27" s="369" t="str">
        <f>VLOOKUP(B27,'[2]Tong hop'!$B$6:$HR$65507,6,0)</f>
        <v>Quảng Nam</v>
      </c>
      <c r="G27" s="183" t="str">
        <f>VLOOKUP(B27,'[2]Tong hop'!$B$6:$HR$65507,7,0)</f>
        <v>Nam</v>
      </c>
      <c r="H27" s="370">
        <f>VLOOKUP(B27,[2]TH!$B$9:$FR$65530,118,0)</f>
        <v>121</v>
      </c>
      <c r="I27" s="371">
        <f>VLOOKUP(B27,[2]TH!$B$9:$FR$65530,119,0)</f>
        <v>6.43</v>
      </c>
      <c r="J27" s="283">
        <f>VLOOKUP(B27,'[2]Tong hop'!$B$6:$HR$65507,14,0)</f>
        <v>8</v>
      </c>
      <c r="K27" s="283">
        <f>VLOOKUP(B27,'[2]Tong hop'!$B$6:$HR$65507,18,0)</f>
        <v>4.3</v>
      </c>
      <c r="L27" s="283">
        <f>VLOOKUP(B27,'[2]Tong hop'!$B$6:$HR$65507,22,0)</f>
        <v>6.5</v>
      </c>
      <c r="M27" s="283">
        <f>VLOOKUP(B27,'[2]Tong hop'!$B$6:$HR$65507,26,0)</f>
        <v>3</v>
      </c>
      <c r="N27" s="282">
        <f>VLOOKUP(B27,'[2]Tong hop'!$B$6:$HR$65507,27,0)</f>
        <v>6.66</v>
      </c>
      <c r="O27" s="371">
        <f>VLOOKUP(B27,[2]TH!$B$9:$FR$65530,119,0)</f>
        <v>6.43</v>
      </c>
      <c r="P27" s="371">
        <f>VLOOKUP(B27,[2]quidoi!$B$21:$IR$65530,124,0)</f>
        <v>2.37</v>
      </c>
      <c r="Q27" s="372" t="str">
        <f>VLOOKUP(B27,'[2]Tong hop'!$B$6:$HR$65507,36,0)</f>
        <v>Đ</v>
      </c>
      <c r="R27" s="372" t="str">
        <f>VLOOKUP(B27,'[2]Tong hop'!$B$6:$HR$65507,40,0)</f>
        <v>Đ</v>
      </c>
      <c r="S27" s="372" t="str">
        <f>VLOOKUP(B27,'[2]Tong hop'!$B$6:$HR$65507,31,0)</f>
        <v>Đ</v>
      </c>
      <c r="T27" s="372" t="str">
        <f>VLOOKUP(B27,'[2]Tong hop'!$B$6:$HR$65507,32,0)</f>
        <v>Đ</v>
      </c>
      <c r="U27" s="369" t="str">
        <f>VLOOKUP(B27,'[2]Tong hop'!$B$6:$HR$65507,30,0)</f>
        <v>Khá</v>
      </c>
      <c r="V27" s="255" t="s">
        <v>151</v>
      </c>
      <c r="W27" s="287" t="s">
        <v>149</v>
      </c>
    </row>
    <row r="28" spans="1:23" ht="27.75" customHeight="1">
      <c r="A28" s="303">
        <f>A27+1</f>
        <v>4</v>
      </c>
      <c r="B28" s="373">
        <v>172317833</v>
      </c>
      <c r="C28" s="374" t="str">
        <f>VLOOKUP(B28,'[2]Tong hop'!$B$6:$HR$65507,2,0)</f>
        <v>Nguyễn Phương</v>
      </c>
      <c r="D28" s="375" t="str">
        <f>VLOOKUP(B28,'[2]Tong hop'!$B$6:$HR$65507,3,0)</f>
        <v>Trinh</v>
      </c>
      <c r="E28" s="376" t="str">
        <f>VLOOKUP(B28,'[2]Tong hop'!$B$6:$HR$65507,4,0)</f>
        <v>02/04/1993</v>
      </c>
      <c r="F28" s="377" t="str">
        <f>VLOOKUP(B28,'[2]Tong hop'!$B$6:$HR$65507,6,0)</f>
        <v>Quảng Trị</v>
      </c>
      <c r="G28" s="203" t="str">
        <f>VLOOKUP(B28,'[2]Tong hop'!$B$6:$HR$65507,7,0)</f>
        <v>Nữ</v>
      </c>
      <c r="H28" s="378">
        <f>VLOOKUP(B28,[2]TH!$B$9:$FR$65530,118,0)</f>
        <v>126</v>
      </c>
      <c r="I28" s="379">
        <f>VLOOKUP(B28,[2]TH!$B$9:$FR$65530,119,0)</f>
        <v>6.27</v>
      </c>
      <c r="J28" s="308">
        <f>VLOOKUP(B28,'[2]Tong hop'!$B$6:$HR$65507,14,0)</f>
        <v>6.9</v>
      </c>
      <c r="K28" s="308">
        <f>VLOOKUP(B28,'[2]Tong hop'!$B$6:$HR$65507,18,0)</f>
        <v>4.0999999999999996</v>
      </c>
      <c r="L28" s="308">
        <f>VLOOKUP(B28,'[2]Tong hop'!$B$6:$HR$65507,22,0)</f>
        <v>4</v>
      </c>
      <c r="M28" s="308">
        <f>VLOOKUP(B28,'[2]Tong hop'!$B$6:$HR$65507,26,0)</f>
        <v>6</v>
      </c>
      <c r="N28" s="307">
        <f>VLOOKUP(B28,'[2]Tong hop'!$B$6:$HR$65507,27,0)</f>
        <v>5.18</v>
      </c>
      <c r="O28" s="379">
        <f>VLOOKUP(B28,[2]TH!$B$9:$FR$65530,119,0)</f>
        <v>6.27</v>
      </c>
      <c r="P28" s="379">
        <f>VLOOKUP(B28,[2]quidoi!$B$21:$IR$65530,124,0)</f>
        <v>2.3199999999999998</v>
      </c>
      <c r="Q28" s="380" t="str">
        <f>VLOOKUP(B28,'[2]Tong hop'!$B$6:$HR$65507,36,0)</f>
        <v>Đ</v>
      </c>
      <c r="R28" s="380" t="str">
        <f>VLOOKUP(B28,'[2]Tong hop'!$B$6:$HR$65507,40,0)</f>
        <v xml:space="preserve"> </v>
      </c>
      <c r="S28" s="380" t="str">
        <f>VLOOKUP(B28,'[2]Tong hop'!$B$6:$HR$65507,31,0)</f>
        <v>Đ</v>
      </c>
      <c r="T28" s="380" t="str">
        <f>VLOOKUP(B28,'[2]Tong hop'!$B$6:$HR$65507,32,0)</f>
        <v>Đ</v>
      </c>
      <c r="U28" s="377" t="str">
        <f>VLOOKUP(B28,'[2]Tong hop'!$B$6:$HR$65507,30,0)</f>
        <v>Tốt</v>
      </c>
      <c r="V28" s="381" t="s">
        <v>152</v>
      </c>
      <c r="W28" s="287" t="s">
        <v>149</v>
      </c>
    </row>
    <row r="29" spans="1:23" ht="30.75" customHeight="1">
      <c r="A29" s="243"/>
      <c r="B29" s="382" t="s">
        <v>153</v>
      </c>
      <c r="C29" s="245"/>
      <c r="D29" s="341"/>
      <c r="E29" s="342"/>
      <c r="F29" s="249"/>
      <c r="G29" s="249"/>
      <c r="H29" s="249"/>
      <c r="I29" s="249"/>
      <c r="J29" s="249"/>
      <c r="K29" s="249"/>
      <c r="L29" s="249"/>
      <c r="M29" s="249"/>
      <c r="N29" s="249"/>
      <c r="O29" s="249"/>
      <c r="P29" s="249"/>
      <c r="Q29" s="250"/>
      <c r="R29" s="250"/>
      <c r="S29" s="251"/>
      <c r="T29" s="251"/>
      <c r="U29" s="251"/>
      <c r="V29" s="252"/>
      <c r="W29" s="277"/>
    </row>
    <row r="30" spans="1:23" ht="27.75" customHeight="1">
      <c r="A30" s="293">
        <v>1</v>
      </c>
      <c r="B30" s="356">
        <v>172317904</v>
      </c>
      <c r="C30" s="357" t="str">
        <f>VLOOKUP(B30,'[2]Tong hop'!$B$6:$HR$65507,2,0)</f>
        <v xml:space="preserve">Nguyễn Thị </v>
      </c>
      <c r="D30" s="358" t="str">
        <f>VLOOKUP(B30,'[2]Tong hop'!$B$6:$HR$65507,3,0)</f>
        <v>Na</v>
      </c>
      <c r="E30" s="359" t="str">
        <f>VLOOKUP(B30,'[2]Tong hop'!$B$6:$HR$65507,4,0)</f>
        <v>12/10/1993</v>
      </c>
      <c r="F30" s="360" t="str">
        <f>VLOOKUP(B30,'[2]Tong hop'!$B$6:$HR$65507,6,0)</f>
        <v>Quảng Trị</v>
      </c>
      <c r="G30" s="167" t="str">
        <f>VLOOKUP(B30,'[2]Tong hop'!$B$6:$HR$65507,7,0)</f>
        <v>Nữ</v>
      </c>
      <c r="H30" s="361">
        <f>VLOOKUP(B30,[2]TH!$B$9:$FR$65530,118,0)</f>
        <v>127</v>
      </c>
      <c r="I30" s="362">
        <f>VLOOKUP(B30,[2]TH!$B$9:$FR$65530,119,0)</f>
        <v>7.2</v>
      </c>
      <c r="J30" s="298">
        <f>VLOOKUP(B30,'[2]Tong hop'!$B$6:$HR$65507,14,0)</f>
        <v>6.7</v>
      </c>
      <c r="K30" s="298">
        <f>VLOOKUP(B30,'[2]Tong hop'!$B$6:$HR$65507,18,0)</f>
        <v>8.6</v>
      </c>
      <c r="L30" s="298">
        <f>VLOOKUP(B30,'[2]Tong hop'!$B$6:$HR$65507,22,0)</f>
        <v>5.9</v>
      </c>
      <c r="M30" s="298">
        <f>VLOOKUP(B30,'[2]Tong hop'!$B$6:$HR$65507,26,0)</f>
        <v>8</v>
      </c>
      <c r="N30" s="297">
        <f>VLOOKUP(B30,'[2]Tong hop'!$B$6:$HR$65507,27,0)</f>
        <v>6.76</v>
      </c>
      <c r="O30" s="362">
        <f>VLOOKUP(B30,[2]TH!$B$9:$FR$65530,119,0)</f>
        <v>7.2</v>
      </c>
      <c r="P30" s="362">
        <f>VLOOKUP(B30,[2]quidoi!$B$21:$IR$65530,124,0)</f>
        <v>2.98</v>
      </c>
      <c r="Q30" s="363" t="str">
        <f>VLOOKUP(B30,'[2]Tong hop'!$B$6:$HR$65507,36,0)</f>
        <v>Đ</v>
      </c>
      <c r="R30" s="363" t="str">
        <f>VLOOKUP(B30,'[2]Tong hop'!$B$6:$HR$65507,40,0)</f>
        <v>Đ</v>
      </c>
      <c r="S30" s="363" t="str">
        <f>VLOOKUP(B30,'[2]Tong hop'!$B$6:$HR$65507,31,0)</f>
        <v>Đ</v>
      </c>
      <c r="T30" s="363" t="str">
        <f>VLOOKUP(B30,'[2]Tong hop'!$B$6:$HR$65507,32,0)</f>
        <v>Đ</v>
      </c>
      <c r="U30" s="360" t="str">
        <f>VLOOKUP(B30,'[2]Tong hop'!$B$6:$HR$65507,30,0)</f>
        <v>TB Khá</v>
      </c>
      <c r="V30" s="364"/>
      <c r="W30" s="302" t="e">
        <f>#REF!</f>
        <v>#REF!</v>
      </c>
    </row>
    <row r="31" spans="1:23" ht="27.75" customHeight="1">
      <c r="A31" s="278">
        <v>2</v>
      </c>
      <c r="B31" s="365">
        <v>172317788</v>
      </c>
      <c r="C31" s="366" t="str">
        <f>VLOOKUP(B31,'[2]Tong hop'!$B$6:$HR$65507,2,0)</f>
        <v xml:space="preserve">Trần Thị Kiều </v>
      </c>
      <c r="D31" s="367" t="str">
        <f>VLOOKUP(B31,'[2]Tong hop'!$B$6:$HR$65507,3,0)</f>
        <v>Oanh</v>
      </c>
      <c r="E31" s="368" t="str">
        <f>VLOOKUP(B31,'[2]Tong hop'!$B$6:$HR$65507,4,0)</f>
        <v>14/10/1993</v>
      </c>
      <c r="F31" s="369" t="str">
        <f>VLOOKUP(B31,'[2]Tong hop'!$B$6:$HR$65507,6,0)</f>
        <v>Quảng Nam</v>
      </c>
      <c r="G31" s="183" t="str">
        <f>VLOOKUP(B31,'[2]Tong hop'!$B$6:$HR$65507,7,0)</f>
        <v>Nữ</v>
      </c>
      <c r="H31" s="370">
        <f>VLOOKUP(B31,[2]TH!$B$9:$FR$65530,118,0)</f>
        <v>131</v>
      </c>
      <c r="I31" s="371">
        <f>VLOOKUP(B31,[2]TH!$B$9:$FR$65530,119,0)</f>
        <v>6.61</v>
      </c>
      <c r="J31" s="283">
        <f>VLOOKUP(B31,'[2]Tong hop'!$B$6:$HR$65507,14,0)</f>
        <v>6.8</v>
      </c>
      <c r="K31" s="283">
        <f>VLOOKUP(B31,'[2]Tong hop'!$B$6:$HR$65507,18,0)</f>
        <v>7.4</v>
      </c>
      <c r="L31" s="283">
        <f>VLOOKUP(B31,'[2]Tong hop'!$B$6:$HR$65507,22,0)</f>
        <v>7.1</v>
      </c>
      <c r="M31" s="283">
        <f>VLOOKUP(B31,'[2]Tong hop'!$B$6:$HR$65507,26,0)</f>
        <v>8</v>
      </c>
      <c r="N31" s="282">
        <f>VLOOKUP(B31,'[2]Tong hop'!$B$6:$HR$65507,27,0)</f>
        <v>7.04</v>
      </c>
      <c r="O31" s="371">
        <f>VLOOKUP(B31,[2]TH!$B$9:$FR$65530,119,0)</f>
        <v>6.61</v>
      </c>
      <c r="P31" s="371">
        <f>VLOOKUP(B31,[2]quidoi!$B$21:$IR$65530,124,0)</f>
        <v>2.61</v>
      </c>
      <c r="Q31" s="372" t="str">
        <f>VLOOKUP(B31,'[2]Tong hop'!$B$6:$HR$65507,36,0)</f>
        <v>Đ</v>
      </c>
      <c r="R31" s="372" t="str">
        <f>VLOOKUP(B31,'[2]Tong hop'!$B$6:$HR$65507,40,0)</f>
        <v>Đ</v>
      </c>
      <c r="S31" s="372" t="str">
        <f>VLOOKUP(B31,'[2]Tong hop'!$B$6:$HR$65507,31,0)</f>
        <v>Đ</v>
      </c>
      <c r="T31" s="372" t="str">
        <f>VLOOKUP(B31,'[2]Tong hop'!$B$6:$HR$65507,32,0)</f>
        <v>Đ</v>
      </c>
      <c r="U31" s="369" t="str">
        <f>VLOOKUP(B31,'[2]Tong hop'!$B$6:$HR$65507,30,0)</f>
        <v>TB Khá</v>
      </c>
      <c r="V31" s="255"/>
      <c r="W31" s="287" t="e">
        <f>#REF!</f>
        <v>#REF!</v>
      </c>
    </row>
    <row r="32" spans="1:23" ht="27.75" customHeight="1">
      <c r="A32" s="278">
        <v>3</v>
      </c>
      <c r="B32" s="365">
        <v>172317756</v>
      </c>
      <c r="C32" s="366" t="str">
        <f>VLOOKUP(B32,'[2]Tong hop'!$B$6:$HR$65507,2,0)</f>
        <v xml:space="preserve">Võ Như </v>
      </c>
      <c r="D32" s="367" t="str">
        <f>VLOOKUP(B32,'[2]Tong hop'!$B$6:$HR$65507,3,0)</f>
        <v>Tài</v>
      </c>
      <c r="E32" s="368" t="str">
        <f>VLOOKUP(B32,'[2]Tong hop'!$B$6:$HR$65507,4,0)</f>
        <v>06/07/1993</v>
      </c>
      <c r="F32" s="369" t="str">
        <f>VLOOKUP(B32,'[2]Tong hop'!$B$6:$HR$65507,6,0)</f>
        <v>Quảng Nam</v>
      </c>
      <c r="G32" s="183" t="str">
        <f>VLOOKUP(B32,'[2]Tong hop'!$B$6:$HR$65507,7,0)</f>
        <v>Nam</v>
      </c>
      <c r="H32" s="370">
        <f>VLOOKUP(B32,[2]TH!$B$9:$FR$65530,118,0)</f>
        <v>131</v>
      </c>
      <c r="I32" s="371">
        <f>VLOOKUP(B32,[2]TH!$B$9:$FR$65530,119,0)</f>
        <v>7.26</v>
      </c>
      <c r="J32" s="283">
        <f>VLOOKUP(B32,'[2]Tong hop'!$B$6:$HR$65507,14,0)</f>
        <v>7</v>
      </c>
      <c r="K32" s="283">
        <f>VLOOKUP(B32,'[2]Tong hop'!$B$6:$HR$65507,18,0)</f>
        <v>6.6</v>
      </c>
      <c r="L32" s="283">
        <f>VLOOKUP(B32,'[2]Tong hop'!$B$6:$HR$65507,22,0)</f>
        <v>9.1</v>
      </c>
      <c r="M32" s="283">
        <f>VLOOKUP(B32,'[2]Tong hop'!$B$6:$HR$65507,26,0)</f>
        <v>8.3000000000000007</v>
      </c>
      <c r="N32" s="282">
        <f>VLOOKUP(B32,'[2]Tong hop'!$B$6:$HR$65507,27,0)</f>
        <v>7.76</v>
      </c>
      <c r="O32" s="371">
        <f>VLOOKUP(B32,[2]TH!$B$9:$FR$65530,119,0)</f>
        <v>7.26</v>
      </c>
      <c r="P32" s="371">
        <f>VLOOKUP(B32,[2]quidoi!$B$21:$IR$65530,124,0)</f>
        <v>3.04</v>
      </c>
      <c r="Q32" s="372" t="str">
        <f>VLOOKUP(B32,'[2]Tong hop'!$B$6:$HR$65507,36,0)</f>
        <v>Đ</v>
      </c>
      <c r="R32" s="372" t="str">
        <f>VLOOKUP(B32,'[2]Tong hop'!$B$6:$HR$65507,40,0)</f>
        <v>Đ</v>
      </c>
      <c r="S32" s="372" t="str">
        <f>VLOOKUP(B32,'[2]Tong hop'!$B$6:$HR$65507,31,0)</f>
        <v>Đ</v>
      </c>
      <c r="T32" s="372" t="str">
        <f>VLOOKUP(B32,'[2]Tong hop'!$B$6:$HR$65507,32,0)</f>
        <v>Đ</v>
      </c>
      <c r="U32" s="369" t="str">
        <f>VLOOKUP(B32,'[2]Tong hop'!$B$6:$HR$65507,30,0)</f>
        <v>Tốt</v>
      </c>
      <c r="V32" s="255"/>
      <c r="W32" s="287" t="e">
        <f>#REF!</f>
        <v>#REF!</v>
      </c>
    </row>
    <row r="33" spans="1:23" ht="27.75" customHeight="1">
      <c r="A33" s="303">
        <v>4</v>
      </c>
      <c r="B33" s="373">
        <v>172317860</v>
      </c>
      <c r="C33" s="374" t="str">
        <f>VLOOKUP(B33,'[2]Tong hop'!$B$6:$HR$65507,2,0)</f>
        <v xml:space="preserve">Phạm Thị Ánh </v>
      </c>
      <c r="D33" s="375" t="str">
        <f>VLOOKUP(B33,'[2]Tong hop'!$B$6:$HR$65507,3,0)</f>
        <v>Tuyết</v>
      </c>
      <c r="E33" s="376" t="str">
        <f>VLOOKUP(B33,'[2]Tong hop'!$B$6:$HR$65507,4,0)</f>
        <v>24/01/1993</v>
      </c>
      <c r="F33" s="377" t="str">
        <f>VLOOKUP(B33,'[2]Tong hop'!$B$6:$HR$65507,6,0)</f>
        <v>Đà Nẵng</v>
      </c>
      <c r="G33" s="203" t="str">
        <f>VLOOKUP(B33,'[2]Tong hop'!$B$6:$HR$65507,7,0)</f>
        <v>Nữ</v>
      </c>
      <c r="H33" s="378">
        <f>VLOOKUP(B33,[2]TH!$B$9:$FR$65530,118,0)</f>
        <v>127</v>
      </c>
      <c r="I33" s="379">
        <f>VLOOKUP(B33,[2]TH!$B$9:$FR$65530,119,0)</f>
        <v>7.34</v>
      </c>
      <c r="J33" s="308">
        <f>VLOOKUP(B33,'[2]Tong hop'!$B$6:$HR$65507,14,0)</f>
        <v>8.3000000000000007</v>
      </c>
      <c r="K33" s="308">
        <f>VLOOKUP(B33,'[2]Tong hop'!$B$6:$HR$65507,18,0)</f>
        <v>7.1</v>
      </c>
      <c r="L33" s="308">
        <f>VLOOKUP(B33,'[2]Tong hop'!$B$6:$HR$65507,22,0)</f>
        <v>7.2</v>
      </c>
      <c r="M33" s="308">
        <f>VLOOKUP(B33,'[2]Tong hop'!$B$6:$HR$65507,26,0)</f>
        <v>9</v>
      </c>
      <c r="N33" s="307">
        <f>VLOOKUP(B33,'[2]Tong hop'!$B$6:$HR$65507,27,0)</f>
        <v>7.62</v>
      </c>
      <c r="O33" s="379">
        <f>VLOOKUP(B33,[2]TH!$B$9:$FR$65530,119,0)</f>
        <v>7.34</v>
      </c>
      <c r="P33" s="379">
        <f>VLOOKUP(B33,[2]quidoi!$B$21:$IR$65530,124,0)</f>
        <v>3.08</v>
      </c>
      <c r="Q33" s="380" t="str">
        <f>VLOOKUP(B33,'[2]Tong hop'!$B$6:$HR$65507,36,0)</f>
        <v>Đ</v>
      </c>
      <c r="R33" s="380" t="str">
        <f>VLOOKUP(B33,'[2]Tong hop'!$B$6:$HR$65507,40,0)</f>
        <v>Đ</v>
      </c>
      <c r="S33" s="380" t="str">
        <f>VLOOKUP(B33,'[2]Tong hop'!$B$6:$HR$65507,31,0)</f>
        <v>Đ</v>
      </c>
      <c r="T33" s="380" t="str">
        <f>VLOOKUP(B33,'[2]Tong hop'!$B$6:$HR$65507,32,0)</f>
        <v>Đ</v>
      </c>
      <c r="U33" s="377" t="str">
        <f>VLOOKUP(B33,'[2]Tong hop'!$B$6:$HR$65507,30,0)</f>
        <v>Xuất Sắc</v>
      </c>
      <c r="V33" s="381"/>
      <c r="W33" s="312" t="e">
        <f>#REF!</f>
        <v>#REF!</v>
      </c>
    </row>
    <row r="34" spans="1:23" ht="24" customHeight="1">
      <c r="A34" s="256"/>
      <c r="B34" s="256"/>
      <c r="C34" s="256"/>
      <c r="D34" s="256"/>
      <c r="E34" s="256"/>
      <c r="F34" s="256"/>
      <c r="G34" s="256"/>
      <c r="H34" s="256"/>
      <c r="I34" s="256"/>
      <c r="J34" s="256"/>
      <c r="K34" s="256"/>
      <c r="L34" s="256"/>
      <c r="M34" s="256"/>
      <c r="N34" s="256"/>
      <c r="O34" s="256"/>
      <c r="Q34" s="257" t="s">
        <v>93</v>
      </c>
      <c r="R34" s="256"/>
      <c r="S34" s="256"/>
      <c r="T34" s="256"/>
      <c r="U34" s="256"/>
      <c r="V34" s="256"/>
      <c r="W34" s="256"/>
    </row>
    <row r="35" spans="1:23" ht="24" customHeight="1">
      <c r="A35" s="256"/>
      <c r="B35" s="256" t="s">
        <v>94</v>
      </c>
      <c r="C35" s="256"/>
      <c r="E35" s="256" t="s">
        <v>95</v>
      </c>
      <c r="F35" s="256"/>
      <c r="G35" s="256"/>
      <c r="H35" s="256"/>
      <c r="I35" s="256"/>
      <c r="J35" s="256"/>
      <c r="K35" s="256" t="s">
        <v>52</v>
      </c>
      <c r="L35" s="256"/>
      <c r="M35" s="256"/>
      <c r="N35" s="256"/>
      <c r="O35" s="256"/>
      <c r="P35" s="256"/>
      <c r="Q35" s="256"/>
      <c r="R35" s="256" t="s">
        <v>53</v>
      </c>
      <c r="S35" s="256"/>
      <c r="T35" s="256"/>
      <c r="U35" s="256"/>
      <c r="V35" s="256"/>
      <c r="W35" s="352"/>
    </row>
    <row r="36" spans="1:23" ht="21" customHeight="1">
      <c r="A36" s="258"/>
      <c r="B36" s="258"/>
      <c r="C36" s="258"/>
      <c r="E36" s="258"/>
      <c r="F36" s="258"/>
      <c r="G36" s="258"/>
      <c r="H36" s="258"/>
      <c r="I36" s="258"/>
      <c r="J36" s="258"/>
      <c r="K36" s="258"/>
      <c r="L36" s="258"/>
      <c r="M36" s="258"/>
      <c r="N36" s="258"/>
      <c r="O36" s="258"/>
      <c r="P36" s="258"/>
      <c r="Q36" s="258"/>
      <c r="R36" s="258"/>
      <c r="S36" s="258"/>
      <c r="T36" s="258"/>
      <c r="U36" s="258"/>
      <c r="V36" s="258"/>
      <c r="W36" s="353"/>
    </row>
    <row r="37" spans="1:23" ht="21" customHeight="1">
      <c r="A37" s="258"/>
      <c r="B37" s="258"/>
      <c r="C37" s="258"/>
      <c r="E37" s="258"/>
      <c r="F37" s="258"/>
      <c r="G37" s="258"/>
      <c r="H37" s="258"/>
      <c r="I37" s="258"/>
      <c r="J37" s="258"/>
      <c r="K37" s="258"/>
      <c r="L37" s="258"/>
      <c r="M37" s="258"/>
      <c r="N37" s="258"/>
      <c r="O37" s="258"/>
      <c r="P37" s="258"/>
      <c r="Q37" s="258"/>
      <c r="R37" s="258"/>
      <c r="S37" s="258"/>
      <c r="T37" s="258"/>
      <c r="U37" s="258"/>
      <c r="V37" s="258"/>
      <c r="W37" s="353"/>
    </row>
    <row r="38" spans="1:23" ht="46.5" customHeight="1">
      <c r="A38" s="256"/>
      <c r="B38" s="256" t="s">
        <v>96</v>
      </c>
      <c r="C38" s="258"/>
      <c r="E38" s="256" t="s">
        <v>97</v>
      </c>
      <c r="F38" s="256"/>
      <c r="G38" s="256"/>
      <c r="H38" s="256"/>
      <c r="I38" s="256"/>
      <c r="J38" s="256"/>
      <c r="K38" s="256" t="s">
        <v>54</v>
      </c>
      <c r="L38" s="258"/>
      <c r="M38" s="256"/>
      <c r="N38" s="256"/>
      <c r="O38" s="258"/>
      <c r="P38" s="258"/>
      <c r="Q38" s="258"/>
      <c r="R38" s="258"/>
      <c r="S38" s="258"/>
      <c r="T38" s="258"/>
      <c r="U38" s="258"/>
      <c r="V38" s="258"/>
      <c r="W38" s="353"/>
    </row>
    <row r="39" spans="1:23" ht="21" customHeight="1">
      <c r="A39" s="256"/>
      <c r="B39" s="256"/>
      <c r="C39" s="258"/>
      <c r="D39" s="256"/>
      <c r="E39" s="256"/>
      <c r="F39" s="256"/>
      <c r="G39" s="256"/>
      <c r="H39" s="256"/>
      <c r="I39" s="256"/>
      <c r="J39" s="256"/>
      <c r="K39" s="256"/>
      <c r="L39" s="258"/>
      <c r="M39" s="256"/>
      <c r="N39" s="256"/>
      <c r="O39" s="258"/>
      <c r="P39" s="258"/>
      <c r="Q39" s="258"/>
      <c r="R39" s="258"/>
      <c r="S39" s="258"/>
      <c r="T39" s="258"/>
      <c r="U39" s="258"/>
      <c r="V39" s="258"/>
      <c r="W39" s="258"/>
    </row>
    <row r="40" spans="1:23" ht="21" customHeight="1">
      <c r="A40" s="256"/>
      <c r="B40" s="256"/>
      <c r="C40" s="258"/>
      <c r="D40" s="256"/>
      <c r="E40" s="256"/>
      <c r="F40" s="256"/>
      <c r="G40" s="256"/>
      <c r="H40" s="256"/>
      <c r="I40" s="256"/>
      <c r="J40" s="256"/>
      <c r="K40" s="256"/>
      <c r="L40" s="258"/>
      <c r="M40" s="256"/>
      <c r="N40" s="256"/>
      <c r="O40" s="258"/>
      <c r="P40" s="258"/>
      <c r="Q40" s="258"/>
      <c r="R40" s="258"/>
      <c r="S40" s="258"/>
      <c r="T40" s="258"/>
      <c r="U40" s="258"/>
      <c r="V40" s="258"/>
      <c r="W40" s="258"/>
    </row>
    <row r="41" spans="1:23" ht="21" customHeight="1">
      <c r="A41" s="256"/>
      <c r="B41" s="256"/>
      <c r="C41" s="258"/>
      <c r="D41" s="256"/>
      <c r="E41" s="256"/>
      <c r="F41" s="256"/>
      <c r="G41" s="256"/>
      <c r="H41" s="256"/>
      <c r="I41" s="256"/>
      <c r="J41" s="256"/>
      <c r="K41" s="256"/>
      <c r="L41" s="258"/>
      <c r="M41" s="256"/>
      <c r="N41" s="256"/>
      <c r="O41" s="258"/>
      <c r="P41" s="258"/>
      <c r="Q41" s="258"/>
      <c r="R41" s="258"/>
      <c r="S41" s="258"/>
      <c r="T41" s="258"/>
      <c r="U41" s="258"/>
      <c r="V41" s="258"/>
      <c r="W41" s="258"/>
    </row>
    <row r="42" spans="1:23" ht="21" customHeight="1">
      <c r="A42" s="256"/>
      <c r="B42" s="256"/>
      <c r="C42" s="258"/>
      <c r="D42" s="256"/>
      <c r="E42" s="256"/>
      <c r="F42" s="256"/>
      <c r="G42" s="256"/>
      <c r="H42" s="256"/>
      <c r="I42" s="256"/>
      <c r="J42" s="256"/>
      <c r="K42" s="256"/>
      <c r="L42" s="258"/>
      <c r="M42" s="256"/>
      <c r="N42" s="256"/>
      <c r="O42" s="258"/>
      <c r="P42" s="258"/>
      <c r="Q42" s="258"/>
      <c r="R42" s="258"/>
      <c r="S42" s="258"/>
      <c r="T42" s="258"/>
      <c r="U42" s="258"/>
      <c r="V42" s="258"/>
      <c r="W42" s="258"/>
    </row>
    <row r="43" spans="1:23" ht="21" customHeight="1">
      <c r="A43" s="256"/>
      <c r="B43" s="256"/>
      <c r="C43" s="258"/>
      <c r="D43" s="256"/>
      <c r="E43" s="256"/>
      <c r="F43" s="256"/>
      <c r="G43" s="256"/>
      <c r="H43" s="256"/>
      <c r="I43" s="256"/>
      <c r="J43" s="256"/>
      <c r="K43" s="256"/>
      <c r="L43" s="258"/>
      <c r="M43" s="256"/>
      <c r="N43" s="256"/>
      <c r="O43" s="258"/>
      <c r="P43" s="258"/>
      <c r="Q43" s="258"/>
      <c r="R43" s="258"/>
      <c r="S43" s="258"/>
      <c r="T43" s="258"/>
      <c r="U43" s="258"/>
      <c r="V43" s="258"/>
      <c r="W43" s="258"/>
    </row>
    <row r="44" spans="1:23" ht="21" customHeight="1">
      <c r="A44" s="256"/>
      <c r="B44" s="256"/>
      <c r="C44" s="258"/>
      <c r="D44" s="256"/>
      <c r="E44" s="256"/>
      <c r="F44" s="256"/>
      <c r="G44" s="256"/>
      <c r="H44" s="256"/>
      <c r="I44" s="256"/>
      <c r="J44" s="256"/>
      <c r="K44" s="256"/>
      <c r="L44" s="258"/>
      <c r="M44" s="256"/>
      <c r="N44" s="256"/>
      <c r="O44" s="258"/>
      <c r="P44" s="258"/>
      <c r="Q44" s="258"/>
      <c r="R44" s="258"/>
      <c r="S44" s="258"/>
      <c r="T44" s="258"/>
      <c r="U44" s="258"/>
      <c r="V44" s="258"/>
      <c r="W44" s="258"/>
    </row>
    <row r="46" spans="1:23" ht="30.75" customHeight="1">
      <c r="A46" s="243"/>
      <c r="B46" s="382" t="s">
        <v>153</v>
      </c>
      <c r="C46" s="245"/>
      <c r="D46" s="341"/>
      <c r="E46" s="342"/>
      <c r="F46" s="249"/>
      <c r="G46" s="249"/>
      <c r="H46" s="249"/>
      <c r="I46" s="249"/>
      <c r="J46" s="249"/>
      <c r="K46" s="249"/>
      <c r="L46" s="249"/>
      <c r="M46" s="249"/>
      <c r="N46" s="249"/>
      <c r="O46" s="249"/>
      <c r="P46" s="249"/>
      <c r="Q46" s="250"/>
      <c r="R46" s="250"/>
      <c r="S46" s="251"/>
      <c r="T46" s="251"/>
      <c r="U46" s="251"/>
      <c r="V46" s="252"/>
      <c r="W46" s="277"/>
    </row>
    <row r="47" spans="1:23" ht="27.75" customHeight="1">
      <c r="A47" s="293">
        <v>1</v>
      </c>
      <c r="B47" s="356">
        <v>172317904</v>
      </c>
      <c r="C47" s="357" t="str">
        <f>VLOOKUP(B47,'[2]Tong hop'!$B$6:$HR$65507,2,0)</f>
        <v xml:space="preserve">Nguyễn Thị </v>
      </c>
      <c r="D47" s="358" t="str">
        <f>VLOOKUP(B47,'[2]Tong hop'!$B$6:$HR$65507,3,0)</f>
        <v>Na</v>
      </c>
      <c r="E47" s="359" t="str">
        <f>VLOOKUP(B47,'[2]Tong hop'!$B$6:$HR$65507,4,0)</f>
        <v>12/10/1993</v>
      </c>
      <c r="F47" s="360" t="str">
        <f>VLOOKUP(B47,'[2]Tong hop'!$B$6:$HR$65507,6,0)</f>
        <v>Quảng Trị</v>
      </c>
      <c r="G47" s="167" t="str">
        <f>VLOOKUP(B47,'[2]Tong hop'!$B$6:$HR$65507,7,0)</f>
        <v>Nữ</v>
      </c>
      <c r="H47" s="361">
        <f>VLOOKUP(B47,[2]TH!$B$9:$FR$65530,118,0)</f>
        <v>127</v>
      </c>
      <c r="I47" s="362">
        <f>VLOOKUP(B47,[2]TH!$B$9:$FR$65530,119,0)</f>
        <v>7.2</v>
      </c>
      <c r="J47" s="298">
        <f>VLOOKUP(B47,'[2]Tong hop'!$B$6:$HR$65507,14,0)</f>
        <v>6.7</v>
      </c>
      <c r="K47" s="298">
        <f>VLOOKUP(B47,'[2]Tong hop'!$B$6:$HR$65507,18,0)</f>
        <v>8.6</v>
      </c>
      <c r="L47" s="298">
        <f>VLOOKUP(B47,'[2]Tong hop'!$B$6:$HR$65507,22,0)</f>
        <v>5.9</v>
      </c>
      <c r="M47" s="298">
        <f>VLOOKUP(B47,'[2]Tong hop'!$B$6:$HR$65507,26,0)</f>
        <v>8</v>
      </c>
      <c r="N47" s="297">
        <f>VLOOKUP(B47,'[2]Tong hop'!$B$6:$HR$65507,27,0)</f>
        <v>6.76</v>
      </c>
      <c r="O47" s="362">
        <f>VLOOKUP(B47,[2]TH!$B$9:$FR$65530,119,0)</f>
        <v>7.2</v>
      </c>
      <c r="P47" s="362">
        <f>VLOOKUP(B47,[2]quidoi!$B$21:$IR$65530,124,0)</f>
        <v>2.98</v>
      </c>
      <c r="Q47" s="363" t="str">
        <f>VLOOKUP(B47,'[2]Tong hop'!$B$6:$HR$65507,36,0)</f>
        <v>Đ</v>
      </c>
      <c r="R47" s="363" t="str">
        <f>VLOOKUP(B47,'[2]Tong hop'!$B$6:$HR$65507,40,0)</f>
        <v>Đ</v>
      </c>
      <c r="S47" s="363" t="str">
        <f>VLOOKUP(B47,'[2]Tong hop'!$B$6:$HR$65507,31,0)</f>
        <v>Đ</v>
      </c>
      <c r="T47" s="363" t="str">
        <f>VLOOKUP(B47,'[2]Tong hop'!$B$6:$HR$65507,32,0)</f>
        <v>Đ</v>
      </c>
      <c r="U47" s="360" t="str">
        <f>VLOOKUP(B47,'[2]Tong hop'!$B$6:$HR$65507,30,0)</f>
        <v>TB Khá</v>
      </c>
      <c r="V47" s="364"/>
      <c r="W47" s="302" t="e">
        <f>#REF!</f>
        <v>#REF!</v>
      </c>
    </row>
    <row r="48" spans="1:23" ht="27.75" customHeight="1">
      <c r="A48" s="278">
        <v>2</v>
      </c>
      <c r="B48" s="365">
        <v>172317788</v>
      </c>
      <c r="C48" s="366" t="str">
        <f>VLOOKUP(B48,'[2]Tong hop'!$B$6:$HR$65507,2,0)</f>
        <v xml:space="preserve">Trần Thị Kiều </v>
      </c>
      <c r="D48" s="367" t="str">
        <f>VLOOKUP(B48,'[2]Tong hop'!$B$6:$HR$65507,3,0)</f>
        <v>Oanh</v>
      </c>
      <c r="E48" s="368" t="str">
        <f>VLOOKUP(B48,'[2]Tong hop'!$B$6:$HR$65507,4,0)</f>
        <v>14/10/1993</v>
      </c>
      <c r="F48" s="369" t="str">
        <f>VLOOKUP(B48,'[2]Tong hop'!$B$6:$HR$65507,6,0)</f>
        <v>Quảng Nam</v>
      </c>
      <c r="G48" s="183" t="str">
        <f>VLOOKUP(B48,'[2]Tong hop'!$B$6:$HR$65507,7,0)</f>
        <v>Nữ</v>
      </c>
      <c r="H48" s="370">
        <f>VLOOKUP(B48,[2]TH!$B$9:$FR$65530,118,0)</f>
        <v>131</v>
      </c>
      <c r="I48" s="371">
        <f>VLOOKUP(B48,[2]TH!$B$9:$FR$65530,119,0)</f>
        <v>6.61</v>
      </c>
      <c r="J48" s="283">
        <f>VLOOKUP(B48,'[2]Tong hop'!$B$6:$HR$65507,14,0)</f>
        <v>6.8</v>
      </c>
      <c r="K48" s="283">
        <f>VLOOKUP(B48,'[2]Tong hop'!$B$6:$HR$65507,18,0)</f>
        <v>7.4</v>
      </c>
      <c r="L48" s="283">
        <f>VLOOKUP(B48,'[2]Tong hop'!$B$6:$HR$65507,22,0)</f>
        <v>7.1</v>
      </c>
      <c r="M48" s="283">
        <f>VLOOKUP(B48,'[2]Tong hop'!$B$6:$HR$65507,26,0)</f>
        <v>8</v>
      </c>
      <c r="N48" s="282">
        <f>VLOOKUP(B48,'[2]Tong hop'!$B$6:$HR$65507,27,0)</f>
        <v>7.04</v>
      </c>
      <c r="O48" s="371">
        <f>VLOOKUP(B48,[2]TH!$B$9:$FR$65530,119,0)</f>
        <v>6.61</v>
      </c>
      <c r="P48" s="371">
        <f>VLOOKUP(B48,[2]quidoi!$B$21:$IR$65530,124,0)</f>
        <v>2.61</v>
      </c>
      <c r="Q48" s="372" t="str">
        <f>VLOOKUP(B48,'[2]Tong hop'!$B$6:$HR$65507,36,0)</f>
        <v>Đ</v>
      </c>
      <c r="R48" s="372" t="str">
        <f>VLOOKUP(B48,'[2]Tong hop'!$B$6:$HR$65507,40,0)</f>
        <v>Đ</v>
      </c>
      <c r="S48" s="372" t="str">
        <f>VLOOKUP(B48,'[2]Tong hop'!$B$6:$HR$65507,31,0)</f>
        <v>Đ</v>
      </c>
      <c r="T48" s="372" t="str">
        <f>VLOOKUP(B48,'[2]Tong hop'!$B$6:$HR$65507,32,0)</f>
        <v>Đ</v>
      </c>
      <c r="U48" s="369" t="str">
        <f>VLOOKUP(B48,'[2]Tong hop'!$B$6:$HR$65507,30,0)</f>
        <v>TB Khá</v>
      </c>
      <c r="V48" s="255"/>
      <c r="W48" s="287" t="e">
        <f>#REF!</f>
        <v>#REF!</v>
      </c>
    </row>
    <row r="49" spans="1:23" ht="27.75" customHeight="1">
      <c r="A49" s="278">
        <v>3</v>
      </c>
      <c r="B49" s="365">
        <v>172317756</v>
      </c>
      <c r="C49" s="366" t="str">
        <f>VLOOKUP(B49,'[2]Tong hop'!$B$6:$HR$65507,2,0)</f>
        <v xml:space="preserve">Võ Như </v>
      </c>
      <c r="D49" s="367" t="str">
        <f>VLOOKUP(B49,'[2]Tong hop'!$B$6:$HR$65507,3,0)</f>
        <v>Tài</v>
      </c>
      <c r="E49" s="368" t="str">
        <f>VLOOKUP(B49,'[2]Tong hop'!$B$6:$HR$65507,4,0)</f>
        <v>06/07/1993</v>
      </c>
      <c r="F49" s="369" t="str">
        <f>VLOOKUP(B49,'[2]Tong hop'!$B$6:$HR$65507,6,0)</f>
        <v>Quảng Nam</v>
      </c>
      <c r="G49" s="183" t="str">
        <f>VLOOKUP(B49,'[2]Tong hop'!$B$6:$HR$65507,7,0)</f>
        <v>Nam</v>
      </c>
      <c r="H49" s="370">
        <f>VLOOKUP(B49,[2]TH!$B$9:$FR$65530,118,0)</f>
        <v>131</v>
      </c>
      <c r="I49" s="371">
        <f>VLOOKUP(B49,[2]TH!$B$9:$FR$65530,119,0)</f>
        <v>7.26</v>
      </c>
      <c r="J49" s="283">
        <f>VLOOKUP(B49,'[2]Tong hop'!$B$6:$HR$65507,14,0)</f>
        <v>7</v>
      </c>
      <c r="K49" s="283">
        <f>VLOOKUP(B49,'[2]Tong hop'!$B$6:$HR$65507,18,0)</f>
        <v>6.6</v>
      </c>
      <c r="L49" s="283">
        <f>VLOOKUP(B49,'[2]Tong hop'!$B$6:$HR$65507,22,0)</f>
        <v>9.1</v>
      </c>
      <c r="M49" s="283">
        <f>VLOOKUP(B49,'[2]Tong hop'!$B$6:$HR$65507,26,0)</f>
        <v>8.3000000000000007</v>
      </c>
      <c r="N49" s="282">
        <f>VLOOKUP(B49,'[2]Tong hop'!$B$6:$HR$65507,27,0)</f>
        <v>7.76</v>
      </c>
      <c r="O49" s="371">
        <f>VLOOKUP(B49,[2]TH!$B$9:$FR$65530,119,0)</f>
        <v>7.26</v>
      </c>
      <c r="P49" s="371">
        <f>VLOOKUP(B49,[2]quidoi!$B$21:$IR$65530,124,0)</f>
        <v>3.04</v>
      </c>
      <c r="Q49" s="372" t="str">
        <f>VLOOKUP(B49,'[2]Tong hop'!$B$6:$HR$65507,36,0)</f>
        <v>Đ</v>
      </c>
      <c r="R49" s="372" t="str">
        <f>VLOOKUP(B49,'[2]Tong hop'!$B$6:$HR$65507,40,0)</f>
        <v>Đ</v>
      </c>
      <c r="S49" s="372" t="str">
        <f>VLOOKUP(B49,'[2]Tong hop'!$B$6:$HR$65507,31,0)</f>
        <v>Đ</v>
      </c>
      <c r="T49" s="372" t="str">
        <f>VLOOKUP(B49,'[2]Tong hop'!$B$6:$HR$65507,32,0)</f>
        <v>Đ</v>
      </c>
      <c r="U49" s="369" t="str">
        <f>VLOOKUP(B49,'[2]Tong hop'!$B$6:$HR$65507,30,0)</f>
        <v>Tốt</v>
      </c>
      <c r="V49" s="255"/>
      <c r="W49" s="287" t="e">
        <f>#REF!</f>
        <v>#REF!</v>
      </c>
    </row>
    <row r="50" spans="1:23" ht="27.75" customHeight="1">
      <c r="A50" s="303">
        <v>4</v>
      </c>
      <c r="B50" s="373">
        <v>172317860</v>
      </c>
      <c r="C50" s="374" t="str">
        <f>VLOOKUP(B50,'[2]Tong hop'!$B$6:$HR$65507,2,0)</f>
        <v xml:space="preserve">Phạm Thị Ánh </v>
      </c>
      <c r="D50" s="375" t="str">
        <f>VLOOKUP(B50,'[2]Tong hop'!$B$6:$HR$65507,3,0)</f>
        <v>Tuyết</v>
      </c>
      <c r="E50" s="376" t="str">
        <f>VLOOKUP(B50,'[2]Tong hop'!$B$6:$HR$65507,4,0)</f>
        <v>24/01/1993</v>
      </c>
      <c r="F50" s="377" t="str">
        <f>VLOOKUP(B50,'[2]Tong hop'!$B$6:$HR$65507,6,0)</f>
        <v>Đà Nẵng</v>
      </c>
      <c r="G50" s="203" t="str">
        <f>VLOOKUP(B50,'[2]Tong hop'!$B$6:$HR$65507,7,0)</f>
        <v>Nữ</v>
      </c>
      <c r="H50" s="378">
        <f>VLOOKUP(B50,[2]TH!$B$9:$FR$65530,118,0)</f>
        <v>127</v>
      </c>
      <c r="I50" s="379">
        <f>VLOOKUP(B50,[2]TH!$B$9:$FR$65530,119,0)</f>
        <v>7.34</v>
      </c>
      <c r="J50" s="308">
        <f>VLOOKUP(B50,'[2]Tong hop'!$B$6:$HR$65507,14,0)</f>
        <v>8.3000000000000007</v>
      </c>
      <c r="K50" s="308">
        <f>VLOOKUP(B50,'[2]Tong hop'!$B$6:$HR$65507,18,0)</f>
        <v>7.1</v>
      </c>
      <c r="L50" s="308">
        <f>VLOOKUP(B50,'[2]Tong hop'!$B$6:$HR$65507,22,0)</f>
        <v>7.2</v>
      </c>
      <c r="M50" s="308">
        <f>VLOOKUP(B50,'[2]Tong hop'!$B$6:$HR$65507,26,0)</f>
        <v>9</v>
      </c>
      <c r="N50" s="307">
        <f>VLOOKUP(B50,'[2]Tong hop'!$B$6:$HR$65507,27,0)</f>
        <v>7.62</v>
      </c>
      <c r="O50" s="379">
        <f>VLOOKUP(B50,[2]TH!$B$9:$FR$65530,119,0)</f>
        <v>7.34</v>
      </c>
      <c r="P50" s="379">
        <f>VLOOKUP(B50,[2]quidoi!$B$21:$IR$65530,124,0)</f>
        <v>3.08</v>
      </c>
      <c r="Q50" s="380" t="str">
        <f>VLOOKUP(B50,'[2]Tong hop'!$B$6:$HR$65507,36,0)</f>
        <v>Đ</v>
      </c>
      <c r="R50" s="380" t="str">
        <f>VLOOKUP(B50,'[2]Tong hop'!$B$6:$HR$65507,40,0)</f>
        <v>Đ</v>
      </c>
      <c r="S50" s="380" t="str">
        <f>VLOOKUP(B50,'[2]Tong hop'!$B$6:$HR$65507,31,0)</f>
        <v>Đ</v>
      </c>
      <c r="T50" s="380" t="str">
        <f>VLOOKUP(B50,'[2]Tong hop'!$B$6:$HR$65507,32,0)</f>
        <v>Đ</v>
      </c>
      <c r="U50" s="377" t="str">
        <f>VLOOKUP(B50,'[2]Tong hop'!$B$6:$HR$65507,30,0)</f>
        <v>Xuất Sắc</v>
      </c>
      <c r="V50" s="381"/>
      <c r="W50" s="312" t="e">
        <f>#REF!</f>
        <v>#REF!</v>
      </c>
    </row>
  </sheetData>
  <mergeCells count="22">
    <mergeCell ref="W5:W7"/>
    <mergeCell ref="R5:R7"/>
    <mergeCell ref="A5:A7"/>
    <mergeCell ref="B5:B7"/>
    <mergeCell ref="C5:D7"/>
    <mergeCell ref="E5:E7"/>
    <mergeCell ref="F5:F7"/>
    <mergeCell ref="G5:G7"/>
    <mergeCell ref="H5:H7"/>
    <mergeCell ref="I5:I7"/>
    <mergeCell ref="J5:N5"/>
    <mergeCell ref="O5:P6"/>
    <mergeCell ref="Q5:Q7"/>
    <mergeCell ref="J6:J7"/>
    <mergeCell ref="K6:K7"/>
    <mergeCell ref="V5:V7"/>
    <mergeCell ref="L6:L7"/>
    <mergeCell ref="N6:N7"/>
    <mergeCell ref="S5:S7"/>
    <mergeCell ref="T5:T7"/>
    <mergeCell ref="U5:U7"/>
    <mergeCell ref="M6:M7"/>
  </mergeCells>
  <conditionalFormatting sqref="J9:N9 J25:N28">
    <cfRule type="cellIs" dxfId="17" priority="21" stopIfTrue="1" operator="lessThan">
      <formula>5.5</formula>
    </cfRule>
  </conditionalFormatting>
  <conditionalFormatting sqref="W9 W25:W28">
    <cfRule type="cellIs" dxfId="16" priority="20" operator="between">
      <formula>0</formula>
      <formula>3.9</formula>
    </cfRule>
  </conditionalFormatting>
  <conditionalFormatting sqref="W9 Q9:U9 Q25:T28 W25:W28">
    <cfRule type="cellIs" dxfId="15" priority="19" operator="lessThan">
      <formula>5</formula>
    </cfRule>
  </conditionalFormatting>
  <conditionalFormatting sqref="W9 Q9:U9 Q25:T28 W25:W28">
    <cfRule type="cellIs" dxfId="14" priority="18" stopIfTrue="1" operator="notEqual">
      <formula>"CNTN"</formula>
    </cfRule>
  </conditionalFormatting>
  <conditionalFormatting sqref="Q9:U9 Q25:T28">
    <cfRule type="notContainsBlanks" dxfId="13" priority="16" stopIfTrue="1">
      <formula>LEN(TRIM(Q9))&gt;0</formula>
    </cfRule>
    <cfRule type="cellIs" dxfId="12" priority="17" operator="between">
      <formula>0</formula>
      <formula>3.9</formula>
    </cfRule>
  </conditionalFormatting>
  <conditionalFormatting sqref="Q9:U9 Q25:T28">
    <cfRule type="notContainsBlanks" priority="15" stopIfTrue="1">
      <formula>LEN(TRIM(Q9))&gt;0</formula>
    </cfRule>
  </conditionalFormatting>
  <conditionalFormatting sqref="J30:N33">
    <cfRule type="cellIs" dxfId="11" priority="14" stopIfTrue="1" operator="lessThan">
      <formula>5.5</formula>
    </cfRule>
  </conditionalFormatting>
  <conditionalFormatting sqref="W30:W33">
    <cfRule type="cellIs" dxfId="10" priority="13" operator="between">
      <formula>0</formula>
      <formula>3.9</formula>
    </cfRule>
  </conditionalFormatting>
  <conditionalFormatting sqref="W30:W33 Q30:T33">
    <cfRule type="cellIs" dxfId="9" priority="12" operator="lessThan">
      <formula>5</formula>
    </cfRule>
  </conditionalFormatting>
  <conditionalFormatting sqref="W30:W33 Q30:T33">
    <cfRule type="cellIs" dxfId="8" priority="11" stopIfTrue="1" operator="notEqual">
      <formula>"CNTN"</formula>
    </cfRule>
  </conditionalFormatting>
  <conditionalFormatting sqref="Q30:T33">
    <cfRule type="notContainsBlanks" dxfId="7" priority="9" stopIfTrue="1">
      <formula>LEN(TRIM(Q30))&gt;0</formula>
    </cfRule>
    <cfRule type="cellIs" dxfId="6" priority="10" operator="between">
      <formula>0</formula>
      <formula>3.9</formula>
    </cfRule>
  </conditionalFormatting>
  <conditionalFormatting sqref="Q30:T33">
    <cfRule type="notContainsBlanks" priority="8" stopIfTrue="1">
      <formula>LEN(TRIM(Q30))&gt;0</formula>
    </cfRule>
  </conditionalFormatting>
  <conditionalFormatting sqref="J47:N50">
    <cfRule type="cellIs" dxfId="5" priority="7" stopIfTrue="1" operator="lessThan">
      <formula>5.5</formula>
    </cfRule>
  </conditionalFormatting>
  <conditionalFormatting sqref="W47:W50">
    <cfRule type="cellIs" dxfId="4" priority="6" operator="between">
      <formula>0</formula>
      <formula>3.9</formula>
    </cfRule>
  </conditionalFormatting>
  <conditionalFormatting sqref="W47:W50 Q47:T50">
    <cfRule type="cellIs" dxfId="3" priority="5" operator="lessThan">
      <formula>5</formula>
    </cfRule>
  </conditionalFormatting>
  <conditionalFormatting sqref="W47:W50 Q47:T50">
    <cfRule type="cellIs" dxfId="2" priority="4" stopIfTrue="1" operator="notEqual">
      <formula>"CNTN"</formula>
    </cfRule>
  </conditionalFormatting>
  <conditionalFormatting sqref="Q47:T50">
    <cfRule type="notContainsBlanks" dxfId="1" priority="2" stopIfTrue="1">
      <formula>LEN(TRIM(Q47))&gt;0</formula>
    </cfRule>
    <cfRule type="cellIs" dxfId="0" priority="3" operator="between">
      <formula>0</formula>
      <formula>3.9</formula>
    </cfRule>
  </conditionalFormatting>
  <conditionalFormatting sqref="Q47:T50">
    <cfRule type="notContainsBlanks" priority="1" stopIfTrue="1">
      <formula>LEN(TRIM(Q47))&gt;0</formula>
    </cfRule>
  </conditionalFormatting>
  <pageMargins left="0.11811023622047245" right="0" top="0" bottom="0" header="0" footer="0"/>
  <pageSetup paperSize="9" orientation="landscape" r:id="rId1"/>
  <headerFooter>
    <oddFooter>&amp;R&amp;P&amp;</oddFooter>
  </headerFooter>
  <rowBreaks count="1" manualBreakCount="1">
    <brk id="4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N25"/>
  <sheetViews>
    <sheetView zoomScaleNormal="100" workbookViewId="0">
      <pane xSplit="4" ySplit="8" topLeftCell="E9" activePane="bottomRight" state="frozen"/>
      <selection activeCell="G36" sqref="G36"/>
      <selection pane="topRight" activeCell="G36" sqref="G36"/>
      <selection pane="bottomLeft" activeCell="G36" sqref="G36"/>
      <selection pane="bottomRight" activeCell="G36" sqref="G36"/>
    </sheetView>
  </sheetViews>
  <sheetFormatPr defaultRowHeight="15"/>
  <cols>
    <col min="1" max="1" width="4.42578125" style="90" customWidth="1"/>
    <col min="2" max="2" width="9.85546875" style="91" customWidth="1"/>
    <col min="3" max="3" width="14.42578125" style="90" customWidth="1"/>
    <col min="4" max="4" width="5.5703125" style="90" customWidth="1"/>
    <col min="5" max="5" width="7.28515625" style="90" customWidth="1"/>
    <col min="6" max="6" width="9.7109375" style="92" customWidth="1"/>
    <col min="7" max="7" width="8.42578125" style="90" customWidth="1"/>
    <col min="8" max="8" width="4.42578125" style="90" customWidth="1"/>
    <col min="9" max="9" width="4.85546875" style="90" customWidth="1"/>
    <col min="10" max="10" width="4.42578125" style="90" customWidth="1"/>
    <col min="11" max="11" width="5.140625" style="93" customWidth="1"/>
    <col min="12" max="12" width="9.42578125" style="93" customWidth="1"/>
    <col min="13" max="13" width="6.85546875" style="93" customWidth="1"/>
    <col min="14" max="14" width="6" style="94" customWidth="1"/>
    <col min="15" max="16384" width="9.140625" style="62"/>
  </cols>
  <sheetData>
    <row r="1" spans="1:14" s="40" customFormat="1" ht="27.75" customHeight="1">
      <c r="A1" s="514" t="s">
        <v>0</v>
      </c>
      <c r="B1" s="514"/>
      <c r="C1" s="514"/>
      <c r="D1" s="515" t="s">
        <v>1</v>
      </c>
      <c r="E1" s="515"/>
      <c r="F1" s="515"/>
      <c r="G1" s="515"/>
      <c r="H1" s="515"/>
      <c r="I1" s="515"/>
      <c r="J1" s="515"/>
      <c r="K1" s="515"/>
      <c r="L1" s="515"/>
      <c r="M1" s="515"/>
      <c r="N1" s="515"/>
    </row>
    <row r="2" spans="1:14" s="40" customFormat="1" ht="24" customHeight="1">
      <c r="A2" s="514" t="s">
        <v>2</v>
      </c>
      <c r="B2" s="514"/>
      <c r="C2" s="514"/>
      <c r="D2" s="516" t="s">
        <v>162</v>
      </c>
      <c r="E2" s="516"/>
      <c r="F2" s="516"/>
      <c r="G2" s="516"/>
      <c r="H2" s="516"/>
      <c r="I2" s="516"/>
      <c r="J2" s="516"/>
      <c r="K2" s="516"/>
      <c r="L2" s="516"/>
      <c r="M2" s="516"/>
      <c r="N2" s="516"/>
    </row>
    <row r="3" spans="1:14" s="40" customFormat="1" ht="24" customHeight="1">
      <c r="A3" s="41"/>
      <c r="B3" s="41"/>
      <c r="C3" s="42"/>
      <c r="E3" s="43" t="s">
        <v>3</v>
      </c>
      <c r="F3" s="29"/>
      <c r="G3" s="29"/>
      <c r="H3" s="29"/>
      <c r="I3" s="29"/>
      <c r="J3" s="29"/>
      <c r="K3" s="29"/>
      <c r="L3" s="29"/>
      <c r="M3" s="29"/>
      <c r="N3" s="29"/>
    </row>
    <row r="4" spans="1:14" s="40" customFormat="1" ht="24" customHeight="1">
      <c r="A4" s="44"/>
      <c r="B4" s="45"/>
      <c r="C4" s="46"/>
      <c r="D4" s="46"/>
      <c r="E4" s="47"/>
      <c r="F4" s="48"/>
      <c r="H4" s="8" t="s">
        <v>56</v>
      </c>
      <c r="J4" s="49"/>
      <c r="K4" s="49"/>
      <c r="L4" s="46"/>
      <c r="M4" s="46"/>
      <c r="N4" s="50"/>
    </row>
    <row r="5" spans="1:14" s="61" customFormat="1" ht="13.5" customHeight="1">
      <c r="A5" s="51"/>
      <c r="B5" s="52"/>
      <c r="C5" s="53"/>
      <c r="D5" s="54"/>
      <c r="E5" s="54"/>
      <c r="F5" s="55"/>
      <c r="G5" s="56"/>
      <c r="H5" s="56"/>
      <c r="I5" s="57">
        <v>85</v>
      </c>
      <c r="J5" s="58"/>
      <c r="K5" s="58">
        <v>90</v>
      </c>
      <c r="L5" s="59">
        <v>95</v>
      </c>
      <c r="M5" s="59">
        <v>96</v>
      </c>
      <c r="N5" s="60"/>
    </row>
    <row r="6" spans="1:14" ht="27.75" customHeight="1">
      <c r="A6" s="517" t="s">
        <v>5</v>
      </c>
      <c r="B6" s="520" t="s">
        <v>57</v>
      </c>
      <c r="C6" s="523" t="s">
        <v>7</v>
      </c>
      <c r="D6" s="524"/>
      <c r="E6" s="529" t="s">
        <v>8</v>
      </c>
      <c r="F6" s="529" t="s">
        <v>58</v>
      </c>
      <c r="G6" s="532" t="s">
        <v>59</v>
      </c>
      <c r="H6" s="511" t="s">
        <v>11</v>
      </c>
      <c r="I6" s="533" t="s">
        <v>12</v>
      </c>
      <c r="J6" s="533" t="s">
        <v>60</v>
      </c>
      <c r="K6" s="533" t="s">
        <v>14</v>
      </c>
      <c r="L6" s="511" t="s">
        <v>15</v>
      </c>
      <c r="M6" s="511" t="s">
        <v>16</v>
      </c>
      <c r="N6" s="511" t="s">
        <v>17</v>
      </c>
    </row>
    <row r="7" spans="1:14" ht="27" customHeight="1">
      <c r="A7" s="518"/>
      <c r="B7" s="521"/>
      <c r="C7" s="525"/>
      <c r="D7" s="526"/>
      <c r="E7" s="530"/>
      <c r="F7" s="530"/>
      <c r="G7" s="518"/>
      <c r="H7" s="512"/>
      <c r="I7" s="534"/>
      <c r="J7" s="534"/>
      <c r="K7" s="534"/>
      <c r="L7" s="512"/>
      <c r="M7" s="512"/>
      <c r="N7" s="512"/>
    </row>
    <row r="8" spans="1:14" ht="35.25" customHeight="1">
      <c r="A8" s="519"/>
      <c r="B8" s="522"/>
      <c r="C8" s="527"/>
      <c r="D8" s="528"/>
      <c r="E8" s="531"/>
      <c r="F8" s="531"/>
      <c r="G8" s="519"/>
      <c r="H8" s="513"/>
      <c r="I8" s="535"/>
      <c r="J8" s="535"/>
      <c r="K8" s="535"/>
      <c r="L8" s="513"/>
      <c r="M8" s="513"/>
      <c r="N8" s="513"/>
    </row>
    <row r="9" spans="1:14" ht="25.5" customHeight="1">
      <c r="A9" s="64">
        <v>1</v>
      </c>
      <c r="B9" s="65">
        <v>1910211918</v>
      </c>
      <c r="C9" s="66" t="str">
        <f>VLOOKUP(B9,'[1]TONG HOP'!$B$6:$XEP$1048574,2,0)</f>
        <v>Phan Thị Mỹ</v>
      </c>
      <c r="D9" s="67" t="str">
        <f>VLOOKUP(B9,'[1]TONG HOP'!$B$6:$XEP$1048574,3,0)</f>
        <v>Ngân</v>
      </c>
      <c r="E9" s="73" t="s">
        <v>163</v>
      </c>
      <c r="F9" s="68">
        <f>VLOOKUP(B9,'[1]TONG HOP'!$B$6:$XEP$1048574,5,0)</f>
        <v>34801</v>
      </c>
      <c r="G9" s="69" t="str">
        <f>VLOOKUP(B9,'[1]TONG HOP'!$B$6:$XEP$1048574,6,0)</f>
        <v>Gia Lai</v>
      </c>
      <c r="H9" s="70" t="str">
        <f>VLOOKUP(B9,'[1]TONG HOP'!$B$6:$XEP$1048574,7,0)</f>
        <v>Nữ</v>
      </c>
      <c r="I9" s="15">
        <f>VLOOKUP(B9,[1]quidoi!$B$21:$XFC$1048574,89,0)</f>
        <v>2.25</v>
      </c>
      <c r="J9" s="15">
        <f>VLOOKUP(B9,'[1]Quidoi TN'!$B$16:$V$1048573,13,0)</f>
        <v>3.17</v>
      </c>
      <c r="K9" s="15">
        <f>VLOOKUP(B9,[1]quidoi!$B$21:$XFC$1048574,94,0)</f>
        <v>2.4500000000000002</v>
      </c>
      <c r="L9" s="74" t="str">
        <f>IF(K9&gt;=3.6,"Xuất Sắc",IF(K9&gt;=3.2,"Giỏi",IF(K9&gt;=2.5,"Khá",IF(K9&gt;=2,"Trung Bình",""))))</f>
        <v>Trung Bình</v>
      </c>
      <c r="M9" s="71" t="str">
        <f>VLOOKUP(B9,'[1]TONG HOP'!$B$6:$XEP$1048574,24,0)</f>
        <v>Khá</v>
      </c>
      <c r="N9" s="72"/>
    </row>
    <row r="10" spans="1:14" ht="25.5" customHeight="1">
      <c r="A10" s="64">
        <f t="shared" ref="A10:A11" si="0">A9+1</f>
        <v>2</v>
      </c>
      <c r="B10" s="65">
        <v>1910217042</v>
      </c>
      <c r="C10" s="66" t="str">
        <f>VLOOKUP(B10,'[1]TONG HOP'!$B$6:$XEP$1048574,2,0)</f>
        <v>Nguyễn Thị Thu</v>
      </c>
      <c r="D10" s="67" t="str">
        <f>VLOOKUP(B10,'[1]TONG HOP'!$B$6:$XEP$1048574,3,0)</f>
        <v>Thảo</v>
      </c>
      <c r="E10" s="73" t="s">
        <v>163</v>
      </c>
      <c r="F10" s="68">
        <f>VLOOKUP(B10,'[1]TONG HOP'!$B$6:$XEP$1048574,5,0)</f>
        <v>34736</v>
      </c>
      <c r="G10" s="69" t="str">
        <f>VLOOKUP(B10,'[1]TONG HOP'!$B$6:$XEP$1048574,6,0)</f>
        <v>Quảng Ngãi</v>
      </c>
      <c r="H10" s="70" t="str">
        <f>VLOOKUP(B10,'[1]TONG HOP'!$B$6:$XEP$1048574,7,0)</f>
        <v>Nữ</v>
      </c>
      <c r="I10" s="15">
        <f>VLOOKUP(B10,[1]quidoi!$B$21:$XFC$1048574,89,0)</f>
        <v>2.79</v>
      </c>
      <c r="J10" s="15">
        <f>VLOOKUP(B10,'[1]Quidoi TN'!$B$16:$V$1048573,13,0)</f>
        <v>2.61</v>
      </c>
      <c r="K10" s="15">
        <f>VLOOKUP(B10,[1]quidoi!$B$21:$XFC$1048574,94,0)</f>
        <v>2.96</v>
      </c>
      <c r="L10" s="74" t="str">
        <f t="shared" ref="L10" si="1">IF(K10&gt;=3.6,"Xuất Sắc",IF(K10&gt;=3.2,"Giỏi",IF(K10&gt;=2.5,"Khá",IF(K10&gt;=2,"Trung Bình",""))))</f>
        <v>Khá</v>
      </c>
      <c r="M10" s="71" t="str">
        <f>VLOOKUP(B10,'[1]TONG HOP'!$B$6:$XEP$1048574,24,0)</f>
        <v>Tốt</v>
      </c>
      <c r="N10" s="72"/>
    </row>
    <row r="11" spans="1:14" ht="25.5" customHeight="1">
      <c r="A11" s="64">
        <f t="shared" si="0"/>
        <v>3</v>
      </c>
      <c r="B11" s="65">
        <v>171326050</v>
      </c>
      <c r="C11" s="66" t="s">
        <v>164</v>
      </c>
      <c r="D11" s="67" t="s">
        <v>165</v>
      </c>
      <c r="E11" s="73" t="s">
        <v>166</v>
      </c>
      <c r="F11" s="68" t="s">
        <v>167</v>
      </c>
      <c r="G11" s="69" t="s">
        <v>168</v>
      </c>
      <c r="H11" s="70" t="s">
        <v>20</v>
      </c>
      <c r="I11" s="15">
        <v>2.27</v>
      </c>
      <c r="J11" s="15">
        <v>2.61</v>
      </c>
      <c r="K11" s="15">
        <v>2.2999999999999998</v>
      </c>
      <c r="L11" s="74" t="s">
        <v>42</v>
      </c>
      <c r="M11" s="71" t="s">
        <v>21</v>
      </c>
      <c r="N11" s="72"/>
    </row>
    <row r="12" spans="1:14" ht="28.5" customHeight="1">
      <c r="A12" s="76"/>
      <c r="B12" s="27" t="s">
        <v>52</v>
      </c>
      <c r="C12" s="28"/>
      <c r="D12" s="28"/>
      <c r="E12" s="28"/>
      <c r="F12" s="28"/>
      <c r="G12" s="28"/>
      <c r="H12" s="28"/>
      <c r="I12" s="77"/>
      <c r="J12" s="30"/>
      <c r="K12" s="78" t="s">
        <v>53</v>
      </c>
      <c r="L12" s="62"/>
      <c r="M12" s="79"/>
      <c r="N12" s="30"/>
    </row>
    <row r="13" spans="1:14" ht="18.75" customHeight="1">
      <c r="A13" s="80"/>
      <c r="B13" s="81"/>
      <c r="C13" s="82"/>
      <c r="D13" s="83"/>
      <c r="E13" s="83"/>
      <c r="F13" s="84"/>
      <c r="G13" s="85"/>
      <c r="H13" s="85"/>
      <c r="I13" s="86"/>
      <c r="J13" s="86"/>
      <c r="K13" s="86"/>
      <c r="L13" s="86"/>
      <c r="M13" s="86"/>
      <c r="N13" s="87"/>
    </row>
    <row r="14" spans="1:14" ht="18.75" customHeight="1">
      <c r="A14" s="80"/>
      <c r="B14" s="81"/>
      <c r="C14" s="82"/>
      <c r="D14" s="83"/>
      <c r="E14" s="83"/>
      <c r="F14" s="84"/>
      <c r="G14" s="85"/>
      <c r="H14" s="85"/>
      <c r="I14" s="86"/>
      <c r="J14" s="86"/>
      <c r="K14" s="86"/>
      <c r="L14" s="86"/>
      <c r="M14" s="86"/>
      <c r="N14" s="87"/>
    </row>
    <row r="15" spans="1:14" ht="18.75" customHeight="1">
      <c r="A15" s="80"/>
      <c r="B15" s="81"/>
      <c r="C15" s="82"/>
      <c r="D15" s="83"/>
      <c r="E15" s="83"/>
      <c r="F15" s="84"/>
      <c r="G15" s="85"/>
      <c r="H15" s="85"/>
      <c r="I15" s="86"/>
      <c r="J15" s="86"/>
      <c r="K15" s="86"/>
      <c r="L15" s="86"/>
      <c r="M15" s="86"/>
      <c r="N15" s="87"/>
    </row>
    <row r="16" spans="1:14" ht="18.75" customHeight="1">
      <c r="A16" s="80"/>
      <c r="B16" s="81"/>
      <c r="C16" s="82"/>
      <c r="D16" s="83"/>
      <c r="E16" s="83"/>
      <c r="F16" s="84"/>
      <c r="G16" s="85"/>
      <c r="H16" s="85"/>
      <c r="I16" s="86"/>
      <c r="J16" s="86"/>
      <c r="K16" s="86"/>
      <c r="L16" s="86"/>
      <c r="M16" s="86"/>
      <c r="N16" s="87"/>
    </row>
    <row r="17" spans="1:14" ht="22.5" customHeight="1">
      <c r="A17" s="76"/>
      <c r="B17" s="88" t="s">
        <v>54</v>
      </c>
      <c r="C17" s="76"/>
      <c r="D17" s="76"/>
      <c r="E17" s="76"/>
      <c r="F17" s="76"/>
      <c r="G17" s="76"/>
      <c r="H17" s="76"/>
      <c r="I17" s="88" t="s">
        <v>55</v>
      </c>
      <c r="J17" s="89"/>
      <c r="K17" s="62"/>
      <c r="L17" s="76"/>
      <c r="M17" s="76"/>
      <c r="N17" s="76"/>
    </row>
    <row r="18" spans="1:14" ht="22.5" customHeight="1"/>
    <row r="19" spans="1:14" ht="22.5" customHeight="1">
      <c r="K19"/>
      <c r="L19"/>
      <c r="M19"/>
      <c r="N19"/>
    </row>
    <row r="20" spans="1:14" ht="22.5" customHeight="1">
      <c r="K20"/>
      <c r="L20"/>
      <c r="M20"/>
      <c r="N20"/>
    </row>
    <row r="21" spans="1:14">
      <c r="K21"/>
      <c r="L21"/>
      <c r="M21"/>
      <c r="N21"/>
    </row>
    <row r="22" spans="1:14">
      <c r="K22"/>
      <c r="L22"/>
      <c r="M22"/>
      <c r="N22"/>
    </row>
    <row r="23" spans="1:14">
      <c r="K23"/>
      <c r="L23"/>
      <c r="M23"/>
      <c r="N23"/>
    </row>
    <row r="24" spans="1:14">
      <c r="K24"/>
      <c r="L24"/>
      <c r="M24"/>
      <c r="N24"/>
    </row>
    <row r="25" spans="1:14">
      <c r="K25"/>
      <c r="L25"/>
      <c r="M25"/>
      <c r="N25"/>
    </row>
  </sheetData>
  <mergeCells count="17">
    <mergeCell ref="K6:K8"/>
    <mergeCell ref="L6:L8"/>
    <mergeCell ref="M6:M8"/>
    <mergeCell ref="A1:C1"/>
    <mergeCell ref="D1:N1"/>
    <mergeCell ref="A2:C2"/>
    <mergeCell ref="D2:N2"/>
    <mergeCell ref="A6:A8"/>
    <mergeCell ref="B6:B8"/>
    <mergeCell ref="C6:D8"/>
    <mergeCell ref="E6:E8"/>
    <mergeCell ref="F6:F8"/>
    <mergeCell ref="G6:G8"/>
    <mergeCell ref="N6:N8"/>
    <mergeCell ref="H6:H8"/>
    <mergeCell ref="I6:I8"/>
    <mergeCell ref="J6:J8"/>
  </mergeCells>
  <pageMargins left="3.937007874015748E-2" right="0" top="0.15748031496062992" bottom="0" header="0" footer="0"/>
  <pageSetup paperSize="9" orientation="portrait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N23"/>
  <sheetViews>
    <sheetView zoomScaleNormal="100" workbookViewId="0">
      <pane xSplit="4" ySplit="8" topLeftCell="E12" activePane="bottomRight" state="frozen"/>
      <selection activeCell="G11" sqref="G11"/>
      <selection pane="topRight" activeCell="G11" sqref="G11"/>
      <selection pane="bottomLeft" activeCell="G11" sqref="G11"/>
      <selection pane="bottomRight" activeCell="G11" sqref="G11"/>
    </sheetView>
  </sheetViews>
  <sheetFormatPr defaultColWidth="11.28515625" defaultRowHeight="12.75"/>
  <cols>
    <col min="1" max="1" width="4.7109375" style="16" customWidth="1"/>
    <col min="2" max="2" width="9.42578125" style="16" customWidth="1"/>
    <col min="3" max="3" width="15.85546875" style="16" customWidth="1"/>
    <col min="4" max="4" width="6.5703125" style="16" customWidth="1"/>
    <col min="5" max="5" width="7.5703125" style="16" customWidth="1"/>
    <col min="6" max="6" width="9.140625" style="16" customWidth="1"/>
    <col min="7" max="7" width="8" style="16" customWidth="1"/>
    <col min="8" max="8" width="4.5703125" style="16" customWidth="1"/>
    <col min="9" max="9" width="4.42578125" style="16" customWidth="1"/>
    <col min="10" max="11" width="4.28515625" style="16" customWidth="1"/>
    <col min="12" max="12" width="7.5703125" style="16" customWidth="1"/>
    <col min="13" max="13" width="7.140625" style="16" customWidth="1"/>
    <col min="14" max="14" width="6" style="16" customWidth="1"/>
    <col min="15" max="16384" width="11.28515625" style="16"/>
  </cols>
  <sheetData>
    <row r="1" spans="1:14" s="1" customFormat="1" ht="27" customHeight="1">
      <c r="A1" s="551" t="s">
        <v>0</v>
      </c>
      <c r="B1" s="551"/>
      <c r="C1" s="551"/>
      <c r="D1" s="552" t="s">
        <v>1</v>
      </c>
      <c r="E1" s="552"/>
      <c r="F1" s="552"/>
      <c r="G1" s="552"/>
      <c r="H1" s="552"/>
      <c r="I1" s="552"/>
      <c r="J1" s="552"/>
      <c r="K1" s="552"/>
      <c r="L1" s="552"/>
      <c r="M1" s="552"/>
      <c r="N1" s="552"/>
    </row>
    <row r="2" spans="1:14" s="1" customFormat="1" ht="24" customHeight="1">
      <c r="A2" s="551" t="s">
        <v>2</v>
      </c>
      <c r="B2" s="551"/>
      <c r="C2" s="551"/>
      <c r="D2" s="553" t="s">
        <v>169</v>
      </c>
      <c r="E2" s="553"/>
      <c r="F2" s="553"/>
      <c r="G2" s="553"/>
      <c r="H2" s="553"/>
      <c r="I2" s="553"/>
      <c r="J2" s="553"/>
      <c r="K2" s="553"/>
      <c r="L2" s="553"/>
      <c r="M2" s="553"/>
      <c r="N2" s="553"/>
    </row>
    <row r="3" spans="1:14" s="1" customFormat="1" ht="19.5" customHeight="1">
      <c r="A3" s="2"/>
      <c r="B3" s="2"/>
      <c r="C3" s="3"/>
      <c r="D3" s="554" t="s">
        <v>3</v>
      </c>
      <c r="E3" s="554"/>
      <c r="F3" s="554"/>
      <c r="G3" s="554"/>
      <c r="H3" s="554"/>
      <c r="I3" s="554"/>
      <c r="J3" s="554"/>
      <c r="K3" s="554"/>
      <c r="L3" s="554"/>
      <c r="M3" s="554"/>
      <c r="N3" s="554"/>
    </row>
    <row r="4" spans="1:14" s="1" customFormat="1" ht="24" customHeight="1">
      <c r="B4" s="4"/>
      <c r="C4" s="5"/>
      <c r="D4" s="6"/>
      <c r="E4" s="6"/>
      <c r="F4" s="7"/>
      <c r="G4" s="6"/>
      <c r="H4" s="135" t="s">
        <v>51</v>
      </c>
      <c r="J4" s="9"/>
      <c r="K4" s="9"/>
      <c r="L4" s="6"/>
      <c r="M4" s="6"/>
      <c r="N4" s="10"/>
    </row>
    <row r="5" spans="1:14" s="11" customFormat="1" ht="9.75" customHeight="1">
      <c r="F5" s="12"/>
      <c r="G5" s="13"/>
      <c r="H5" s="13"/>
      <c r="I5" s="13">
        <v>119</v>
      </c>
      <c r="J5" s="13">
        <v>15</v>
      </c>
      <c r="K5" s="13">
        <v>124</v>
      </c>
      <c r="L5" s="13"/>
      <c r="M5" s="13">
        <v>30</v>
      </c>
    </row>
    <row r="6" spans="1:14" s="14" customFormat="1" ht="32.25" customHeight="1">
      <c r="A6" s="536" t="s">
        <v>5</v>
      </c>
      <c r="B6" s="539" t="s">
        <v>6</v>
      </c>
      <c r="C6" s="542" t="s">
        <v>7</v>
      </c>
      <c r="D6" s="543"/>
      <c r="E6" s="548" t="s">
        <v>8</v>
      </c>
      <c r="F6" s="548" t="s">
        <v>9</v>
      </c>
      <c r="G6" s="548" t="s">
        <v>10</v>
      </c>
      <c r="H6" s="555" t="s">
        <v>11</v>
      </c>
      <c r="I6" s="533" t="s">
        <v>12</v>
      </c>
      <c r="J6" s="558" t="s">
        <v>13</v>
      </c>
      <c r="K6" s="558" t="s">
        <v>14</v>
      </c>
      <c r="L6" s="555" t="s">
        <v>15</v>
      </c>
      <c r="M6" s="555" t="s">
        <v>16</v>
      </c>
      <c r="N6" s="555" t="s">
        <v>17</v>
      </c>
    </row>
    <row r="7" spans="1:14" s="14" customFormat="1" ht="42" customHeight="1">
      <c r="A7" s="537"/>
      <c r="B7" s="540"/>
      <c r="C7" s="544"/>
      <c r="D7" s="545"/>
      <c r="E7" s="549"/>
      <c r="F7" s="549"/>
      <c r="G7" s="549"/>
      <c r="H7" s="556"/>
      <c r="I7" s="534"/>
      <c r="J7" s="559"/>
      <c r="K7" s="559"/>
      <c r="L7" s="556"/>
      <c r="M7" s="556"/>
      <c r="N7" s="556"/>
    </row>
    <row r="8" spans="1:14" s="14" customFormat="1" ht="32.25" customHeight="1">
      <c r="A8" s="538"/>
      <c r="B8" s="541"/>
      <c r="C8" s="546"/>
      <c r="D8" s="547"/>
      <c r="E8" s="550"/>
      <c r="F8" s="550"/>
      <c r="G8" s="550"/>
      <c r="H8" s="557"/>
      <c r="I8" s="535"/>
      <c r="J8" s="560"/>
      <c r="K8" s="560"/>
      <c r="L8" s="557"/>
      <c r="M8" s="557"/>
      <c r="N8" s="557"/>
    </row>
    <row r="9" spans="1:14" s="4" customFormat="1" ht="24.75" customHeight="1">
      <c r="A9" s="31">
        <v>1</v>
      </c>
      <c r="B9" s="99">
        <v>172328006</v>
      </c>
      <c r="C9" s="101" t="s">
        <v>170</v>
      </c>
      <c r="D9" s="102" t="s">
        <v>157</v>
      </c>
      <c r="E9" s="97" t="s">
        <v>171</v>
      </c>
      <c r="F9" s="105">
        <v>33758</v>
      </c>
      <c r="G9" s="107" t="s">
        <v>25</v>
      </c>
      <c r="H9" s="32" t="s">
        <v>28</v>
      </c>
      <c r="I9" s="33">
        <v>2.81</v>
      </c>
      <c r="J9" s="33">
        <v>2.79</v>
      </c>
      <c r="K9" s="33">
        <v>2.91</v>
      </c>
      <c r="L9" s="110" t="s">
        <v>21</v>
      </c>
      <c r="M9" s="110" t="s">
        <v>21</v>
      </c>
      <c r="N9" s="34"/>
    </row>
    <row r="10" spans="1:14" s="4" customFormat="1" ht="24.75" customHeight="1">
      <c r="A10" s="35">
        <f t="shared" ref="A10:A12" si="0">A9+1</f>
        <v>2</v>
      </c>
      <c r="B10" s="100">
        <v>1820265398</v>
      </c>
      <c r="C10" s="103" t="s">
        <v>172</v>
      </c>
      <c r="D10" s="104" t="s">
        <v>173</v>
      </c>
      <c r="E10" s="98" t="s">
        <v>171</v>
      </c>
      <c r="F10" s="106">
        <v>34688</v>
      </c>
      <c r="G10" s="108" t="s">
        <v>44</v>
      </c>
      <c r="H10" s="36" t="s">
        <v>20</v>
      </c>
      <c r="I10" s="37">
        <v>2.83</v>
      </c>
      <c r="J10" s="37">
        <v>3.27</v>
      </c>
      <c r="K10" s="37">
        <v>2.96</v>
      </c>
      <c r="L10" s="111" t="s">
        <v>21</v>
      </c>
      <c r="M10" s="111" t="s">
        <v>26</v>
      </c>
      <c r="N10" s="38"/>
    </row>
    <row r="11" spans="1:14" s="4" customFormat="1" ht="24.75" customHeight="1">
      <c r="A11" s="35">
        <f t="shared" si="0"/>
        <v>3</v>
      </c>
      <c r="B11" s="100">
        <v>171326117</v>
      </c>
      <c r="C11" s="103" t="s">
        <v>174</v>
      </c>
      <c r="D11" s="104" t="s">
        <v>175</v>
      </c>
      <c r="E11" s="98" t="s">
        <v>47</v>
      </c>
      <c r="F11" s="106">
        <v>34288</v>
      </c>
      <c r="G11" s="108" t="s">
        <v>22</v>
      </c>
      <c r="H11" s="36" t="s">
        <v>20</v>
      </c>
      <c r="I11" s="37">
        <v>2.88</v>
      </c>
      <c r="J11" s="37">
        <v>2.8</v>
      </c>
      <c r="K11" s="37">
        <v>2.87</v>
      </c>
      <c r="L11" s="111" t="s">
        <v>21</v>
      </c>
      <c r="M11" s="111" t="s">
        <v>26</v>
      </c>
      <c r="N11" s="38"/>
    </row>
    <row r="12" spans="1:14" s="4" customFormat="1" ht="24.75" customHeight="1">
      <c r="A12" s="35">
        <f t="shared" si="0"/>
        <v>4</v>
      </c>
      <c r="B12" s="100">
        <v>1811215024</v>
      </c>
      <c r="C12" s="103" t="s">
        <v>176</v>
      </c>
      <c r="D12" s="104" t="s">
        <v>177</v>
      </c>
      <c r="E12" s="98" t="s">
        <v>47</v>
      </c>
      <c r="F12" s="106">
        <v>34413</v>
      </c>
      <c r="G12" s="108" t="s">
        <v>25</v>
      </c>
      <c r="H12" s="36" t="s">
        <v>28</v>
      </c>
      <c r="I12" s="37">
        <v>3.01</v>
      </c>
      <c r="J12" s="37">
        <v>2.39</v>
      </c>
      <c r="K12" s="37">
        <v>2.99</v>
      </c>
      <c r="L12" s="111" t="s">
        <v>21</v>
      </c>
      <c r="M12" s="111" t="s">
        <v>26</v>
      </c>
      <c r="N12" s="38"/>
    </row>
    <row r="13" spans="1:14" ht="27" customHeight="1">
      <c r="A13" s="112"/>
      <c r="B13" s="113" t="s">
        <v>52</v>
      </c>
      <c r="C13" s="114"/>
      <c r="D13" s="114"/>
      <c r="E13" s="114"/>
      <c r="F13" s="114"/>
      <c r="G13" s="114"/>
      <c r="H13" s="115" t="s">
        <v>53</v>
      </c>
      <c r="I13" s="116"/>
      <c r="J13" s="117"/>
      <c r="K13" s="118"/>
      <c r="L13" s="118"/>
      <c r="M13" s="119"/>
      <c r="N13" s="112"/>
    </row>
    <row r="14" spans="1:14" ht="27" customHeight="1">
      <c r="A14" s="120"/>
      <c r="B14" s="121"/>
      <c r="C14" s="122"/>
      <c r="D14" s="123"/>
      <c r="E14" s="124"/>
      <c r="F14" s="125"/>
      <c r="G14" s="125"/>
      <c r="H14" s="126"/>
      <c r="I14" s="127"/>
      <c r="J14" s="127"/>
      <c r="K14" s="127"/>
      <c r="L14" s="117"/>
      <c r="M14" s="128"/>
      <c r="N14" s="112"/>
    </row>
    <row r="15" spans="1:14" ht="27" customHeight="1">
      <c r="A15" s="120"/>
      <c r="B15" s="129"/>
      <c r="C15" s="130"/>
      <c r="D15" s="131"/>
      <c r="E15" s="124"/>
      <c r="F15" s="125"/>
      <c r="G15" s="125"/>
      <c r="H15" s="126"/>
      <c r="I15" s="127"/>
      <c r="J15" s="127"/>
      <c r="K15" s="127"/>
      <c r="L15" s="117"/>
      <c r="M15" s="128"/>
      <c r="N15" s="112"/>
    </row>
    <row r="16" spans="1:14" ht="27" customHeight="1">
      <c r="A16" s="120"/>
      <c r="B16" s="129"/>
      <c r="C16" s="130"/>
      <c r="D16" s="131"/>
      <c r="E16" s="124"/>
      <c r="F16" s="125"/>
      <c r="G16" s="125"/>
      <c r="H16" s="126"/>
      <c r="I16" s="127"/>
      <c r="J16" s="127"/>
      <c r="K16" s="127"/>
      <c r="L16" s="117"/>
      <c r="M16" s="128"/>
      <c r="N16" s="112"/>
    </row>
    <row r="17" spans="1:14" ht="26.25" customHeight="1">
      <c r="A17" s="112"/>
      <c r="B17" s="132" t="s">
        <v>54</v>
      </c>
      <c r="C17" s="112"/>
      <c r="D17" s="112"/>
      <c r="E17" s="112"/>
      <c r="F17" s="112"/>
      <c r="G17" s="112"/>
      <c r="H17" s="112"/>
      <c r="I17" s="133" t="s">
        <v>55</v>
      </c>
      <c r="J17" s="127"/>
      <c r="K17" s="127"/>
      <c r="L17" s="117"/>
      <c r="M17" s="112"/>
      <c r="N17" s="112"/>
    </row>
    <row r="18" spans="1:14" ht="20.25" customHeight="1">
      <c r="K18"/>
      <c r="L18"/>
      <c r="M18"/>
      <c r="N18"/>
    </row>
    <row r="19" spans="1:14" ht="20.25" customHeight="1">
      <c r="K19"/>
      <c r="L19"/>
      <c r="M19"/>
      <c r="N19"/>
    </row>
    <row r="20" spans="1:14" ht="20.25" customHeight="1">
      <c r="K20"/>
      <c r="L20"/>
      <c r="M20"/>
      <c r="N20"/>
    </row>
    <row r="21" spans="1:14" ht="20.25" customHeight="1">
      <c r="K21"/>
      <c r="L21"/>
      <c r="M21"/>
      <c r="N21"/>
    </row>
    <row r="22" spans="1:14" ht="15">
      <c r="K22"/>
      <c r="L22"/>
      <c r="M22"/>
      <c r="N22"/>
    </row>
    <row r="23" spans="1:14" ht="15">
      <c r="K23"/>
      <c r="L23"/>
      <c r="M23"/>
      <c r="N23"/>
    </row>
  </sheetData>
  <mergeCells count="18">
    <mergeCell ref="M6:M8"/>
    <mergeCell ref="N6:N8"/>
    <mergeCell ref="G6:G8"/>
    <mergeCell ref="H6:H8"/>
    <mergeCell ref="I6:I8"/>
    <mergeCell ref="J6:J8"/>
    <mergeCell ref="K6:K8"/>
    <mergeCell ref="L6:L8"/>
    <mergeCell ref="A1:C1"/>
    <mergeCell ref="D1:N1"/>
    <mergeCell ref="A2:C2"/>
    <mergeCell ref="D2:N2"/>
    <mergeCell ref="D3:N3"/>
    <mergeCell ref="A6:A8"/>
    <mergeCell ref="B6:B8"/>
    <mergeCell ref="C6:D8"/>
    <mergeCell ref="E6:E8"/>
    <mergeCell ref="F6:F8"/>
  </mergeCells>
  <conditionalFormatting sqref="L9:M9">
    <cfRule type="cellIs" dxfId="138" priority="13" stopIfTrue="1" operator="lessThan">
      <formula>5</formula>
    </cfRule>
  </conditionalFormatting>
  <conditionalFormatting sqref="L9">
    <cfRule type="dataBar" priority="11">
      <dataBar>
        <cfvo type="min"/>
        <cfvo type="max"/>
        <color rgb="FF008AEF"/>
      </dataBar>
    </cfRule>
    <cfRule type="cellIs" dxfId="137" priority="12" operator="equal">
      <formula>0</formula>
    </cfRule>
  </conditionalFormatting>
  <conditionalFormatting sqref="M9">
    <cfRule type="dataBar" priority="9">
      <dataBar>
        <cfvo type="min"/>
        <cfvo type="max"/>
        <color rgb="FF008AEF"/>
      </dataBar>
    </cfRule>
    <cfRule type="cellIs" dxfId="136" priority="10" operator="equal">
      <formula>0</formula>
    </cfRule>
  </conditionalFormatting>
  <conditionalFormatting sqref="L9">
    <cfRule type="dataBar" priority="14">
      <dataBar>
        <cfvo type="min"/>
        <cfvo type="max"/>
        <color rgb="FF008AEF"/>
      </dataBar>
    </cfRule>
    <cfRule type="cellIs" dxfId="135" priority="15" operator="equal">
      <formula>0</formula>
    </cfRule>
  </conditionalFormatting>
  <conditionalFormatting sqref="M9">
    <cfRule type="dataBar" priority="16">
      <dataBar>
        <cfvo type="min"/>
        <cfvo type="max"/>
        <color rgb="FF008AEF"/>
      </dataBar>
    </cfRule>
    <cfRule type="cellIs" dxfId="134" priority="17" operator="equal">
      <formula>0</formula>
    </cfRule>
  </conditionalFormatting>
  <conditionalFormatting sqref="L9">
    <cfRule type="dataBar" priority="7">
      <dataBar>
        <cfvo type="min"/>
        <cfvo type="max"/>
        <color rgb="FF008AEF"/>
      </dataBar>
    </cfRule>
    <cfRule type="cellIs" dxfId="133" priority="8" operator="equal">
      <formula>0</formula>
    </cfRule>
  </conditionalFormatting>
  <conditionalFormatting sqref="L10:M10">
    <cfRule type="cellIs" dxfId="132" priority="6" stopIfTrue="1" operator="lessThan">
      <formula>5</formula>
    </cfRule>
  </conditionalFormatting>
  <conditionalFormatting sqref="L10">
    <cfRule type="dataBar" priority="18">
      <dataBar>
        <cfvo type="min"/>
        <cfvo type="max"/>
        <color rgb="FF008AEF"/>
      </dataBar>
    </cfRule>
    <cfRule type="cellIs" dxfId="131" priority="19" operator="equal">
      <formula>0</formula>
    </cfRule>
  </conditionalFormatting>
  <conditionalFormatting sqref="M10">
    <cfRule type="dataBar" priority="20">
      <dataBar>
        <cfvo type="min"/>
        <cfvo type="max"/>
        <color rgb="FF008AEF"/>
      </dataBar>
    </cfRule>
    <cfRule type="cellIs" dxfId="130" priority="21" operator="equal">
      <formula>0</formula>
    </cfRule>
  </conditionalFormatting>
  <conditionalFormatting sqref="L11:M12">
    <cfRule type="cellIs" dxfId="129" priority="1" stopIfTrue="1" operator="lessThan">
      <formula>5</formula>
    </cfRule>
  </conditionalFormatting>
  <conditionalFormatting sqref="L11:L12">
    <cfRule type="dataBar" priority="2">
      <dataBar>
        <cfvo type="min"/>
        <cfvo type="max"/>
        <color rgb="FF008AEF"/>
      </dataBar>
    </cfRule>
    <cfRule type="cellIs" dxfId="128" priority="3" operator="equal">
      <formula>0</formula>
    </cfRule>
  </conditionalFormatting>
  <conditionalFormatting sqref="M11:M12">
    <cfRule type="dataBar" priority="4">
      <dataBar>
        <cfvo type="min"/>
        <cfvo type="max"/>
        <color rgb="FF008AEF"/>
      </dataBar>
    </cfRule>
    <cfRule type="cellIs" dxfId="127" priority="5" operator="equal">
      <formula>0</formula>
    </cfRule>
  </conditionalFormatting>
  <pageMargins left="0" right="0" top="0.15748031496062992" bottom="0" header="0.15748031496062992" footer="0"/>
  <pageSetup paperSize="9" orientation="portrait" r:id="rId1"/>
  <headerFooter alignWithMargins="0">
    <oddHeader>&amp;R&amp;P/&amp;N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N39"/>
  <sheetViews>
    <sheetView zoomScaleNormal="100" workbookViewId="0">
      <pane xSplit="4" ySplit="8" topLeftCell="E9" activePane="bottomRight" state="frozen"/>
      <selection activeCell="G36" sqref="G36"/>
      <selection pane="topRight" activeCell="G36" sqref="G36"/>
      <selection pane="bottomLeft" activeCell="G36" sqref="G36"/>
      <selection pane="bottomRight" activeCell="G36" sqref="G36"/>
    </sheetView>
  </sheetViews>
  <sheetFormatPr defaultColWidth="0" defaultRowHeight="12.75"/>
  <cols>
    <col min="1" max="1" width="4" style="16" customWidth="1"/>
    <col min="2" max="2" width="10.140625" style="16" customWidth="1"/>
    <col min="3" max="3" width="16.42578125" style="16" customWidth="1"/>
    <col min="4" max="4" width="6.85546875" style="16" customWidth="1"/>
    <col min="5" max="5" width="7.7109375" style="16" customWidth="1"/>
    <col min="6" max="7" width="8.85546875" style="16" customWidth="1"/>
    <col min="8" max="8" width="4.7109375" style="16" customWidth="1"/>
    <col min="9" max="9" width="4.5703125" style="16" customWidth="1"/>
    <col min="10" max="10" width="4.42578125" style="16" customWidth="1"/>
    <col min="11" max="11" width="4.5703125" style="16" customWidth="1"/>
    <col min="12" max="12" width="6.5703125" style="16" customWidth="1"/>
    <col min="13" max="13" width="6.140625" style="16" customWidth="1"/>
    <col min="14" max="14" width="6.7109375" style="16" customWidth="1"/>
    <col min="15" max="227" width="10.28515625" style="16" customWidth="1"/>
    <col min="228" max="228" width="3.7109375" style="16" customWidth="1"/>
    <col min="229" max="229" width="10" style="16" customWidth="1"/>
    <col min="230" max="230" width="16.7109375" style="16" customWidth="1"/>
    <col min="231" max="231" width="9.7109375" style="16" customWidth="1"/>
    <col min="232" max="232" width="10.28515625" style="16" customWidth="1"/>
    <col min="233" max="233" width="11.5703125" style="16" customWidth="1"/>
    <col min="234" max="234" width="4.5703125" style="16" customWidth="1"/>
    <col min="235" max="235" width="5" style="16" customWidth="1"/>
    <col min="236" max="236" width="5.5703125" style="16" customWidth="1"/>
    <col min="237" max="237" width="8.42578125" style="16" customWidth="1"/>
    <col min="238" max="238" width="10" style="16" customWidth="1"/>
    <col min="239" max="239" width="7" style="16" customWidth="1"/>
    <col min="240" max="246" width="0" style="16" hidden="1"/>
    <col min="247" max="247" width="4.28515625" style="16" customWidth="1"/>
    <col min="248" max="248" width="9.5703125" style="16" customWidth="1"/>
    <col min="249" max="249" width="17.5703125" style="16" customWidth="1"/>
    <col min="250" max="250" width="6.85546875" style="16" customWidth="1"/>
    <col min="251" max="251" width="10.28515625" style="16" customWidth="1"/>
    <col min="252" max="252" width="10.140625" style="16" customWidth="1"/>
    <col min="253" max="253" width="6.140625" style="16" customWidth="1"/>
    <col min="254" max="254" width="4.5703125" style="16" customWidth="1"/>
    <col min="255" max="255" width="5" style="16" customWidth="1"/>
    <col min="256" max="256" width="5.5703125" style="16" customWidth="1"/>
    <col min="257" max="258" width="7.5703125" style="16" customWidth="1"/>
    <col min="259" max="259" width="7.85546875" style="16" customWidth="1"/>
    <col min="260" max="260" width="12.5703125" style="16" customWidth="1"/>
    <col min="261" max="261" width="6.5703125" style="16" customWidth="1"/>
    <col min="262" max="268" width="10.28515625" style="16" customWidth="1"/>
    <col min="269" max="269" width="38.5703125" style="16" customWidth="1"/>
    <col min="270" max="483" width="10.28515625" style="16" customWidth="1"/>
    <col min="484" max="484" width="3.7109375" style="16" customWidth="1"/>
    <col min="485" max="485" width="10" style="16" customWidth="1"/>
    <col min="486" max="486" width="16.7109375" style="16" customWidth="1"/>
    <col min="487" max="487" width="9.7109375" style="16" customWidth="1"/>
    <col min="488" max="488" width="10.28515625" style="16" customWidth="1"/>
    <col min="489" max="489" width="11.5703125" style="16" customWidth="1"/>
    <col min="490" max="490" width="4.5703125" style="16" customWidth="1"/>
    <col min="491" max="491" width="5" style="16" customWidth="1"/>
    <col min="492" max="492" width="5.5703125" style="16" customWidth="1"/>
    <col min="493" max="493" width="8.42578125" style="16" customWidth="1"/>
    <col min="494" max="494" width="10" style="16" customWidth="1"/>
    <col min="495" max="495" width="7" style="16" customWidth="1"/>
    <col min="496" max="502" width="0" style="16" hidden="1"/>
    <col min="503" max="503" width="4.28515625" style="16" customWidth="1"/>
    <col min="504" max="504" width="9.5703125" style="16" customWidth="1"/>
    <col min="505" max="505" width="17.5703125" style="16" customWidth="1"/>
    <col min="506" max="506" width="6.85546875" style="16" customWidth="1"/>
    <col min="507" max="507" width="10.28515625" style="16" customWidth="1"/>
    <col min="508" max="508" width="10.140625" style="16" customWidth="1"/>
    <col min="509" max="509" width="6.140625" style="16" customWidth="1"/>
    <col min="510" max="510" width="4.5703125" style="16" customWidth="1"/>
    <col min="511" max="511" width="5" style="16" customWidth="1"/>
    <col min="512" max="512" width="5.5703125" style="16" customWidth="1"/>
    <col min="513" max="514" width="7.5703125" style="16" customWidth="1"/>
    <col min="515" max="515" width="7.85546875" style="16" customWidth="1"/>
    <col min="516" max="516" width="12.5703125" style="16" customWidth="1"/>
    <col min="517" max="517" width="6.5703125" style="16" customWidth="1"/>
    <col min="518" max="524" width="10.28515625" style="16" customWidth="1"/>
    <col min="525" max="525" width="38.5703125" style="16" customWidth="1"/>
    <col min="526" max="739" width="10.28515625" style="16" customWidth="1"/>
    <col min="740" max="740" width="3.7109375" style="16" customWidth="1"/>
    <col min="741" max="741" width="10" style="16" customWidth="1"/>
    <col min="742" max="742" width="16.7109375" style="16" customWidth="1"/>
    <col min="743" max="743" width="9.7109375" style="16" customWidth="1"/>
    <col min="744" max="744" width="10.28515625" style="16" customWidth="1"/>
    <col min="745" max="745" width="11.5703125" style="16" customWidth="1"/>
    <col min="746" max="746" width="4.5703125" style="16" customWidth="1"/>
    <col min="747" max="747" width="5" style="16" customWidth="1"/>
    <col min="748" max="748" width="5.5703125" style="16" customWidth="1"/>
    <col min="749" max="749" width="8.42578125" style="16" customWidth="1"/>
    <col min="750" max="750" width="10" style="16" customWidth="1"/>
    <col min="751" max="751" width="7" style="16" customWidth="1"/>
    <col min="752" max="758" width="0" style="16" hidden="1"/>
    <col min="759" max="759" width="4.28515625" style="16" customWidth="1"/>
    <col min="760" max="760" width="9.5703125" style="16" customWidth="1"/>
    <col min="761" max="761" width="17.5703125" style="16" customWidth="1"/>
    <col min="762" max="762" width="6.85546875" style="16" customWidth="1"/>
    <col min="763" max="763" width="10.28515625" style="16" customWidth="1"/>
    <col min="764" max="764" width="10.140625" style="16" customWidth="1"/>
    <col min="765" max="765" width="6.140625" style="16" customWidth="1"/>
    <col min="766" max="766" width="4.5703125" style="16" customWidth="1"/>
    <col min="767" max="767" width="5" style="16" customWidth="1"/>
    <col min="768" max="768" width="5.5703125" style="16" customWidth="1"/>
    <col min="769" max="770" width="7.5703125" style="16" customWidth="1"/>
    <col min="771" max="771" width="7.85546875" style="16" customWidth="1"/>
    <col min="772" max="772" width="12.5703125" style="16" customWidth="1"/>
    <col min="773" max="773" width="6.5703125" style="16" customWidth="1"/>
    <col min="774" max="780" width="10.28515625" style="16" customWidth="1"/>
    <col min="781" max="781" width="38.5703125" style="16" customWidth="1"/>
    <col min="782" max="995" width="10.28515625" style="16" customWidth="1"/>
    <col min="996" max="996" width="3.7109375" style="16" customWidth="1"/>
    <col min="997" max="997" width="10" style="16" customWidth="1"/>
    <col min="998" max="998" width="16.7109375" style="16" customWidth="1"/>
    <col min="999" max="999" width="9.7109375" style="16" customWidth="1"/>
    <col min="1000" max="1000" width="10.28515625" style="16" customWidth="1"/>
    <col min="1001" max="1001" width="11.5703125" style="16" customWidth="1"/>
    <col min="1002" max="1002" width="4.5703125" style="16" customWidth="1"/>
    <col min="1003" max="1003" width="5" style="16" customWidth="1"/>
    <col min="1004" max="1004" width="5.5703125" style="16" customWidth="1"/>
    <col min="1005" max="1005" width="8.42578125" style="16" customWidth="1"/>
    <col min="1006" max="1006" width="10" style="16" customWidth="1"/>
    <col min="1007" max="1007" width="7" style="16" customWidth="1"/>
    <col min="1008" max="1014" width="0" style="16" hidden="1"/>
    <col min="1015" max="1015" width="4.28515625" style="16" customWidth="1"/>
    <col min="1016" max="1016" width="9.5703125" style="16" customWidth="1"/>
    <col min="1017" max="1017" width="17.5703125" style="16" customWidth="1"/>
    <col min="1018" max="1018" width="6.85546875" style="16" customWidth="1"/>
    <col min="1019" max="1019" width="10.28515625" style="16" customWidth="1"/>
    <col min="1020" max="1020" width="10.140625" style="16" customWidth="1"/>
    <col min="1021" max="1021" width="6.140625" style="16" customWidth="1"/>
    <col min="1022" max="1022" width="4.5703125" style="16" customWidth="1"/>
    <col min="1023" max="1023" width="5" style="16" customWidth="1"/>
    <col min="1024" max="1024" width="5.5703125" style="16" customWidth="1"/>
    <col min="1025" max="1026" width="7.5703125" style="16" customWidth="1"/>
    <col min="1027" max="1027" width="7.85546875" style="16" customWidth="1"/>
    <col min="1028" max="1028" width="12.5703125" style="16" customWidth="1"/>
    <col min="1029" max="1029" width="6.5703125" style="16" customWidth="1"/>
    <col min="1030" max="1036" width="10.28515625" style="16" customWidth="1"/>
    <col min="1037" max="1037" width="38.5703125" style="16" customWidth="1"/>
    <col min="1038" max="1251" width="10.28515625" style="16" customWidth="1"/>
    <col min="1252" max="1252" width="3.7109375" style="16" customWidth="1"/>
    <col min="1253" max="1253" width="10" style="16" customWidth="1"/>
    <col min="1254" max="1254" width="16.7109375" style="16" customWidth="1"/>
    <col min="1255" max="1255" width="9.7109375" style="16" customWidth="1"/>
    <col min="1256" max="1256" width="10.28515625" style="16" customWidth="1"/>
    <col min="1257" max="1257" width="11.5703125" style="16" customWidth="1"/>
    <col min="1258" max="1258" width="4.5703125" style="16" customWidth="1"/>
    <col min="1259" max="1259" width="5" style="16" customWidth="1"/>
    <col min="1260" max="1260" width="5.5703125" style="16" customWidth="1"/>
    <col min="1261" max="1261" width="8.42578125" style="16" customWidth="1"/>
    <col min="1262" max="1262" width="10" style="16" customWidth="1"/>
    <col min="1263" max="1263" width="7" style="16" customWidth="1"/>
    <col min="1264" max="1270" width="0" style="16" hidden="1"/>
    <col min="1271" max="1271" width="4.28515625" style="16" customWidth="1"/>
    <col min="1272" max="1272" width="9.5703125" style="16" customWidth="1"/>
    <col min="1273" max="1273" width="17.5703125" style="16" customWidth="1"/>
    <col min="1274" max="1274" width="6.85546875" style="16" customWidth="1"/>
    <col min="1275" max="1275" width="10.28515625" style="16" customWidth="1"/>
    <col min="1276" max="1276" width="10.140625" style="16" customWidth="1"/>
    <col min="1277" max="1277" width="6.140625" style="16" customWidth="1"/>
    <col min="1278" max="1278" width="4.5703125" style="16" customWidth="1"/>
    <col min="1279" max="1279" width="5" style="16" customWidth="1"/>
    <col min="1280" max="1280" width="5.5703125" style="16" customWidth="1"/>
    <col min="1281" max="1282" width="7.5703125" style="16" customWidth="1"/>
    <col min="1283" max="1283" width="7.85546875" style="16" customWidth="1"/>
    <col min="1284" max="1284" width="12.5703125" style="16" customWidth="1"/>
    <col min="1285" max="1285" width="6.5703125" style="16" customWidth="1"/>
    <col min="1286" max="1292" width="10.28515625" style="16" customWidth="1"/>
    <col min="1293" max="1293" width="38.5703125" style="16" customWidth="1"/>
    <col min="1294" max="1507" width="10.28515625" style="16" customWidth="1"/>
    <col min="1508" max="1508" width="3.7109375" style="16" customWidth="1"/>
    <col min="1509" max="1509" width="10" style="16" customWidth="1"/>
    <col min="1510" max="1510" width="16.7109375" style="16" customWidth="1"/>
    <col min="1511" max="1511" width="9.7109375" style="16" customWidth="1"/>
    <col min="1512" max="1512" width="10.28515625" style="16" customWidth="1"/>
    <col min="1513" max="1513" width="11.5703125" style="16" customWidth="1"/>
    <col min="1514" max="1514" width="4.5703125" style="16" customWidth="1"/>
    <col min="1515" max="1515" width="5" style="16" customWidth="1"/>
    <col min="1516" max="1516" width="5.5703125" style="16" customWidth="1"/>
    <col min="1517" max="1517" width="8.42578125" style="16" customWidth="1"/>
    <col min="1518" max="1518" width="10" style="16" customWidth="1"/>
    <col min="1519" max="1519" width="7" style="16" customWidth="1"/>
    <col min="1520" max="1526" width="0" style="16" hidden="1"/>
    <col min="1527" max="1527" width="4.28515625" style="16" customWidth="1"/>
    <col min="1528" max="1528" width="9.5703125" style="16" customWidth="1"/>
    <col min="1529" max="1529" width="17.5703125" style="16" customWidth="1"/>
    <col min="1530" max="1530" width="6.85546875" style="16" customWidth="1"/>
    <col min="1531" max="1531" width="10.28515625" style="16" customWidth="1"/>
    <col min="1532" max="1532" width="10.140625" style="16" customWidth="1"/>
    <col min="1533" max="1533" width="6.140625" style="16" customWidth="1"/>
    <col min="1534" max="1534" width="4.5703125" style="16" customWidth="1"/>
    <col min="1535" max="1535" width="5" style="16" customWidth="1"/>
    <col min="1536" max="1536" width="5.5703125" style="16" customWidth="1"/>
    <col min="1537" max="1538" width="7.5703125" style="16" customWidth="1"/>
    <col min="1539" max="1539" width="7.85546875" style="16" customWidth="1"/>
    <col min="1540" max="1540" width="12.5703125" style="16" customWidth="1"/>
    <col min="1541" max="1541" width="6.5703125" style="16" customWidth="1"/>
    <col min="1542" max="1548" width="10.28515625" style="16" customWidth="1"/>
    <col min="1549" max="1549" width="38.5703125" style="16" customWidth="1"/>
    <col min="1550" max="1763" width="10.28515625" style="16" customWidth="1"/>
    <col min="1764" max="1764" width="3.7109375" style="16" customWidth="1"/>
    <col min="1765" max="1765" width="10" style="16" customWidth="1"/>
    <col min="1766" max="1766" width="16.7109375" style="16" customWidth="1"/>
    <col min="1767" max="1767" width="9.7109375" style="16" customWidth="1"/>
    <col min="1768" max="1768" width="10.28515625" style="16" customWidth="1"/>
    <col min="1769" max="1769" width="11.5703125" style="16" customWidth="1"/>
    <col min="1770" max="1770" width="4.5703125" style="16" customWidth="1"/>
    <col min="1771" max="1771" width="5" style="16" customWidth="1"/>
    <col min="1772" max="1772" width="5.5703125" style="16" customWidth="1"/>
    <col min="1773" max="1773" width="8.42578125" style="16" customWidth="1"/>
    <col min="1774" max="1774" width="10" style="16" customWidth="1"/>
    <col min="1775" max="1775" width="7" style="16" customWidth="1"/>
    <col min="1776" max="1782" width="0" style="16" hidden="1"/>
    <col min="1783" max="1783" width="4.28515625" style="16" customWidth="1"/>
    <col min="1784" max="1784" width="9.5703125" style="16" customWidth="1"/>
    <col min="1785" max="1785" width="17.5703125" style="16" customWidth="1"/>
    <col min="1786" max="1786" width="6.85546875" style="16" customWidth="1"/>
    <col min="1787" max="1787" width="10.28515625" style="16" customWidth="1"/>
    <col min="1788" max="1788" width="10.140625" style="16" customWidth="1"/>
    <col min="1789" max="1789" width="6.140625" style="16" customWidth="1"/>
    <col min="1790" max="1790" width="4.5703125" style="16" customWidth="1"/>
    <col min="1791" max="1791" width="5" style="16" customWidth="1"/>
    <col min="1792" max="1792" width="5.5703125" style="16" customWidth="1"/>
    <col min="1793" max="1794" width="7.5703125" style="16" customWidth="1"/>
    <col min="1795" max="1795" width="7.85546875" style="16" customWidth="1"/>
    <col min="1796" max="1796" width="12.5703125" style="16" customWidth="1"/>
    <col min="1797" max="1797" width="6.5703125" style="16" customWidth="1"/>
    <col min="1798" max="1804" width="10.28515625" style="16" customWidth="1"/>
    <col min="1805" max="1805" width="38.5703125" style="16" customWidth="1"/>
    <col min="1806" max="2019" width="10.28515625" style="16" customWidth="1"/>
    <col min="2020" max="2020" width="3.7109375" style="16" customWidth="1"/>
    <col min="2021" max="2021" width="10" style="16" customWidth="1"/>
    <col min="2022" max="2022" width="16.7109375" style="16" customWidth="1"/>
    <col min="2023" max="2023" width="9.7109375" style="16" customWidth="1"/>
    <col min="2024" max="2024" width="10.28515625" style="16" customWidth="1"/>
    <col min="2025" max="2025" width="11.5703125" style="16" customWidth="1"/>
    <col min="2026" max="2026" width="4.5703125" style="16" customWidth="1"/>
    <col min="2027" max="2027" width="5" style="16" customWidth="1"/>
    <col min="2028" max="2028" width="5.5703125" style="16" customWidth="1"/>
    <col min="2029" max="2029" width="8.42578125" style="16" customWidth="1"/>
    <col min="2030" max="2030" width="10" style="16" customWidth="1"/>
    <col min="2031" max="2031" width="7" style="16" customWidth="1"/>
    <col min="2032" max="2038" width="0" style="16" hidden="1"/>
    <col min="2039" max="2039" width="4.28515625" style="16" customWidth="1"/>
    <col min="2040" max="2040" width="9.5703125" style="16" customWidth="1"/>
    <col min="2041" max="2041" width="17.5703125" style="16" customWidth="1"/>
    <col min="2042" max="2042" width="6.85546875" style="16" customWidth="1"/>
    <col min="2043" max="2043" width="10.28515625" style="16" customWidth="1"/>
    <col min="2044" max="2044" width="10.140625" style="16" customWidth="1"/>
    <col min="2045" max="2045" width="6.140625" style="16" customWidth="1"/>
    <col min="2046" max="2046" width="4.5703125" style="16" customWidth="1"/>
    <col min="2047" max="2047" width="5" style="16" customWidth="1"/>
    <col min="2048" max="2048" width="5.5703125" style="16" customWidth="1"/>
    <col min="2049" max="2050" width="7.5703125" style="16" customWidth="1"/>
    <col min="2051" max="2051" width="7.85546875" style="16" customWidth="1"/>
    <col min="2052" max="2052" width="12.5703125" style="16" customWidth="1"/>
    <col min="2053" max="2053" width="6.5703125" style="16" customWidth="1"/>
    <col min="2054" max="2060" width="10.28515625" style="16" customWidth="1"/>
    <col min="2061" max="2061" width="38.5703125" style="16" customWidth="1"/>
    <col min="2062" max="2275" width="10.28515625" style="16" customWidth="1"/>
    <col min="2276" max="2276" width="3.7109375" style="16" customWidth="1"/>
    <col min="2277" max="2277" width="10" style="16" customWidth="1"/>
    <col min="2278" max="2278" width="16.7109375" style="16" customWidth="1"/>
    <col min="2279" max="2279" width="9.7109375" style="16" customWidth="1"/>
    <col min="2280" max="2280" width="10.28515625" style="16" customWidth="1"/>
    <col min="2281" max="2281" width="11.5703125" style="16" customWidth="1"/>
    <col min="2282" max="2282" width="4.5703125" style="16" customWidth="1"/>
    <col min="2283" max="2283" width="5" style="16" customWidth="1"/>
    <col min="2284" max="2284" width="5.5703125" style="16" customWidth="1"/>
    <col min="2285" max="2285" width="8.42578125" style="16" customWidth="1"/>
    <col min="2286" max="2286" width="10" style="16" customWidth="1"/>
    <col min="2287" max="2287" width="7" style="16" customWidth="1"/>
    <col min="2288" max="2294" width="0" style="16" hidden="1"/>
    <col min="2295" max="2295" width="4.28515625" style="16" customWidth="1"/>
    <col min="2296" max="2296" width="9.5703125" style="16" customWidth="1"/>
    <col min="2297" max="2297" width="17.5703125" style="16" customWidth="1"/>
    <col min="2298" max="2298" width="6.85546875" style="16" customWidth="1"/>
    <col min="2299" max="2299" width="10.28515625" style="16" customWidth="1"/>
    <col min="2300" max="2300" width="10.140625" style="16" customWidth="1"/>
    <col min="2301" max="2301" width="6.140625" style="16" customWidth="1"/>
    <col min="2302" max="2302" width="4.5703125" style="16" customWidth="1"/>
    <col min="2303" max="2303" width="5" style="16" customWidth="1"/>
    <col min="2304" max="2304" width="5.5703125" style="16" customWidth="1"/>
    <col min="2305" max="2306" width="7.5703125" style="16" customWidth="1"/>
    <col min="2307" max="2307" width="7.85546875" style="16" customWidth="1"/>
    <col min="2308" max="2308" width="12.5703125" style="16" customWidth="1"/>
    <col min="2309" max="2309" width="6.5703125" style="16" customWidth="1"/>
    <col min="2310" max="2316" width="10.28515625" style="16" customWidth="1"/>
    <col min="2317" max="2317" width="38.5703125" style="16" customWidth="1"/>
    <col min="2318" max="2531" width="10.28515625" style="16" customWidth="1"/>
    <col min="2532" max="2532" width="3.7109375" style="16" customWidth="1"/>
    <col min="2533" max="2533" width="10" style="16" customWidth="1"/>
    <col min="2534" max="2534" width="16.7109375" style="16" customWidth="1"/>
    <col min="2535" max="2535" width="9.7109375" style="16" customWidth="1"/>
    <col min="2536" max="2536" width="10.28515625" style="16" customWidth="1"/>
    <col min="2537" max="2537" width="11.5703125" style="16" customWidth="1"/>
    <col min="2538" max="2538" width="4.5703125" style="16" customWidth="1"/>
    <col min="2539" max="2539" width="5" style="16" customWidth="1"/>
    <col min="2540" max="2540" width="5.5703125" style="16" customWidth="1"/>
    <col min="2541" max="2541" width="8.42578125" style="16" customWidth="1"/>
    <col min="2542" max="2542" width="10" style="16" customWidth="1"/>
    <col min="2543" max="2543" width="7" style="16" customWidth="1"/>
    <col min="2544" max="2550" width="0" style="16" hidden="1"/>
    <col min="2551" max="2551" width="4.28515625" style="16" customWidth="1"/>
    <col min="2552" max="2552" width="9.5703125" style="16" customWidth="1"/>
    <col min="2553" max="2553" width="17.5703125" style="16" customWidth="1"/>
    <col min="2554" max="2554" width="6.85546875" style="16" customWidth="1"/>
    <col min="2555" max="2555" width="10.28515625" style="16" customWidth="1"/>
    <col min="2556" max="2556" width="10.140625" style="16" customWidth="1"/>
    <col min="2557" max="2557" width="6.140625" style="16" customWidth="1"/>
    <col min="2558" max="2558" width="4.5703125" style="16" customWidth="1"/>
    <col min="2559" max="2559" width="5" style="16" customWidth="1"/>
    <col min="2560" max="2560" width="5.5703125" style="16" customWidth="1"/>
    <col min="2561" max="2562" width="7.5703125" style="16" customWidth="1"/>
    <col min="2563" max="2563" width="7.85546875" style="16" customWidth="1"/>
    <col min="2564" max="2564" width="12.5703125" style="16" customWidth="1"/>
    <col min="2565" max="2565" width="6.5703125" style="16" customWidth="1"/>
    <col min="2566" max="2572" width="10.28515625" style="16" customWidth="1"/>
    <col min="2573" max="2573" width="38.5703125" style="16" customWidth="1"/>
    <col min="2574" max="2787" width="10.28515625" style="16" customWidth="1"/>
    <col min="2788" max="2788" width="3.7109375" style="16" customWidth="1"/>
    <col min="2789" max="2789" width="10" style="16" customWidth="1"/>
    <col min="2790" max="2790" width="16.7109375" style="16" customWidth="1"/>
    <col min="2791" max="2791" width="9.7109375" style="16" customWidth="1"/>
    <col min="2792" max="2792" width="10.28515625" style="16" customWidth="1"/>
    <col min="2793" max="2793" width="11.5703125" style="16" customWidth="1"/>
    <col min="2794" max="2794" width="4.5703125" style="16" customWidth="1"/>
    <col min="2795" max="2795" width="5" style="16" customWidth="1"/>
    <col min="2796" max="2796" width="5.5703125" style="16" customWidth="1"/>
    <col min="2797" max="2797" width="8.42578125" style="16" customWidth="1"/>
    <col min="2798" max="2798" width="10" style="16" customWidth="1"/>
    <col min="2799" max="2799" width="7" style="16" customWidth="1"/>
    <col min="2800" max="2806" width="0" style="16" hidden="1"/>
    <col min="2807" max="2807" width="4.28515625" style="16" customWidth="1"/>
    <col min="2808" max="2808" width="9.5703125" style="16" customWidth="1"/>
    <col min="2809" max="2809" width="17.5703125" style="16" customWidth="1"/>
    <col min="2810" max="2810" width="6.85546875" style="16" customWidth="1"/>
    <col min="2811" max="2811" width="10.28515625" style="16" customWidth="1"/>
    <col min="2812" max="2812" width="10.140625" style="16" customWidth="1"/>
    <col min="2813" max="2813" width="6.140625" style="16" customWidth="1"/>
    <col min="2814" max="2814" width="4.5703125" style="16" customWidth="1"/>
    <col min="2815" max="2815" width="5" style="16" customWidth="1"/>
    <col min="2816" max="2816" width="5.5703125" style="16" customWidth="1"/>
    <col min="2817" max="2818" width="7.5703125" style="16" customWidth="1"/>
    <col min="2819" max="2819" width="7.85546875" style="16" customWidth="1"/>
    <col min="2820" max="2820" width="12.5703125" style="16" customWidth="1"/>
    <col min="2821" max="2821" width="6.5703125" style="16" customWidth="1"/>
    <col min="2822" max="2828" width="10.28515625" style="16" customWidth="1"/>
    <col min="2829" max="2829" width="38.5703125" style="16" customWidth="1"/>
    <col min="2830" max="3043" width="10.28515625" style="16" customWidth="1"/>
    <col min="3044" max="3044" width="3.7109375" style="16" customWidth="1"/>
    <col min="3045" max="3045" width="10" style="16" customWidth="1"/>
    <col min="3046" max="3046" width="16.7109375" style="16" customWidth="1"/>
    <col min="3047" max="3047" width="9.7109375" style="16" customWidth="1"/>
    <col min="3048" max="3048" width="10.28515625" style="16" customWidth="1"/>
    <col min="3049" max="3049" width="11.5703125" style="16" customWidth="1"/>
    <col min="3050" max="3050" width="4.5703125" style="16" customWidth="1"/>
    <col min="3051" max="3051" width="5" style="16" customWidth="1"/>
    <col min="3052" max="3052" width="5.5703125" style="16" customWidth="1"/>
    <col min="3053" max="3053" width="8.42578125" style="16" customWidth="1"/>
    <col min="3054" max="3054" width="10" style="16" customWidth="1"/>
    <col min="3055" max="3055" width="7" style="16" customWidth="1"/>
    <col min="3056" max="3062" width="0" style="16" hidden="1"/>
    <col min="3063" max="3063" width="4.28515625" style="16" customWidth="1"/>
    <col min="3064" max="3064" width="9.5703125" style="16" customWidth="1"/>
    <col min="3065" max="3065" width="17.5703125" style="16" customWidth="1"/>
    <col min="3066" max="3066" width="6.85546875" style="16" customWidth="1"/>
    <col min="3067" max="3067" width="10.28515625" style="16" customWidth="1"/>
    <col min="3068" max="3068" width="10.140625" style="16" customWidth="1"/>
    <col min="3069" max="3069" width="6.140625" style="16" customWidth="1"/>
    <col min="3070" max="3070" width="4.5703125" style="16" customWidth="1"/>
    <col min="3071" max="3071" width="5" style="16" customWidth="1"/>
    <col min="3072" max="3072" width="5.5703125" style="16" customWidth="1"/>
    <col min="3073" max="3074" width="7.5703125" style="16" customWidth="1"/>
    <col min="3075" max="3075" width="7.85546875" style="16" customWidth="1"/>
    <col min="3076" max="3076" width="12.5703125" style="16" customWidth="1"/>
    <col min="3077" max="3077" width="6.5703125" style="16" customWidth="1"/>
    <col min="3078" max="3084" width="10.28515625" style="16" customWidth="1"/>
    <col min="3085" max="3085" width="38.5703125" style="16" customWidth="1"/>
    <col min="3086" max="3299" width="10.28515625" style="16" customWidth="1"/>
    <col min="3300" max="3300" width="3.7109375" style="16" customWidth="1"/>
    <col min="3301" max="3301" width="10" style="16" customWidth="1"/>
    <col min="3302" max="3302" width="16.7109375" style="16" customWidth="1"/>
    <col min="3303" max="3303" width="9.7109375" style="16" customWidth="1"/>
    <col min="3304" max="3304" width="10.28515625" style="16" customWidth="1"/>
    <col min="3305" max="3305" width="11.5703125" style="16" customWidth="1"/>
    <col min="3306" max="3306" width="4.5703125" style="16" customWidth="1"/>
    <col min="3307" max="3307" width="5" style="16" customWidth="1"/>
    <col min="3308" max="3308" width="5.5703125" style="16" customWidth="1"/>
    <col min="3309" max="3309" width="8.42578125" style="16" customWidth="1"/>
    <col min="3310" max="3310" width="10" style="16" customWidth="1"/>
    <col min="3311" max="3311" width="7" style="16" customWidth="1"/>
    <col min="3312" max="3318" width="0" style="16" hidden="1"/>
    <col min="3319" max="3319" width="4.28515625" style="16" customWidth="1"/>
    <col min="3320" max="3320" width="9.5703125" style="16" customWidth="1"/>
    <col min="3321" max="3321" width="17.5703125" style="16" customWidth="1"/>
    <col min="3322" max="3322" width="6.85546875" style="16" customWidth="1"/>
    <col min="3323" max="3323" width="10.28515625" style="16" customWidth="1"/>
    <col min="3324" max="3324" width="10.140625" style="16" customWidth="1"/>
    <col min="3325" max="3325" width="6.140625" style="16" customWidth="1"/>
    <col min="3326" max="3326" width="4.5703125" style="16" customWidth="1"/>
    <col min="3327" max="3327" width="5" style="16" customWidth="1"/>
    <col min="3328" max="3328" width="5.5703125" style="16" customWidth="1"/>
    <col min="3329" max="3330" width="7.5703125" style="16" customWidth="1"/>
    <col min="3331" max="3331" width="7.85546875" style="16" customWidth="1"/>
    <col min="3332" max="3332" width="12.5703125" style="16" customWidth="1"/>
    <col min="3333" max="3333" width="6.5703125" style="16" customWidth="1"/>
    <col min="3334" max="3340" width="10.28515625" style="16" customWidth="1"/>
    <col min="3341" max="3341" width="38.5703125" style="16" customWidth="1"/>
    <col min="3342" max="3555" width="10.28515625" style="16" customWidth="1"/>
    <col min="3556" max="3556" width="3.7109375" style="16" customWidth="1"/>
    <col min="3557" max="3557" width="10" style="16" customWidth="1"/>
    <col min="3558" max="3558" width="16.7109375" style="16" customWidth="1"/>
    <col min="3559" max="3559" width="9.7109375" style="16" customWidth="1"/>
    <col min="3560" max="3560" width="10.28515625" style="16" customWidth="1"/>
    <col min="3561" max="3561" width="11.5703125" style="16" customWidth="1"/>
    <col min="3562" max="3562" width="4.5703125" style="16" customWidth="1"/>
    <col min="3563" max="3563" width="5" style="16" customWidth="1"/>
    <col min="3564" max="3564" width="5.5703125" style="16" customWidth="1"/>
    <col min="3565" max="3565" width="8.42578125" style="16" customWidth="1"/>
    <col min="3566" max="3566" width="10" style="16" customWidth="1"/>
    <col min="3567" max="3567" width="7" style="16" customWidth="1"/>
    <col min="3568" max="3574" width="0" style="16" hidden="1"/>
    <col min="3575" max="3575" width="4.28515625" style="16" customWidth="1"/>
    <col min="3576" max="3576" width="9.5703125" style="16" customWidth="1"/>
    <col min="3577" max="3577" width="17.5703125" style="16" customWidth="1"/>
    <col min="3578" max="3578" width="6.85546875" style="16" customWidth="1"/>
    <col min="3579" max="3579" width="10.28515625" style="16" customWidth="1"/>
    <col min="3580" max="3580" width="10.140625" style="16" customWidth="1"/>
    <col min="3581" max="3581" width="6.140625" style="16" customWidth="1"/>
    <col min="3582" max="3582" width="4.5703125" style="16" customWidth="1"/>
    <col min="3583" max="3583" width="5" style="16" customWidth="1"/>
    <col min="3584" max="3584" width="5.5703125" style="16" customWidth="1"/>
    <col min="3585" max="3586" width="7.5703125" style="16" customWidth="1"/>
    <col min="3587" max="3587" width="7.85546875" style="16" customWidth="1"/>
    <col min="3588" max="3588" width="12.5703125" style="16" customWidth="1"/>
    <col min="3589" max="3589" width="6.5703125" style="16" customWidth="1"/>
    <col min="3590" max="3596" width="10.28515625" style="16" customWidth="1"/>
    <col min="3597" max="3597" width="38.5703125" style="16" customWidth="1"/>
    <col min="3598" max="3811" width="10.28515625" style="16" customWidth="1"/>
    <col min="3812" max="3812" width="3.7109375" style="16" customWidth="1"/>
    <col min="3813" max="3813" width="10" style="16" customWidth="1"/>
    <col min="3814" max="3814" width="16.7109375" style="16" customWidth="1"/>
    <col min="3815" max="3815" width="9.7109375" style="16" customWidth="1"/>
    <col min="3816" max="3816" width="10.28515625" style="16" customWidth="1"/>
    <col min="3817" max="3817" width="11.5703125" style="16" customWidth="1"/>
    <col min="3818" max="3818" width="4.5703125" style="16" customWidth="1"/>
    <col min="3819" max="3819" width="5" style="16" customWidth="1"/>
    <col min="3820" max="3820" width="5.5703125" style="16" customWidth="1"/>
    <col min="3821" max="3821" width="8.42578125" style="16" customWidth="1"/>
    <col min="3822" max="3822" width="10" style="16" customWidth="1"/>
    <col min="3823" max="3823" width="7" style="16" customWidth="1"/>
    <col min="3824" max="3830" width="0" style="16" hidden="1"/>
    <col min="3831" max="3831" width="4.28515625" style="16" customWidth="1"/>
    <col min="3832" max="3832" width="9.5703125" style="16" customWidth="1"/>
    <col min="3833" max="3833" width="17.5703125" style="16" customWidth="1"/>
    <col min="3834" max="3834" width="6.85546875" style="16" customWidth="1"/>
    <col min="3835" max="3835" width="10.28515625" style="16" customWidth="1"/>
    <col min="3836" max="3836" width="10.140625" style="16" customWidth="1"/>
    <col min="3837" max="3837" width="6.140625" style="16" customWidth="1"/>
    <col min="3838" max="3838" width="4.5703125" style="16" customWidth="1"/>
    <col min="3839" max="3839" width="5" style="16" customWidth="1"/>
    <col min="3840" max="3840" width="5.5703125" style="16" customWidth="1"/>
    <col min="3841" max="3842" width="7.5703125" style="16" customWidth="1"/>
    <col min="3843" max="3843" width="7.85546875" style="16" customWidth="1"/>
    <col min="3844" max="3844" width="12.5703125" style="16" customWidth="1"/>
    <col min="3845" max="3845" width="6.5703125" style="16" customWidth="1"/>
    <col min="3846" max="3852" width="10.28515625" style="16" customWidth="1"/>
    <col min="3853" max="3853" width="38.5703125" style="16" customWidth="1"/>
    <col min="3854" max="4067" width="10.28515625" style="16" customWidth="1"/>
    <col min="4068" max="4068" width="3.7109375" style="16" customWidth="1"/>
    <col min="4069" max="4069" width="10" style="16" customWidth="1"/>
    <col min="4070" max="4070" width="16.7109375" style="16" customWidth="1"/>
    <col min="4071" max="4071" width="9.7109375" style="16" customWidth="1"/>
    <col min="4072" max="4072" width="10.28515625" style="16" customWidth="1"/>
    <col min="4073" max="4073" width="11.5703125" style="16" customWidth="1"/>
    <col min="4074" max="4074" width="4.5703125" style="16" customWidth="1"/>
    <col min="4075" max="4075" width="5" style="16" customWidth="1"/>
    <col min="4076" max="4076" width="5.5703125" style="16" customWidth="1"/>
    <col min="4077" max="4077" width="8.42578125" style="16" customWidth="1"/>
    <col min="4078" max="4078" width="10" style="16" customWidth="1"/>
    <col min="4079" max="4079" width="7" style="16" customWidth="1"/>
    <col min="4080" max="4086" width="0" style="16" hidden="1"/>
    <col min="4087" max="4087" width="4.28515625" style="16" customWidth="1"/>
    <col min="4088" max="4088" width="9.5703125" style="16" customWidth="1"/>
    <col min="4089" max="4089" width="17.5703125" style="16" customWidth="1"/>
    <col min="4090" max="4090" width="6.85546875" style="16" customWidth="1"/>
    <col min="4091" max="4091" width="10.28515625" style="16" customWidth="1"/>
    <col min="4092" max="4092" width="10.140625" style="16" customWidth="1"/>
    <col min="4093" max="4093" width="6.140625" style="16" customWidth="1"/>
    <col min="4094" max="4094" width="4.5703125" style="16" customWidth="1"/>
    <col min="4095" max="4095" width="5" style="16" customWidth="1"/>
    <col min="4096" max="4096" width="5.5703125" style="16" customWidth="1"/>
    <col min="4097" max="4098" width="7.5703125" style="16" customWidth="1"/>
    <col min="4099" max="4099" width="7.85546875" style="16" customWidth="1"/>
    <col min="4100" max="4100" width="12.5703125" style="16" customWidth="1"/>
    <col min="4101" max="4101" width="6.5703125" style="16" customWidth="1"/>
    <col min="4102" max="4108" width="10.28515625" style="16" customWidth="1"/>
    <col min="4109" max="4109" width="38.5703125" style="16" customWidth="1"/>
    <col min="4110" max="4323" width="10.28515625" style="16" customWidth="1"/>
    <col min="4324" max="4324" width="3.7109375" style="16" customWidth="1"/>
    <col min="4325" max="4325" width="10" style="16" customWidth="1"/>
    <col min="4326" max="4326" width="16.7109375" style="16" customWidth="1"/>
    <col min="4327" max="4327" width="9.7109375" style="16" customWidth="1"/>
    <col min="4328" max="4328" width="10.28515625" style="16" customWidth="1"/>
    <col min="4329" max="4329" width="11.5703125" style="16" customWidth="1"/>
    <col min="4330" max="4330" width="4.5703125" style="16" customWidth="1"/>
    <col min="4331" max="4331" width="5" style="16" customWidth="1"/>
    <col min="4332" max="4332" width="5.5703125" style="16" customWidth="1"/>
    <col min="4333" max="4333" width="8.42578125" style="16" customWidth="1"/>
    <col min="4334" max="4334" width="10" style="16" customWidth="1"/>
    <col min="4335" max="4335" width="7" style="16" customWidth="1"/>
    <col min="4336" max="4342" width="0" style="16" hidden="1"/>
    <col min="4343" max="4343" width="4.28515625" style="16" customWidth="1"/>
    <col min="4344" max="4344" width="9.5703125" style="16" customWidth="1"/>
    <col min="4345" max="4345" width="17.5703125" style="16" customWidth="1"/>
    <col min="4346" max="4346" width="6.85546875" style="16" customWidth="1"/>
    <col min="4347" max="4347" width="10.28515625" style="16" customWidth="1"/>
    <col min="4348" max="4348" width="10.140625" style="16" customWidth="1"/>
    <col min="4349" max="4349" width="6.140625" style="16" customWidth="1"/>
    <col min="4350" max="4350" width="4.5703125" style="16" customWidth="1"/>
    <col min="4351" max="4351" width="5" style="16" customWidth="1"/>
    <col min="4352" max="4352" width="5.5703125" style="16" customWidth="1"/>
    <col min="4353" max="4354" width="7.5703125" style="16" customWidth="1"/>
    <col min="4355" max="4355" width="7.85546875" style="16" customWidth="1"/>
    <col min="4356" max="4356" width="12.5703125" style="16" customWidth="1"/>
    <col min="4357" max="4357" width="6.5703125" style="16" customWidth="1"/>
    <col min="4358" max="4364" width="10.28515625" style="16" customWidth="1"/>
    <col min="4365" max="4365" width="38.5703125" style="16" customWidth="1"/>
    <col min="4366" max="4579" width="10.28515625" style="16" customWidth="1"/>
    <col min="4580" max="4580" width="3.7109375" style="16" customWidth="1"/>
    <col min="4581" max="4581" width="10" style="16" customWidth="1"/>
    <col min="4582" max="4582" width="16.7109375" style="16" customWidth="1"/>
    <col min="4583" max="4583" width="9.7109375" style="16" customWidth="1"/>
    <col min="4584" max="4584" width="10.28515625" style="16" customWidth="1"/>
    <col min="4585" max="4585" width="11.5703125" style="16" customWidth="1"/>
    <col min="4586" max="4586" width="4.5703125" style="16" customWidth="1"/>
    <col min="4587" max="4587" width="5" style="16" customWidth="1"/>
    <col min="4588" max="4588" width="5.5703125" style="16" customWidth="1"/>
    <col min="4589" max="4589" width="8.42578125" style="16" customWidth="1"/>
    <col min="4590" max="4590" width="10" style="16" customWidth="1"/>
    <col min="4591" max="4591" width="7" style="16" customWidth="1"/>
    <col min="4592" max="4598" width="0" style="16" hidden="1"/>
    <col min="4599" max="4599" width="4.28515625" style="16" customWidth="1"/>
    <col min="4600" max="4600" width="9.5703125" style="16" customWidth="1"/>
    <col min="4601" max="4601" width="17.5703125" style="16" customWidth="1"/>
    <col min="4602" max="4602" width="6.85546875" style="16" customWidth="1"/>
    <col min="4603" max="4603" width="10.28515625" style="16" customWidth="1"/>
    <col min="4604" max="4604" width="10.140625" style="16" customWidth="1"/>
    <col min="4605" max="4605" width="6.140625" style="16" customWidth="1"/>
    <col min="4606" max="4606" width="4.5703125" style="16" customWidth="1"/>
    <col min="4607" max="4607" width="5" style="16" customWidth="1"/>
    <col min="4608" max="4608" width="5.5703125" style="16" customWidth="1"/>
    <col min="4609" max="4610" width="7.5703125" style="16" customWidth="1"/>
    <col min="4611" max="4611" width="7.85546875" style="16" customWidth="1"/>
    <col min="4612" max="4612" width="12.5703125" style="16" customWidth="1"/>
    <col min="4613" max="4613" width="6.5703125" style="16" customWidth="1"/>
    <col min="4614" max="4620" width="10.28515625" style="16" customWidth="1"/>
    <col min="4621" max="4621" width="38.5703125" style="16" customWidth="1"/>
    <col min="4622" max="4835" width="10.28515625" style="16" customWidth="1"/>
    <col min="4836" max="4836" width="3.7109375" style="16" customWidth="1"/>
    <col min="4837" max="4837" width="10" style="16" customWidth="1"/>
    <col min="4838" max="4838" width="16.7109375" style="16" customWidth="1"/>
    <col min="4839" max="4839" width="9.7109375" style="16" customWidth="1"/>
    <col min="4840" max="4840" width="10.28515625" style="16" customWidth="1"/>
    <col min="4841" max="4841" width="11.5703125" style="16" customWidth="1"/>
    <col min="4842" max="4842" width="4.5703125" style="16" customWidth="1"/>
    <col min="4843" max="4843" width="5" style="16" customWidth="1"/>
    <col min="4844" max="4844" width="5.5703125" style="16" customWidth="1"/>
    <col min="4845" max="4845" width="8.42578125" style="16" customWidth="1"/>
    <col min="4846" max="4846" width="10" style="16" customWidth="1"/>
    <col min="4847" max="4847" width="7" style="16" customWidth="1"/>
    <col min="4848" max="4854" width="0" style="16" hidden="1"/>
    <col min="4855" max="4855" width="4.28515625" style="16" customWidth="1"/>
    <col min="4856" max="4856" width="9.5703125" style="16" customWidth="1"/>
    <col min="4857" max="4857" width="17.5703125" style="16" customWidth="1"/>
    <col min="4858" max="4858" width="6.85546875" style="16" customWidth="1"/>
    <col min="4859" max="4859" width="10.28515625" style="16" customWidth="1"/>
    <col min="4860" max="4860" width="10.140625" style="16" customWidth="1"/>
    <col min="4861" max="4861" width="6.140625" style="16" customWidth="1"/>
    <col min="4862" max="4862" width="4.5703125" style="16" customWidth="1"/>
    <col min="4863" max="4863" width="5" style="16" customWidth="1"/>
    <col min="4864" max="4864" width="5.5703125" style="16" customWidth="1"/>
    <col min="4865" max="4866" width="7.5703125" style="16" customWidth="1"/>
    <col min="4867" max="4867" width="7.85546875" style="16" customWidth="1"/>
    <col min="4868" max="4868" width="12.5703125" style="16" customWidth="1"/>
    <col min="4869" max="4869" width="6.5703125" style="16" customWidth="1"/>
    <col min="4870" max="4876" width="10.28515625" style="16" customWidth="1"/>
    <col min="4877" max="4877" width="38.5703125" style="16" customWidth="1"/>
    <col min="4878" max="5091" width="10.28515625" style="16" customWidth="1"/>
    <col min="5092" max="5092" width="3.7109375" style="16" customWidth="1"/>
    <col min="5093" max="5093" width="10" style="16" customWidth="1"/>
    <col min="5094" max="5094" width="16.7109375" style="16" customWidth="1"/>
    <col min="5095" max="5095" width="9.7109375" style="16" customWidth="1"/>
    <col min="5096" max="5096" width="10.28515625" style="16" customWidth="1"/>
    <col min="5097" max="5097" width="11.5703125" style="16" customWidth="1"/>
    <col min="5098" max="5098" width="4.5703125" style="16" customWidth="1"/>
    <col min="5099" max="5099" width="5" style="16" customWidth="1"/>
    <col min="5100" max="5100" width="5.5703125" style="16" customWidth="1"/>
    <col min="5101" max="5101" width="8.42578125" style="16" customWidth="1"/>
    <col min="5102" max="5102" width="10" style="16" customWidth="1"/>
    <col min="5103" max="5103" width="7" style="16" customWidth="1"/>
    <col min="5104" max="5110" width="0" style="16" hidden="1"/>
    <col min="5111" max="5111" width="4.28515625" style="16" customWidth="1"/>
    <col min="5112" max="5112" width="9.5703125" style="16" customWidth="1"/>
    <col min="5113" max="5113" width="17.5703125" style="16" customWidth="1"/>
    <col min="5114" max="5114" width="6.85546875" style="16" customWidth="1"/>
    <col min="5115" max="5115" width="10.28515625" style="16" customWidth="1"/>
    <col min="5116" max="5116" width="10.140625" style="16" customWidth="1"/>
    <col min="5117" max="5117" width="6.140625" style="16" customWidth="1"/>
    <col min="5118" max="5118" width="4.5703125" style="16" customWidth="1"/>
    <col min="5119" max="5119" width="5" style="16" customWidth="1"/>
    <col min="5120" max="5120" width="5.5703125" style="16" customWidth="1"/>
    <col min="5121" max="5122" width="7.5703125" style="16" customWidth="1"/>
    <col min="5123" max="5123" width="7.85546875" style="16" customWidth="1"/>
    <col min="5124" max="5124" width="12.5703125" style="16" customWidth="1"/>
    <col min="5125" max="5125" width="6.5703125" style="16" customWidth="1"/>
    <col min="5126" max="5132" width="10.28515625" style="16" customWidth="1"/>
    <col min="5133" max="5133" width="38.5703125" style="16" customWidth="1"/>
    <col min="5134" max="5347" width="10.28515625" style="16" customWidth="1"/>
    <col min="5348" max="5348" width="3.7109375" style="16" customWidth="1"/>
    <col min="5349" max="5349" width="10" style="16" customWidth="1"/>
    <col min="5350" max="5350" width="16.7109375" style="16" customWidth="1"/>
    <col min="5351" max="5351" width="9.7109375" style="16" customWidth="1"/>
    <col min="5352" max="5352" width="10.28515625" style="16" customWidth="1"/>
    <col min="5353" max="5353" width="11.5703125" style="16" customWidth="1"/>
    <col min="5354" max="5354" width="4.5703125" style="16" customWidth="1"/>
    <col min="5355" max="5355" width="5" style="16" customWidth="1"/>
    <col min="5356" max="5356" width="5.5703125" style="16" customWidth="1"/>
    <col min="5357" max="5357" width="8.42578125" style="16" customWidth="1"/>
    <col min="5358" max="5358" width="10" style="16" customWidth="1"/>
    <col min="5359" max="5359" width="7" style="16" customWidth="1"/>
    <col min="5360" max="5366" width="0" style="16" hidden="1"/>
    <col min="5367" max="5367" width="4.28515625" style="16" customWidth="1"/>
    <col min="5368" max="5368" width="9.5703125" style="16" customWidth="1"/>
    <col min="5369" max="5369" width="17.5703125" style="16" customWidth="1"/>
    <col min="5370" max="5370" width="6.85546875" style="16" customWidth="1"/>
    <col min="5371" max="5371" width="10.28515625" style="16" customWidth="1"/>
    <col min="5372" max="5372" width="10.140625" style="16" customWidth="1"/>
    <col min="5373" max="5373" width="6.140625" style="16" customWidth="1"/>
    <col min="5374" max="5374" width="4.5703125" style="16" customWidth="1"/>
    <col min="5375" max="5375" width="5" style="16" customWidth="1"/>
    <col min="5376" max="5376" width="5.5703125" style="16" customWidth="1"/>
    <col min="5377" max="5378" width="7.5703125" style="16" customWidth="1"/>
    <col min="5379" max="5379" width="7.85546875" style="16" customWidth="1"/>
    <col min="5380" max="5380" width="12.5703125" style="16" customWidth="1"/>
    <col min="5381" max="5381" width="6.5703125" style="16" customWidth="1"/>
    <col min="5382" max="5388" width="10.28515625" style="16" customWidth="1"/>
    <col min="5389" max="5389" width="38.5703125" style="16" customWidth="1"/>
    <col min="5390" max="5603" width="10.28515625" style="16" customWidth="1"/>
    <col min="5604" max="5604" width="3.7109375" style="16" customWidth="1"/>
    <col min="5605" max="5605" width="10" style="16" customWidth="1"/>
    <col min="5606" max="5606" width="16.7109375" style="16" customWidth="1"/>
    <col min="5607" max="5607" width="9.7109375" style="16" customWidth="1"/>
    <col min="5608" max="5608" width="10.28515625" style="16" customWidth="1"/>
    <col min="5609" max="5609" width="11.5703125" style="16" customWidth="1"/>
    <col min="5610" max="5610" width="4.5703125" style="16" customWidth="1"/>
    <col min="5611" max="5611" width="5" style="16" customWidth="1"/>
    <col min="5612" max="5612" width="5.5703125" style="16" customWidth="1"/>
    <col min="5613" max="5613" width="8.42578125" style="16" customWidth="1"/>
    <col min="5614" max="5614" width="10" style="16" customWidth="1"/>
    <col min="5615" max="5615" width="7" style="16" customWidth="1"/>
    <col min="5616" max="5622" width="0" style="16" hidden="1"/>
    <col min="5623" max="5623" width="4.28515625" style="16" customWidth="1"/>
    <col min="5624" max="5624" width="9.5703125" style="16" customWidth="1"/>
    <col min="5625" max="5625" width="17.5703125" style="16" customWidth="1"/>
    <col min="5626" max="5626" width="6.85546875" style="16" customWidth="1"/>
    <col min="5627" max="5627" width="10.28515625" style="16" customWidth="1"/>
    <col min="5628" max="5628" width="10.140625" style="16" customWidth="1"/>
    <col min="5629" max="5629" width="6.140625" style="16" customWidth="1"/>
    <col min="5630" max="5630" width="4.5703125" style="16" customWidth="1"/>
    <col min="5631" max="5631" width="5" style="16" customWidth="1"/>
    <col min="5632" max="5632" width="5.5703125" style="16" customWidth="1"/>
    <col min="5633" max="5634" width="7.5703125" style="16" customWidth="1"/>
    <col min="5635" max="5635" width="7.85546875" style="16" customWidth="1"/>
    <col min="5636" max="5636" width="12.5703125" style="16" customWidth="1"/>
    <col min="5637" max="5637" width="6.5703125" style="16" customWidth="1"/>
    <col min="5638" max="5644" width="10.28515625" style="16" customWidth="1"/>
    <col min="5645" max="5645" width="38.5703125" style="16" customWidth="1"/>
    <col min="5646" max="5859" width="10.28515625" style="16" customWidth="1"/>
    <col min="5860" max="5860" width="3.7109375" style="16" customWidth="1"/>
    <col min="5861" max="5861" width="10" style="16" customWidth="1"/>
    <col min="5862" max="5862" width="16.7109375" style="16" customWidth="1"/>
    <col min="5863" max="5863" width="9.7109375" style="16" customWidth="1"/>
    <col min="5864" max="5864" width="10.28515625" style="16" customWidth="1"/>
    <col min="5865" max="5865" width="11.5703125" style="16" customWidth="1"/>
    <col min="5866" max="5866" width="4.5703125" style="16" customWidth="1"/>
    <col min="5867" max="5867" width="5" style="16" customWidth="1"/>
    <col min="5868" max="5868" width="5.5703125" style="16" customWidth="1"/>
    <col min="5869" max="5869" width="8.42578125" style="16" customWidth="1"/>
    <col min="5870" max="5870" width="10" style="16" customWidth="1"/>
    <col min="5871" max="5871" width="7" style="16" customWidth="1"/>
    <col min="5872" max="5878" width="0" style="16" hidden="1"/>
    <col min="5879" max="5879" width="4.28515625" style="16" customWidth="1"/>
    <col min="5880" max="5880" width="9.5703125" style="16" customWidth="1"/>
    <col min="5881" max="5881" width="17.5703125" style="16" customWidth="1"/>
    <col min="5882" max="5882" width="6.85546875" style="16" customWidth="1"/>
    <col min="5883" max="5883" width="10.28515625" style="16" customWidth="1"/>
    <col min="5884" max="5884" width="10.140625" style="16" customWidth="1"/>
    <col min="5885" max="5885" width="6.140625" style="16" customWidth="1"/>
    <col min="5886" max="5886" width="4.5703125" style="16" customWidth="1"/>
    <col min="5887" max="5887" width="5" style="16" customWidth="1"/>
    <col min="5888" max="5888" width="5.5703125" style="16" customWidth="1"/>
    <col min="5889" max="5890" width="7.5703125" style="16" customWidth="1"/>
    <col min="5891" max="5891" width="7.85546875" style="16" customWidth="1"/>
    <col min="5892" max="5892" width="12.5703125" style="16" customWidth="1"/>
    <col min="5893" max="5893" width="6.5703125" style="16" customWidth="1"/>
    <col min="5894" max="5900" width="10.28515625" style="16" customWidth="1"/>
    <col min="5901" max="5901" width="38.5703125" style="16" customWidth="1"/>
    <col min="5902" max="6115" width="10.28515625" style="16" customWidth="1"/>
    <col min="6116" max="6116" width="3.7109375" style="16" customWidth="1"/>
    <col min="6117" max="6117" width="10" style="16" customWidth="1"/>
    <col min="6118" max="6118" width="16.7109375" style="16" customWidth="1"/>
    <col min="6119" max="6119" width="9.7109375" style="16" customWidth="1"/>
    <col min="6120" max="6120" width="10.28515625" style="16" customWidth="1"/>
    <col min="6121" max="6121" width="11.5703125" style="16" customWidth="1"/>
    <col min="6122" max="6122" width="4.5703125" style="16" customWidth="1"/>
    <col min="6123" max="6123" width="5" style="16" customWidth="1"/>
    <col min="6124" max="6124" width="5.5703125" style="16" customWidth="1"/>
    <col min="6125" max="6125" width="8.42578125" style="16" customWidth="1"/>
    <col min="6126" max="6126" width="10" style="16" customWidth="1"/>
    <col min="6127" max="6127" width="7" style="16" customWidth="1"/>
    <col min="6128" max="6134" width="0" style="16" hidden="1"/>
    <col min="6135" max="6135" width="4.28515625" style="16" customWidth="1"/>
    <col min="6136" max="6136" width="9.5703125" style="16" customWidth="1"/>
    <col min="6137" max="6137" width="17.5703125" style="16" customWidth="1"/>
    <col min="6138" max="6138" width="6.85546875" style="16" customWidth="1"/>
    <col min="6139" max="6139" width="10.28515625" style="16" customWidth="1"/>
    <col min="6140" max="6140" width="10.140625" style="16" customWidth="1"/>
    <col min="6141" max="6141" width="6.140625" style="16" customWidth="1"/>
    <col min="6142" max="6142" width="4.5703125" style="16" customWidth="1"/>
    <col min="6143" max="6143" width="5" style="16" customWidth="1"/>
    <col min="6144" max="6144" width="5.5703125" style="16" customWidth="1"/>
    <col min="6145" max="6146" width="7.5703125" style="16" customWidth="1"/>
    <col min="6147" max="6147" width="7.85546875" style="16" customWidth="1"/>
    <col min="6148" max="6148" width="12.5703125" style="16" customWidth="1"/>
    <col min="6149" max="6149" width="6.5703125" style="16" customWidth="1"/>
    <col min="6150" max="6156" width="10.28515625" style="16" customWidth="1"/>
    <col min="6157" max="6157" width="38.5703125" style="16" customWidth="1"/>
    <col min="6158" max="6371" width="10.28515625" style="16" customWidth="1"/>
    <col min="6372" max="6372" width="3.7109375" style="16" customWidth="1"/>
    <col min="6373" max="6373" width="10" style="16" customWidth="1"/>
    <col min="6374" max="6374" width="16.7109375" style="16" customWidth="1"/>
    <col min="6375" max="6375" width="9.7109375" style="16" customWidth="1"/>
    <col min="6376" max="6376" width="10.28515625" style="16" customWidth="1"/>
    <col min="6377" max="6377" width="11.5703125" style="16" customWidth="1"/>
    <col min="6378" max="6378" width="4.5703125" style="16" customWidth="1"/>
    <col min="6379" max="6379" width="5" style="16" customWidth="1"/>
    <col min="6380" max="6380" width="5.5703125" style="16" customWidth="1"/>
    <col min="6381" max="6381" width="8.42578125" style="16" customWidth="1"/>
    <col min="6382" max="6382" width="10" style="16" customWidth="1"/>
    <col min="6383" max="6383" width="7" style="16" customWidth="1"/>
    <col min="6384" max="6390" width="0" style="16" hidden="1"/>
    <col min="6391" max="6391" width="4.28515625" style="16" customWidth="1"/>
    <col min="6392" max="6392" width="9.5703125" style="16" customWidth="1"/>
    <col min="6393" max="6393" width="17.5703125" style="16" customWidth="1"/>
    <col min="6394" max="6394" width="6.85546875" style="16" customWidth="1"/>
    <col min="6395" max="6395" width="10.28515625" style="16" customWidth="1"/>
    <col min="6396" max="6396" width="10.140625" style="16" customWidth="1"/>
    <col min="6397" max="6397" width="6.140625" style="16" customWidth="1"/>
    <col min="6398" max="6398" width="4.5703125" style="16" customWidth="1"/>
    <col min="6399" max="6399" width="5" style="16" customWidth="1"/>
    <col min="6400" max="6400" width="5.5703125" style="16" customWidth="1"/>
    <col min="6401" max="6402" width="7.5703125" style="16" customWidth="1"/>
    <col min="6403" max="6403" width="7.85546875" style="16" customWidth="1"/>
    <col min="6404" max="6404" width="12.5703125" style="16" customWidth="1"/>
    <col min="6405" max="6405" width="6.5703125" style="16" customWidth="1"/>
    <col min="6406" max="6412" width="10.28515625" style="16" customWidth="1"/>
    <col min="6413" max="6413" width="38.5703125" style="16" customWidth="1"/>
    <col min="6414" max="6627" width="10.28515625" style="16" customWidth="1"/>
    <col min="6628" max="6628" width="3.7109375" style="16" customWidth="1"/>
    <col min="6629" max="6629" width="10" style="16" customWidth="1"/>
    <col min="6630" max="6630" width="16.7109375" style="16" customWidth="1"/>
    <col min="6631" max="6631" width="9.7109375" style="16" customWidth="1"/>
    <col min="6632" max="6632" width="10.28515625" style="16" customWidth="1"/>
    <col min="6633" max="6633" width="11.5703125" style="16" customWidth="1"/>
    <col min="6634" max="6634" width="4.5703125" style="16" customWidth="1"/>
    <col min="6635" max="6635" width="5" style="16" customWidth="1"/>
    <col min="6636" max="6636" width="5.5703125" style="16" customWidth="1"/>
    <col min="6637" max="6637" width="8.42578125" style="16" customWidth="1"/>
    <col min="6638" max="6638" width="10" style="16" customWidth="1"/>
    <col min="6639" max="6639" width="7" style="16" customWidth="1"/>
    <col min="6640" max="6646" width="0" style="16" hidden="1"/>
    <col min="6647" max="6647" width="4.28515625" style="16" customWidth="1"/>
    <col min="6648" max="6648" width="9.5703125" style="16" customWidth="1"/>
    <col min="6649" max="6649" width="17.5703125" style="16" customWidth="1"/>
    <col min="6650" max="6650" width="6.85546875" style="16" customWidth="1"/>
    <col min="6651" max="6651" width="10.28515625" style="16" customWidth="1"/>
    <col min="6652" max="6652" width="10.140625" style="16" customWidth="1"/>
    <col min="6653" max="6653" width="6.140625" style="16" customWidth="1"/>
    <col min="6654" max="6654" width="4.5703125" style="16" customWidth="1"/>
    <col min="6655" max="6655" width="5" style="16" customWidth="1"/>
    <col min="6656" max="6656" width="5.5703125" style="16" customWidth="1"/>
    <col min="6657" max="6658" width="7.5703125" style="16" customWidth="1"/>
    <col min="6659" max="6659" width="7.85546875" style="16" customWidth="1"/>
    <col min="6660" max="6660" width="12.5703125" style="16" customWidth="1"/>
    <col min="6661" max="6661" width="6.5703125" style="16" customWidth="1"/>
    <col min="6662" max="6668" width="10.28515625" style="16" customWidth="1"/>
    <col min="6669" max="6669" width="38.5703125" style="16" customWidth="1"/>
    <col min="6670" max="6883" width="10.28515625" style="16" customWidth="1"/>
    <col min="6884" max="6884" width="3.7109375" style="16" customWidth="1"/>
    <col min="6885" max="6885" width="10" style="16" customWidth="1"/>
    <col min="6886" max="6886" width="16.7109375" style="16" customWidth="1"/>
    <col min="6887" max="6887" width="9.7109375" style="16" customWidth="1"/>
    <col min="6888" max="6888" width="10.28515625" style="16" customWidth="1"/>
    <col min="6889" max="6889" width="11.5703125" style="16" customWidth="1"/>
    <col min="6890" max="6890" width="4.5703125" style="16" customWidth="1"/>
    <col min="6891" max="6891" width="5" style="16" customWidth="1"/>
    <col min="6892" max="6892" width="5.5703125" style="16" customWidth="1"/>
    <col min="6893" max="6893" width="8.42578125" style="16" customWidth="1"/>
    <col min="6894" max="6894" width="10" style="16" customWidth="1"/>
    <col min="6895" max="6895" width="7" style="16" customWidth="1"/>
    <col min="6896" max="6902" width="0" style="16" hidden="1"/>
    <col min="6903" max="6903" width="4.28515625" style="16" customWidth="1"/>
    <col min="6904" max="6904" width="9.5703125" style="16" customWidth="1"/>
    <col min="6905" max="6905" width="17.5703125" style="16" customWidth="1"/>
    <col min="6906" max="6906" width="6.85546875" style="16" customWidth="1"/>
    <col min="6907" max="6907" width="10.28515625" style="16" customWidth="1"/>
    <col min="6908" max="6908" width="10.140625" style="16" customWidth="1"/>
    <col min="6909" max="6909" width="6.140625" style="16" customWidth="1"/>
    <col min="6910" max="6910" width="4.5703125" style="16" customWidth="1"/>
    <col min="6911" max="6911" width="5" style="16" customWidth="1"/>
    <col min="6912" max="6912" width="5.5703125" style="16" customWidth="1"/>
    <col min="6913" max="6914" width="7.5703125" style="16" customWidth="1"/>
    <col min="6915" max="6915" width="7.85546875" style="16" customWidth="1"/>
    <col min="6916" max="6916" width="12.5703125" style="16" customWidth="1"/>
    <col min="6917" max="6917" width="6.5703125" style="16" customWidth="1"/>
    <col min="6918" max="6924" width="10.28515625" style="16" customWidth="1"/>
    <col min="6925" max="6925" width="38.5703125" style="16" customWidth="1"/>
    <col min="6926" max="7139" width="10.28515625" style="16" customWidth="1"/>
    <col min="7140" max="7140" width="3.7109375" style="16" customWidth="1"/>
    <col min="7141" max="7141" width="10" style="16" customWidth="1"/>
    <col min="7142" max="7142" width="16.7109375" style="16" customWidth="1"/>
    <col min="7143" max="7143" width="9.7109375" style="16" customWidth="1"/>
    <col min="7144" max="7144" width="10.28515625" style="16" customWidth="1"/>
    <col min="7145" max="7145" width="11.5703125" style="16" customWidth="1"/>
    <col min="7146" max="7146" width="4.5703125" style="16" customWidth="1"/>
    <col min="7147" max="7147" width="5" style="16" customWidth="1"/>
    <col min="7148" max="7148" width="5.5703125" style="16" customWidth="1"/>
    <col min="7149" max="7149" width="8.42578125" style="16" customWidth="1"/>
    <col min="7150" max="7150" width="10" style="16" customWidth="1"/>
    <col min="7151" max="7151" width="7" style="16" customWidth="1"/>
    <col min="7152" max="7158" width="0" style="16" hidden="1"/>
    <col min="7159" max="7159" width="4.28515625" style="16" customWidth="1"/>
    <col min="7160" max="7160" width="9.5703125" style="16" customWidth="1"/>
    <col min="7161" max="7161" width="17.5703125" style="16" customWidth="1"/>
    <col min="7162" max="7162" width="6.85546875" style="16" customWidth="1"/>
    <col min="7163" max="7163" width="10.28515625" style="16" customWidth="1"/>
    <col min="7164" max="7164" width="10.140625" style="16" customWidth="1"/>
    <col min="7165" max="7165" width="6.140625" style="16" customWidth="1"/>
    <col min="7166" max="7166" width="4.5703125" style="16" customWidth="1"/>
    <col min="7167" max="7167" width="5" style="16" customWidth="1"/>
    <col min="7168" max="7168" width="5.5703125" style="16" customWidth="1"/>
    <col min="7169" max="7170" width="7.5703125" style="16" customWidth="1"/>
    <col min="7171" max="7171" width="7.85546875" style="16" customWidth="1"/>
    <col min="7172" max="7172" width="12.5703125" style="16" customWidth="1"/>
    <col min="7173" max="7173" width="6.5703125" style="16" customWidth="1"/>
    <col min="7174" max="7180" width="10.28515625" style="16" customWidth="1"/>
    <col min="7181" max="7181" width="38.5703125" style="16" customWidth="1"/>
    <col min="7182" max="7395" width="10.28515625" style="16" customWidth="1"/>
    <col min="7396" max="7396" width="3.7109375" style="16" customWidth="1"/>
    <col min="7397" max="7397" width="10" style="16" customWidth="1"/>
    <col min="7398" max="7398" width="16.7109375" style="16" customWidth="1"/>
    <col min="7399" max="7399" width="9.7109375" style="16" customWidth="1"/>
    <col min="7400" max="7400" width="10.28515625" style="16" customWidth="1"/>
    <col min="7401" max="7401" width="11.5703125" style="16" customWidth="1"/>
    <col min="7402" max="7402" width="4.5703125" style="16" customWidth="1"/>
    <col min="7403" max="7403" width="5" style="16" customWidth="1"/>
    <col min="7404" max="7404" width="5.5703125" style="16" customWidth="1"/>
    <col min="7405" max="7405" width="8.42578125" style="16" customWidth="1"/>
    <col min="7406" max="7406" width="10" style="16" customWidth="1"/>
    <col min="7407" max="7407" width="7" style="16" customWidth="1"/>
    <col min="7408" max="7414" width="0" style="16" hidden="1"/>
    <col min="7415" max="7415" width="4.28515625" style="16" customWidth="1"/>
    <col min="7416" max="7416" width="9.5703125" style="16" customWidth="1"/>
    <col min="7417" max="7417" width="17.5703125" style="16" customWidth="1"/>
    <col min="7418" max="7418" width="6.85546875" style="16" customWidth="1"/>
    <col min="7419" max="7419" width="10.28515625" style="16" customWidth="1"/>
    <col min="7420" max="7420" width="10.140625" style="16" customWidth="1"/>
    <col min="7421" max="7421" width="6.140625" style="16" customWidth="1"/>
    <col min="7422" max="7422" width="4.5703125" style="16" customWidth="1"/>
    <col min="7423" max="7423" width="5" style="16" customWidth="1"/>
    <col min="7424" max="7424" width="5.5703125" style="16" customWidth="1"/>
    <col min="7425" max="7426" width="7.5703125" style="16" customWidth="1"/>
    <col min="7427" max="7427" width="7.85546875" style="16" customWidth="1"/>
    <col min="7428" max="7428" width="12.5703125" style="16" customWidth="1"/>
    <col min="7429" max="7429" width="6.5703125" style="16" customWidth="1"/>
    <col min="7430" max="7436" width="10.28515625" style="16" customWidth="1"/>
    <col min="7437" max="7437" width="38.5703125" style="16" customWidth="1"/>
    <col min="7438" max="7651" width="10.28515625" style="16" customWidth="1"/>
    <col min="7652" max="7652" width="3.7109375" style="16" customWidth="1"/>
    <col min="7653" max="7653" width="10" style="16" customWidth="1"/>
    <col min="7654" max="7654" width="16.7109375" style="16" customWidth="1"/>
    <col min="7655" max="7655" width="9.7109375" style="16" customWidth="1"/>
    <col min="7656" max="7656" width="10.28515625" style="16" customWidth="1"/>
    <col min="7657" max="7657" width="11.5703125" style="16" customWidth="1"/>
    <col min="7658" max="7658" width="4.5703125" style="16" customWidth="1"/>
    <col min="7659" max="7659" width="5" style="16" customWidth="1"/>
    <col min="7660" max="7660" width="5.5703125" style="16" customWidth="1"/>
    <col min="7661" max="7661" width="8.42578125" style="16" customWidth="1"/>
    <col min="7662" max="7662" width="10" style="16" customWidth="1"/>
    <col min="7663" max="7663" width="7" style="16" customWidth="1"/>
    <col min="7664" max="7670" width="0" style="16" hidden="1"/>
    <col min="7671" max="7671" width="4.28515625" style="16" customWidth="1"/>
    <col min="7672" max="7672" width="9.5703125" style="16" customWidth="1"/>
    <col min="7673" max="7673" width="17.5703125" style="16" customWidth="1"/>
    <col min="7674" max="7674" width="6.85546875" style="16" customWidth="1"/>
    <col min="7675" max="7675" width="10.28515625" style="16" customWidth="1"/>
    <col min="7676" max="7676" width="10.140625" style="16" customWidth="1"/>
    <col min="7677" max="7677" width="6.140625" style="16" customWidth="1"/>
    <col min="7678" max="7678" width="4.5703125" style="16" customWidth="1"/>
    <col min="7679" max="7679" width="5" style="16" customWidth="1"/>
    <col min="7680" max="7680" width="5.5703125" style="16" customWidth="1"/>
    <col min="7681" max="7682" width="7.5703125" style="16" customWidth="1"/>
    <col min="7683" max="7683" width="7.85546875" style="16" customWidth="1"/>
    <col min="7684" max="7684" width="12.5703125" style="16" customWidth="1"/>
    <col min="7685" max="7685" width="6.5703125" style="16" customWidth="1"/>
    <col min="7686" max="7692" width="10.28515625" style="16" customWidth="1"/>
    <col min="7693" max="7693" width="38.5703125" style="16" customWidth="1"/>
    <col min="7694" max="7907" width="10.28515625" style="16" customWidth="1"/>
    <col min="7908" max="7908" width="3.7109375" style="16" customWidth="1"/>
    <col min="7909" max="7909" width="10" style="16" customWidth="1"/>
    <col min="7910" max="7910" width="16.7109375" style="16" customWidth="1"/>
    <col min="7911" max="7911" width="9.7109375" style="16" customWidth="1"/>
    <col min="7912" max="7912" width="10.28515625" style="16" customWidth="1"/>
    <col min="7913" max="7913" width="11.5703125" style="16" customWidth="1"/>
    <col min="7914" max="7914" width="4.5703125" style="16" customWidth="1"/>
    <col min="7915" max="7915" width="5" style="16" customWidth="1"/>
    <col min="7916" max="7916" width="5.5703125" style="16" customWidth="1"/>
    <col min="7917" max="7917" width="8.42578125" style="16" customWidth="1"/>
    <col min="7918" max="7918" width="10" style="16" customWidth="1"/>
    <col min="7919" max="7919" width="7" style="16" customWidth="1"/>
    <col min="7920" max="7926" width="0" style="16" hidden="1"/>
    <col min="7927" max="7927" width="4.28515625" style="16" customWidth="1"/>
    <col min="7928" max="7928" width="9.5703125" style="16" customWidth="1"/>
    <col min="7929" max="7929" width="17.5703125" style="16" customWidth="1"/>
    <col min="7930" max="7930" width="6.85546875" style="16" customWidth="1"/>
    <col min="7931" max="7931" width="10.28515625" style="16" customWidth="1"/>
    <col min="7932" max="7932" width="10.140625" style="16" customWidth="1"/>
    <col min="7933" max="7933" width="6.140625" style="16" customWidth="1"/>
    <col min="7934" max="7934" width="4.5703125" style="16" customWidth="1"/>
    <col min="7935" max="7935" width="5" style="16" customWidth="1"/>
    <col min="7936" max="7936" width="5.5703125" style="16" customWidth="1"/>
    <col min="7937" max="7938" width="7.5703125" style="16" customWidth="1"/>
    <col min="7939" max="7939" width="7.85546875" style="16" customWidth="1"/>
    <col min="7940" max="7940" width="12.5703125" style="16" customWidth="1"/>
    <col min="7941" max="7941" width="6.5703125" style="16" customWidth="1"/>
    <col min="7942" max="7948" width="10.28515625" style="16" customWidth="1"/>
    <col min="7949" max="7949" width="38.5703125" style="16" customWidth="1"/>
    <col min="7950" max="8163" width="10.28515625" style="16" customWidth="1"/>
    <col min="8164" max="8164" width="3.7109375" style="16" customWidth="1"/>
    <col min="8165" max="8165" width="10" style="16" customWidth="1"/>
    <col min="8166" max="8166" width="16.7109375" style="16" customWidth="1"/>
    <col min="8167" max="8167" width="9.7109375" style="16" customWidth="1"/>
    <col min="8168" max="8168" width="10.28515625" style="16" customWidth="1"/>
    <col min="8169" max="8169" width="11.5703125" style="16" customWidth="1"/>
    <col min="8170" max="8170" width="4.5703125" style="16" customWidth="1"/>
    <col min="8171" max="8171" width="5" style="16" customWidth="1"/>
    <col min="8172" max="8172" width="5.5703125" style="16" customWidth="1"/>
    <col min="8173" max="8173" width="8.42578125" style="16" customWidth="1"/>
    <col min="8174" max="8174" width="10" style="16" customWidth="1"/>
    <col min="8175" max="8175" width="7" style="16" customWidth="1"/>
    <col min="8176" max="8182" width="0" style="16" hidden="1"/>
    <col min="8183" max="8183" width="4.28515625" style="16" customWidth="1"/>
    <col min="8184" max="8184" width="9.5703125" style="16" customWidth="1"/>
    <col min="8185" max="8185" width="17.5703125" style="16" customWidth="1"/>
    <col min="8186" max="8186" width="6.85546875" style="16" customWidth="1"/>
    <col min="8187" max="8187" width="10.28515625" style="16" customWidth="1"/>
    <col min="8188" max="8188" width="10.140625" style="16" customWidth="1"/>
    <col min="8189" max="8189" width="6.140625" style="16" customWidth="1"/>
    <col min="8190" max="8190" width="4.5703125" style="16" customWidth="1"/>
    <col min="8191" max="8191" width="5" style="16" customWidth="1"/>
    <col min="8192" max="8192" width="5.5703125" style="16" customWidth="1"/>
    <col min="8193" max="8194" width="7.5703125" style="16" customWidth="1"/>
    <col min="8195" max="8195" width="7.85546875" style="16" customWidth="1"/>
    <col min="8196" max="8196" width="12.5703125" style="16" customWidth="1"/>
    <col min="8197" max="8197" width="6.5703125" style="16" customWidth="1"/>
    <col min="8198" max="8204" width="10.28515625" style="16" customWidth="1"/>
    <col min="8205" max="8205" width="38.5703125" style="16" customWidth="1"/>
    <col min="8206" max="8419" width="10.28515625" style="16" customWidth="1"/>
    <col min="8420" max="8420" width="3.7109375" style="16" customWidth="1"/>
    <col min="8421" max="8421" width="10" style="16" customWidth="1"/>
    <col min="8422" max="8422" width="16.7109375" style="16" customWidth="1"/>
    <col min="8423" max="8423" width="9.7109375" style="16" customWidth="1"/>
    <col min="8424" max="8424" width="10.28515625" style="16" customWidth="1"/>
    <col min="8425" max="8425" width="11.5703125" style="16" customWidth="1"/>
    <col min="8426" max="8426" width="4.5703125" style="16" customWidth="1"/>
    <col min="8427" max="8427" width="5" style="16" customWidth="1"/>
    <col min="8428" max="8428" width="5.5703125" style="16" customWidth="1"/>
    <col min="8429" max="8429" width="8.42578125" style="16" customWidth="1"/>
    <col min="8430" max="8430" width="10" style="16" customWidth="1"/>
    <col min="8431" max="8431" width="7" style="16" customWidth="1"/>
    <col min="8432" max="8438" width="0" style="16" hidden="1"/>
    <col min="8439" max="8439" width="4.28515625" style="16" customWidth="1"/>
    <col min="8440" max="8440" width="9.5703125" style="16" customWidth="1"/>
    <col min="8441" max="8441" width="17.5703125" style="16" customWidth="1"/>
    <col min="8442" max="8442" width="6.85546875" style="16" customWidth="1"/>
    <col min="8443" max="8443" width="10.28515625" style="16" customWidth="1"/>
    <col min="8444" max="8444" width="10.140625" style="16" customWidth="1"/>
    <col min="8445" max="8445" width="6.140625" style="16" customWidth="1"/>
    <col min="8446" max="8446" width="4.5703125" style="16" customWidth="1"/>
    <col min="8447" max="8447" width="5" style="16" customWidth="1"/>
    <col min="8448" max="8448" width="5.5703125" style="16" customWidth="1"/>
    <col min="8449" max="8450" width="7.5703125" style="16" customWidth="1"/>
    <col min="8451" max="8451" width="7.85546875" style="16" customWidth="1"/>
    <col min="8452" max="8452" width="12.5703125" style="16" customWidth="1"/>
    <col min="8453" max="8453" width="6.5703125" style="16" customWidth="1"/>
    <col min="8454" max="8460" width="10.28515625" style="16" customWidth="1"/>
    <col min="8461" max="8461" width="38.5703125" style="16" customWidth="1"/>
    <col min="8462" max="8675" width="10.28515625" style="16" customWidth="1"/>
    <col min="8676" max="8676" width="3.7109375" style="16" customWidth="1"/>
    <col min="8677" max="8677" width="10" style="16" customWidth="1"/>
    <col min="8678" max="8678" width="16.7109375" style="16" customWidth="1"/>
    <col min="8679" max="8679" width="9.7109375" style="16" customWidth="1"/>
    <col min="8680" max="8680" width="10.28515625" style="16" customWidth="1"/>
    <col min="8681" max="8681" width="11.5703125" style="16" customWidth="1"/>
    <col min="8682" max="8682" width="4.5703125" style="16" customWidth="1"/>
    <col min="8683" max="8683" width="5" style="16" customWidth="1"/>
    <col min="8684" max="8684" width="5.5703125" style="16" customWidth="1"/>
    <col min="8685" max="8685" width="8.42578125" style="16" customWidth="1"/>
    <col min="8686" max="8686" width="10" style="16" customWidth="1"/>
    <col min="8687" max="8687" width="7" style="16" customWidth="1"/>
    <col min="8688" max="8694" width="0" style="16" hidden="1"/>
    <col min="8695" max="8695" width="4.28515625" style="16" customWidth="1"/>
    <col min="8696" max="8696" width="9.5703125" style="16" customWidth="1"/>
    <col min="8697" max="8697" width="17.5703125" style="16" customWidth="1"/>
    <col min="8698" max="8698" width="6.85546875" style="16" customWidth="1"/>
    <col min="8699" max="8699" width="10.28515625" style="16" customWidth="1"/>
    <col min="8700" max="8700" width="10.140625" style="16" customWidth="1"/>
    <col min="8701" max="8701" width="6.140625" style="16" customWidth="1"/>
    <col min="8702" max="8702" width="4.5703125" style="16" customWidth="1"/>
    <col min="8703" max="8703" width="5" style="16" customWidth="1"/>
    <col min="8704" max="8704" width="5.5703125" style="16" customWidth="1"/>
    <col min="8705" max="8706" width="7.5703125" style="16" customWidth="1"/>
    <col min="8707" max="8707" width="7.85546875" style="16" customWidth="1"/>
    <col min="8708" max="8708" width="12.5703125" style="16" customWidth="1"/>
    <col min="8709" max="8709" width="6.5703125" style="16" customWidth="1"/>
    <col min="8710" max="8716" width="10.28515625" style="16" customWidth="1"/>
    <col min="8717" max="8717" width="38.5703125" style="16" customWidth="1"/>
    <col min="8718" max="8931" width="10.28515625" style="16" customWidth="1"/>
    <col min="8932" max="8932" width="3.7109375" style="16" customWidth="1"/>
    <col min="8933" max="8933" width="10" style="16" customWidth="1"/>
    <col min="8934" max="8934" width="16.7109375" style="16" customWidth="1"/>
    <col min="8935" max="8935" width="9.7109375" style="16" customWidth="1"/>
    <col min="8936" max="8936" width="10.28515625" style="16" customWidth="1"/>
    <col min="8937" max="8937" width="11.5703125" style="16" customWidth="1"/>
    <col min="8938" max="8938" width="4.5703125" style="16" customWidth="1"/>
    <col min="8939" max="8939" width="5" style="16" customWidth="1"/>
    <col min="8940" max="8940" width="5.5703125" style="16" customWidth="1"/>
    <col min="8941" max="8941" width="8.42578125" style="16" customWidth="1"/>
    <col min="8942" max="8942" width="10" style="16" customWidth="1"/>
    <col min="8943" max="8943" width="7" style="16" customWidth="1"/>
    <col min="8944" max="8950" width="0" style="16" hidden="1"/>
    <col min="8951" max="8951" width="4.28515625" style="16" customWidth="1"/>
    <col min="8952" max="8952" width="9.5703125" style="16" customWidth="1"/>
    <col min="8953" max="8953" width="17.5703125" style="16" customWidth="1"/>
    <col min="8954" max="8954" width="6.85546875" style="16" customWidth="1"/>
    <col min="8955" max="8955" width="10.28515625" style="16" customWidth="1"/>
    <col min="8956" max="8956" width="10.140625" style="16" customWidth="1"/>
    <col min="8957" max="8957" width="6.140625" style="16" customWidth="1"/>
    <col min="8958" max="8958" width="4.5703125" style="16" customWidth="1"/>
    <col min="8959" max="8959" width="5" style="16" customWidth="1"/>
    <col min="8960" max="8960" width="5.5703125" style="16" customWidth="1"/>
    <col min="8961" max="8962" width="7.5703125" style="16" customWidth="1"/>
    <col min="8963" max="8963" width="7.85546875" style="16" customWidth="1"/>
    <col min="8964" max="8964" width="12.5703125" style="16" customWidth="1"/>
    <col min="8965" max="8965" width="6.5703125" style="16" customWidth="1"/>
    <col min="8966" max="8972" width="10.28515625" style="16" customWidth="1"/>
    <col min="8973" max="8973" width="38.5703125" style="16" customWidth="1"/>
    <col min="8974" max="9187" width="10.28515625" style="16" customWidth="1"/>
    <col min="9188" max="9188" width="3.7109375" style="16" customWidth="1"/>
    <col min="9189" max="9189" width="10" style="16" customWidth="1"/>
    <col min="9190" max="9190" width="16.7109375" style="16" customWidth="1"/>
    <col min="9191" max="9191" width="9.7109375" style="16" customWidth="1"/>
    <col min="9192" max="9192" width="10.28515625" style="16" customWidth="1"/>
    <col min="9193" max="9193" width="11.5703125" style="16" customWidth="1"/>
    <col min="9194" max="9194" width="4.5703125" style="16" customWidth="1"/>
    <col min="9195" max="9195" width="5" style="16" customWidth="1"/>
    <col min="9196" max="9196" width="5.5703125" style="16" customWidth="1"/>
    <col min="9197" max="9197" width="8.42578125" style="16" customWidth="1"/>
    <col min="9198" max="9198" width="10" style="16" customWidth="1"/>
    <col min="9199" max="9199" width="7" style="16" customWidth="1"/>
    <col min="9200" max="9206" width="0" style="16" hidden="1"/>
    <col min="9207" max="9207" width="4.28515625" style="16" customWidth="1"/>
    <col min="9208" max="9208" width="9.5703125" style="16" customWidth="1"/>
    <col min="9209" max="9209" width="17.5703125" style="16" customWidth="1"/>
    <col min="9210" max="9210" width="6.85546875" style="16" customWidth="1"/>
    <col min="9211" max="9211" width="10.28515625" style="16" customWidth="1"/>
    <col min="9212" max="9212" width="10.140625" style="16" customWidth="1"/>
    <col min="9213" max="9213" width="6.140625" style="16" customWidth="1"/>
    <col min="9214" max="9214" width="4.5703125" style="16" customWidth="1"/>
    <col min="9215" max="9215" width="5" style="16" customWidth="1"/>
    <col min="9216" max="9216" width="5.5703125" style="16" customWidth="1"/>
    <col min="9217" max="9218" width="7.5703125" style="16" customWidth="1"/>
    <col min="9219" max="9219" width="7.85546875" style="16" customWidth="1"/>
    <col min="9220" max="9220" width="12.5703125" style="16" customWidth="1"/>
    <col min="9221" max="9221" width="6.5703125" style="16" customWidth="1"/>
    <col min="9222" max="9228" width="10.28515625" style="16" customWidth="1"/>
    <col min="9229" max="9229" width="38.5703125" style="16" customWidth="1"/>
    <col min="9230" max="9443" width="10.28515625" style="16" customWidth="1"/>
    <col min="9444" max="9444" width="3.7109375" style="16" customWidth="1"/>
    <col min="9445" max="9445" width="10" style="16" customWidth="1"/>
    <col min="9446" max="9446" width="16.7109375" style="16" customWidth="1"/>
    <col min="9447" max="9447" width="9.7109375" style="16" customWidth="1"/>
    <col min="9448" max="9448" width="10.28515625" style="16" customWidth="1"/>
    <col min="9449" max="9449" width="11.5703125" style="16" customWidth="1"/>
    <col min="9450" max="9450" width="4.5703125" style="16" customWidth="1"/>
    <col min="9451" max="9451" width="5" style="16" customWidth="1"/>
    <col min="9452" max="9452" width="5.5703125" style="16" customWidth="1"/>
    <col min="9453" max="9453" width="8.42578125" style="16" customWidth="1"/>
    <col min="9454" max="9454" width="10" style="16" customWidth="1"/>
    <col min="9455" max="9455" width="7" style="16" customWidth="1"/>
    <col min="9456" max="9462" width="0" style="16" hidden="1"/>
    <col min="9463" max="9463" width="4.28515625" style="16" customWidth="1"/>
    <col min="9464" max="9464" width="9.5703125" style="16" customWidth="1"/>
    <col min="9465" max="9465" width="17.5703125" style="16" customWidth="1"/>
    <col min="9466" max="9466" width="6.85546875" style="16" customWidth="1"/>
    <col min="9467" max="9467" width="10.28515625" style="16" customWidth="1"/>
    <col min="9468" max="9468" width="10.140625" style="16" customWidth="1"/>
    <col min="9469" max="9469" width="6.140625" style="16" customWidth="1"/>
    <col min="9470" max="9470" width="4.5703125" style="16" customWidth="1"/>
    <col min="9471" max="9471" width="5" style="16" customWidth="1"/>
    <col min="9472" max="9472" width="5.5703125" style="16" customWidth="1"/>
    <col min="9473" max="9474" width="7.5703125" style="16" customWidth="1"/>
    <col min="9475" max="9475" width="7.85546875" style="16" customWidth="1"/>
    <col min="9476" max="9476" width="12.5703125" style="16" customWidth="1"/>
    <col min="9477" max="9477" width="6.5703125" style="16" customWidth="1"/>
    <col min="9478" max="9484" width="10.28515625" style="16" customWidth="1"/>
    <col min="9485" max="9485" width="38.5703125" style="16" customWidth="1"/>
    <col min="9486" max="9699" width="10.28515625" style="16" customWidth="1"/>
    <col min="9700" max="9700" width="3.7109375" style="16" customWidth="1"/>
    <col min="9701" max="9701" width="10" style="16" customWidth="1"/>
    <col min="9702" max="9702" width="16.7109375" style="16" customWidth="1"/>
    <col min="9703" max="9703" width="9.7109375" style="16" customWidth="1"/>
    <col min="9704" max="9704" width="10.28515625" style="16" customWidth="1"/>
    <col min="9705" max="9705" width="11.5703125" style="16" customWidth="1"/>
    <col min="9706" max="9706" width="4.5703125" style="16" customWidth="1"/>
    <col min="9707" max="9707" width="5" style="16" customWidth="1"/>
    <col min="9708" max="9708" width="5.5703125" style="16" customWidth="1"/>
    <col min="9709" max="9709" width="8.42578125" style="16" customWidth="1"/>
    <col min="9710" max="9710" width="10" style="16" customWidth="1"/>
    <col min="9711" max="9711" width="7" style="16" customWidth="1"/>
    <col min="9712" max="9718" width="0" style="16" hidden="1"/>
    <col min="9719" max="9719" width="4.28515625" style="16" customWidth="1"/>
    <col min="9720" max="9720" width="9.5703125" style="16" customWidth="1"/>
    <col min="9721" max="9721" width="17.5703125" style="16" customWidth="1"/>
    <col min="9722" max="9722" width="6.85546875" style="16" customWidth="1"/>
    <col min="9723" max="9723" width="10.28515625" style="16" customWidth="1"/>
    <col min="9724" max="9724" width="10.140625" style="16" customWidth="1"/>
    <col min="9725" max="9725" width="6.140625" style="16" customWidth="1"/>
    <col min="9726" max="9726" width="4.5703125" style="16" customWidth="1"/>
    <col min="9727" max="9727" width="5" style="16" customWidth="1"/>
    <col min="9728" max="9728" width="5.5703125" style="16" customWidth="1"/>
    <col min="9729" max="9730" width="7.5703125" style="16" customWidth="1"/>
    <col min="9731" max="9731" width="7.85546875" style="16" customWidth="1"/>
    <col min="9732" max="9732" width="12.5703125" style="16" customWidth="1"/>
    <col min="9733" max="9733" width="6.5703125" style="16" customWidth="1"/>
    <col min="9734" max="9740" width="10.28515625" style="16" customWidth="1"/>
    <col min="9741" max="9741" width="38.5703125" style="16" customWidth="1"/>
    <col min="9742" max="9955" width="10.28515625" style="16" customWidth="1"/>
    <col min="9956" max="9956" width="3.7109375" style="16" customWidth="1"/>
    <col min="9957" max="9957" width="10" style="16" customWidth="1"/>
    <col min="9958" max="9958" width="16.7109375" style="16" customWidth="1"/>
    <col min="9959" max="9959" width="9.7109375" style="16" customWidth="1"/>
    <col min="9960" max="9960" width="10.28515625" style="16" customWidth="1"/>
    <col min="9961" max="9961" width="11.5703125" style="16" customWidth="1"/>
    <col min="9962" max="9962" width="4.5703125" style="16" customWidth="1"/>
    <col min="9963" max="9963" width="5" style="16" customWidth="1"/>
    <col min="9964" max="9964" width="5.5703125" style="16" customWidth="1"/>
    <col min="9965" max="9965" width="8.42578125" style="16" customWidth="1"/>
    <col min="9966" max="9966" width="10" style="16" customWidth="1"/>
    <col min="9967" max="9967" width="7" style="16" customWidth="1"/>
    <col min="9968" max="9974" width="0" style="16" hidden="1"/>
    <col min="9975" max="9975" width="4.28515625" style="16" customWidth="1"/>
    <col min="9976" max="9976" width="9.5703125" style="16" customWidth="1"/>
    <col min="9977" max="9977" width="17.5703125" style="16" customWidth="1"/>
    <col min="9978" max="9978" width="6.85546875" style="16" customWidth="1"/>
    <col min="9979" max="9979" width="10.28515625" style="16" customWidth="1"/>
    <col min="9980" max="9980" width="10.140625" style="16" customWidth="1"/>
    <col min="9981" max="9981" width="6.140625" style="16" customWidth="1"/>
    <col min="9982" max="9982" width="4.5703125" style="16" customWidth="1"/>
    <col min="9983" max="9983" width="5" style="16" customWidth="1"/>
    <col min="9984" max="9984" width="5.5703125" style="16" customWidth="1"/>
    <col min="9985" max="9986" width="7.5703125" style="16" customWidth="1"/>
    <col min="9987" max="9987" width="7.85546875" style="16" customWidth="1"/>
    <col min="9988" max="9988" width="12.5703125" style="16" customWidth="1"/>
    <col min="9989" max="9989" width="6.5703125" style="16" customWidth="1"/>
    <col min="9990" max="9996" width="10.28515625" style="16" customWidth="1"/>
    <col min="9997" max="9997" width="38.5703125" style="16" customWidth="1"/>
    <col min="9998" max="10211" width="10.28515625" style="16" customWidth="1"/>
    <col min="10212" max="10212" width="3.7109375" style="16" customWidth="1"/>
    <col min="10213" max="10213" width="10" style="16" customWidth="1"/>
    <col min="10214" max="10214" width="16.7109375" style="16" customWidth="1"/>
    <col min="10215" max="10215" width="9.7109375" style="16" customWidth="1"/>
    <col min="10216" max="10216" width="10.28515625" style="16" customWidth="1"/>
    <col min="10217" max="10217" width="11.5703125" style="16" customWidth="1"/>
    <col min="10218" max="10218" width="4.5703125" style="16" customWidth="1"/>
    <col min="10219" max="10219" width="5" style="16" customWidth="1"/>
    <col min="10220" max="10220" width="5.5703125" style="16" customWidth="1"/>
    <col min="10221" max="10221" width="8.42578125" style="16" customWidth="1"/>
    <col min="10222" max="10222" width="10" style="16" customWidth="1"/>
    <col min="10223" max="10223" width="7" style="16" customWidth="1"/>
    <col min="10224" max="10230" width="0" style="16" hidden="1"/>
    <col min="10231" max="10231" width="4.28515625" style="16" customWidth="1"/>
    <col min="10232" max="10232" width="9.5703125" style="16" customWidth="1"/>
    <col min="10233" max="10233" width="17.5703125" style="16" customWidth="1"/>
    <col min="10234" max="10234" width="6.85546875" style="16" customWidth="1"/>
    <col min="10235" max="10235" width="10.28515625" style="16" customWidth="1"/>
    <col min="10236" max="10236" width="10.140625" style="16" customWidth="1"/>
    <col min="10237" max="10237" width="6.140625" style="16" customWidth="1"/>
    <col min="10238" max="10238" width="4.5703125" style="16" customWidth="1"/>
    <col min="10239" max="10239" width="5" style="16" customWidth="1"/>
    <col min="10240" max="10240" width="5.5703125" style="16" customWidth="1"/>
    <col min="10241" max="10242" width="7.5703125" style="16" customWidth="1"/>
    <col min="10243" max="10243" width="7.85546875" style="16" customWidth="1"/>
    <col min="10244" max="10244" width="12.5703125" style="16" customWidth="1"/>
    <col min="10245" max="10245" width="6.5703125" style="16" customWidth="1"/>
    <col min="10246" max="10252" width="10.28515625" style="16" customWidth="1"/>
    <col min="10253" max="10253" width="38.5703125" style="16" customWidth="1"/>
    <col min="10254" max="10467" width="10.28515625" style="16" customWidth="1"/>
    <col min="10468" max="10468" width="3.7109375" style="16" customWidth="1"/>
    <col min="10469" max="10469" width="10" style="16" customWidth="1"/>
    <col min="10470" max="10470" width="16.7109375" style="16" customWidth="1"/>
    <col min="10471" max="10471" width="9.7109375" style="16" customWidth="1"/>
    <col min="10472" max="10472" width="10.28515625" style="16" customWidth="1"/>
    <col min="10473" max="10473" width="11.5703125" style="16" customWidth="1"/>
    <col min="10474" max="10474" width="4.5703125" style="16" customWidth="1"/>
    <col min="10475" max="10475" width="5" style="16" customWidth="1"/>
    <col min="10476" max="10476" width="5.5703125" style="16" customWidth="1"/>
    <col min="10477" max="10477" width="8.42578125" style="16" customWidth="1"/>
    <col min="10478" max="10478" width="10" style="16" customWidth="1"/>
    <col min="10479" max="10479" width="7" style="16" customWidth="1"/>
    <col min="10480" max="10486" width="0" style="16" hidden="1"/>
    <col min="10487" max="10487" width="4.28515625" style="16" customWidth="1"/>
    <col min="10488" max="10488" width="9.5703125" style="16" customWidth="1"/>
    <col min="10489" max="10489" width="17.5703125" style="16" customWidth="1"/>
    <col min="10490" max="10490" width="6.85546875" style="16" customWidth="1"/>
    <col min="10491" max="10491" width="10.28515625" style="16" customWidth="1"/>
    <col min="10492" max="10492" width="10.140625" style="16" customWidth="1"/>
    <col min="10493" max="10493" width="6.140625" style="16" customWidth="1"/>
    <col min="10494" max="10494" width="4.5703125" style="16" customWidth="1"/>
    <col min="10495" max="10495" width="5" style="16" customWidth="1"/>
    <col min="10496" max="10496" width="5.5703125" style="16" customWidth="1"/>
    <col min="10497" max="10498" width="7.5703125" style="16" customWidth="1"/>
    <col min="10499" max="10499" width="7.85546875" style="16" customWidth="1"/>
    <col min="10500" max="10500" width="12.5703125" style="16" customWidth="1"/>
    <col min="10501" max="10501" width="6.5703125" style="16" customWidth="1"/>
    <col min="10502" max="10508" width="10.28515625" style="16" customWidth="1"/>
    <col min="10509" max="10509" width="38.5703125" style="16" customWidth="1"/>
    <col min="10510" max="10723" width="10.28515625" style="16" customWidth="1"/>
    <col min="10724" max="10724" width="3.7109375" style="16" customWidth="1"/>
    <col min="10725" max="10725" width="10" style="16" customWidth="1"/>
    <col min="10726" max="10726" width="16.7109375" style="16" customWidth="1"/>
    <col min="10727" max="10727" width="9.7109375" style="16" customWidth="1"/>
    <col min="10728" max="10728" width="10.28515625" style="16" customWidth="1"/>
    <col min="10729" max="10729" width="11.5703125" style="16" customWidth="1"/>
    <col min="10730" max="10730" width="4.5703125" style="16" customWidth="1"/>
    <col min="10731" max="10731" width="5" style="16" customWidth="1"/>
    <col min="10732" max="10732" width="5.5703125" style="16" customWidth="1"/>
    <col min="10733" max="10733" width="8.42578125" style="16" customWidth="1"/>
    <col min="10734" max="10734" width="10" style="16" customWidth="1"/>
    <col min="10735" max="10735" width="7" style="16" customWidth="1"/>
    <col min="10736" max="10742" width="0" style="16" hidden="1"/>
    <col min="10743" max="10743" width="4.28515625" style="16" customWidth="1"/>
    <col min="10744" max="10744" width="9.5703125" style="16" customWidth="1"/>
    <col min="10745" max="10745" width="17.5703125" style="16" customWidth="1"/>
    <col min="10746" max="10746" width="6.85546875" style="16" customWidth="1"/>
    <col min="10747" max="10747" width="10.28515625" style="16" customWidth="1"/>
    <col min="10748" max="10748" width="10.140625" style="16" customWidth="1"/>
    <col min="10749" max="10749" width="6.140625" style="16" customWidth="1"/>
    <col min="10750" max="10750" width="4.5703125" style="16" customWidth="1"/>
    <col min="10751" max="10751" width="5" style="16" customWidth="1"/>
    <col min="10752" max="10752" width="5.5703125" style="16" customWidth="1"/>
    <col min="10753" max="10754" width="7.5703125" style="16" customWidth="1"/>
    <col min="10755" max="10755" width="7.85546875" style="16" customWidth="1"/>
    <col min="10756" max="10756" width="12.5703125" style="16" customWidth="1"/>
    <col min="10757" max="10757" width="6.5703125" style="16" customWidth="1"/>
    <col min="10758" max="10764" width="10.28515625" style="16" customWidth="1"/>
    <col min="10765" max="10765" width="38.5703125" style="16" customWidth="1"/>
    <col min="10766" max="10979" width="10.28515625" style="16" customWidth="1"/>
    <col min="10980" max="10980" width="3.7109375" style="16" customWidth="1"/>
    <col min="10981" max="10981" width="10" style="16" customWidth="1"/>
    <col min="10982" max="10982" width="16.7109375" style="16" customWidth="1"/>
    <col min="10983" max="10983" width="9.7109375" style="16" customWidth="1"/>
    <col min="10984" max="10984" width="10.28515625" style="16" customWidth="1"/>
    <col min="10985" max="10985" width="11.5703125" style="16" customWidth="1"/>
    <col min="10986" max="10986" width="4.5703125" style="16" customWidth="1"/>
    <col min="10987" max="10987" width="5" style="16" customWidth="1"/>
    <col min="10988" max="10988" width="5.5703125" style="16" customWidth="1"/>
    <col min="10989" max="10989" width="8.42578125" style="16" customWidth="1"/>
    <col min="10990" max="10990" width="10" style="16" customWidth="1"/>
    <col min="10991" max="10991" width="7" style="16" customWidth="1"/>
    <col min="10992" max="10998" width="0" style="16" hidden="1"/>
    <col min="10999" max="10999" width="4.28515625" style="16" customWidth="1"/>
    <col min="11000" max="11000" width="9.5703125" style="16" customWidth="1"/>
    <col min="11001" max="11001" width="17.5703125" style="16" customWidth="1"/>
    <col min="11002" max="11002" width="6.85546875" style="16" customWidth="1"/>
    <col min="11003" max="11003" width="10.28515625" style="16" customWidth="1"/>
    <col min="11004" max="11004" width="10.140625" style="16" customWidth="1"/>
    <col min="11005" max="11005" width="6.140625" style="16" customWidth="1"/>
    <col min="11006" max="11006" width="4.5703125" style="16" customWidth="1"/>
    <col min="11007" max="11007" width="5" style="16" customWidth="1"/>
    <col min="11008" max="11008" width="5.5703125" style="16" customWidth="1"/>
    <col min="11009" max="11010" width="7.5703125" style="16" customWidth="1"/>
    <col min="11011" max="11011" width="7.85546875" style="16" customWidth="1"/>
    <col min="11012" max="11012" width="12.5703125" style="16" customWidth="1"/>
    <col min="11013" max="11013" width="6.5703125" style="16" customWidth="1"/>
    <col min="11014" max="11020" width="10.28515625" style="16" customWidth="1"/>
    <col min="11021" max="11021" width="38.5703125" style="16" customWidth="1"/>
    <col min="11022" max="11235" width="10.28515625" style="16" customWidth="1"/>
    <col min="11236" max="11236" width="3.7109375" style="16" customWidth="1"/>
    <col min="11237" max="11237" width="10" style="16" customWidth="1"/>
    <col min="11238" max="11238" width="16.7109375" style="16" customWidth="1"/>
    <col min="11239" max="11239" width="9.7109375" style="16" customWidth="1"/>
    <col min="11240" max="11240" width="10.28515625" style="16" customWidth="1"/>
    <col min="11241" max="11241" width="11.5703125" style="16" customWidth="1"/>
    <col min="11242" max="11242" width="4.5703125" style="16" customWidth="1"/>
    <col min="11243" max="11243" width="5" style="16" customWidth="1"/>
    <col min="11244" max="11244" width="5.5703125" style="16" customWidth="1"/>
    <col min="11245" max="11245" width="8.42578125" style="16" customWidth="1"/>
    <col min="11246" max="11246" width="10" style="16" customWidth="1"/>
    <col min="11247" max="11247" width="7" style="16" customWidth="1"/>
    <col min="11248" max="11254" width="0" style="16" hidden="1"/>
    <col min="11255" max="11255" width="4.28515625" style="16" customWidth="1"/>
    <col min="11256" max="11256" width="9.5703125" style="16" customWidth="1"/>
    <col min="11257" max="11257" width="17.5703125" style="16" customWidth="1"/>
    <col min="11258" max="11258" width="6.85546875" style="16" customWidth="1"/>
    <col min="11259" max="11259" width="10.28515625" style="16" customWidth="1"/>
    <col min="11260" max="11260" width="10.140625" style="16" customWidth="1"/>
    <col min="11261" max="11261" width="6.140625" style="16" customWidth="1"/>
    <col min="11262" max="11262" width="4.5703125" style="16" customWidth="1"/>
    <col min="11263" max="11263" width="5" style="16" customWidth="1"/>
    <col min="11264" max="11264" width="5.5703125" style="16" customWidth="1"/>
    <col min="11265" max="11266" width="7.5703125" style="16" customWidth="1"/>
    <col min="11267" max="11267" width="7.85546875" style="16" customWidth="1"/>
    <col min="11268" max="11268" width="12.5703125" style="16" customWidth="1"/>
    <col min="11269" max="11269" width="6.5703125" style="16" customWidth="1"/>
    <col min="11270" max="11276" width="10.28515625" style="16" customWidth="1"/>
    <col min="11277" max="11277" width="38.5703125" style="16" customWidth="1"/>
    <col min="11278" max="11491" width="10.28515625" style="16" customWidth="1"/>
    <col min="11492" max="11492" width="3.7109375" style="16" customWidth="1"/>
    <col min="11493" max="11493" width="10" style="16" customWidth="1"/>
    <col min="11494" max="11494" width="16.7109375" style="16" customWidth="1"/>
    <col min="11495" max="11495" width="9.7109375" style="16" customWidth="1"/>
    <col min="11496" max="11496" width="10.28515625" style="16" customWidth="1"/>
    <col min="11497" max="11497" width="11.5703125" style="16" customWidth="1"/>
    <col min="11498" max="11498" width="4.5703125" style="16" customWidth="1"/>
    <col min="11499" max="11499" width="5" style="16" customWidth="1"/>
    <col min="11500" max="11500" width="5.5703125" style="16" customWidth="1"/>
    <col min="11501" max="11501" width="8.42578125" style="16" customWidth="1"/>
    <col min="11502" max="11502" width="10" style="16" customWidth="1"/>
    <col min="11503" max="11503" width="7" style="16" customWidth="1"/>
    <col min="11504" max="11510" width="0" style="16" hidden="1"/>
    <col min="11511" max="11511" width="4.28515625" style="16" customWidth="1"/>
    <col min="11512" max="11512" width="9.5703125" style="16" customWidth="1"/>
    <col min="11513" max="11513" width="17.5703125" style="16" customWidth="1"/>
    <col min="11514" max="11514" width="6.85546875" style="16" customWidth="1"/>
    <col min="11515" max="11515" width="10.28515625" style="16" customWidth="1"/>
    <col min="11516" max="11516" width="10.140625" style="16" customWidth="1"/>
    <col min="11517" max="11517" width="6.140625" style="16" customWidth="1"/>
    <col min="11518" max="11518" width="4.5703125" style="16" customWidth="1"/>
    <col min="11519" max="11519" width="5" style="16" customWidth="1"/>
    <col min="11520" max="11520" width="5.5703125" style="16" customWidth="1"/>
    <col min="11521" max="11522" width="7.5703125" style="16" customWidth="1"/>
    <col min="11523" max="11523" width="7.85546875" style="16" customWidth="1"/>
    <col min="11524" max="11524" width="12.5703125" style="16" customWidth="1"/>
    <col min="11525" max="11525" width="6.5703125" style="16" customWidth="1"/>
    <col min="11526" max="11532" width="10.28515625" style="16" customWidth="1"/>
    <col min="11533" max="11533" width="38.5703125" style="16" customWidth="1"/>
    <col min="11534" max="11747" width="10.28515625" style="16" customWidth="1"/>
    <col min="11748" max="11748" width="3.7109375" style="16" customWidth="1"/>
    <col min="11749" max="11749" width="10" style="16" customWidth="1"/>
    <col min="11750" max="11750" width="16.7109375" style="16" customWidth="1"/>
    <col min="11751" max="11751" width="9.7109375" style="16" customWidth="1"/>
    <col min="11752" max="11752" width="10.28515625" style="16" customWidth="1"/>
    <col min="11753" max="11753" width="11.5703125" style="16" customWidth="1"/>
    <col min="11754" max="11754" width="4.5703125" style="16" customWidth="1"/>
    <col min="11755" max="11755" width="5" style="16" customWidth="1"/>
    <col min="11756" max="11756" width="5.5703125" style="16" customWidth="1"/>
    <col min="11757" max="11757" width="8.42578125" style="16" customWidth="1"/>
    <col min="11758" max="11758" width="10" style="16" customWidth="1"/>
    <col min="11759" max="11759" width="7" style="16" customWidth="1"/>
    <col min="11760" max="11766" width="0" style="16" hidden="1"/>
    <col min="11767" max="11767" width="4.28515625" style="16" customWidth="1"/>
    <col min="11768" max="11768" width="9.5703125" style="16" customWidth="1"/>
    <col min="11769" max="11769" width="17.5703125" style="16" customWidth="1"/>
    <col min="11770" max="11770" width="6.85546875" style="16" customWidth="1"/>
    <col min="11771" max="11771" width="10.28515625" style="16" customWidth="1"/>
    <col min="11772" max="11772" width="10.140625" style="16" customWidth="1"/>
    <col min="11773" max="11773" width="6.140625" style="16" customWidth="1"/>
    <col min="11774" max="11774" width="4.5703125" style="16" customWidth="1"/>
    <col min="11775" max="11775" width="5" style="16" customWidth="1"/>
    <col min="11776" max="11776" width="5.5703125" style="16" customWidth="1"/>
    <col min="11777" max="11778" width="7.5703125" style="16" customWidth="1"/>
    <col min="11779" max="11779" width="7.85546875" style="16" customWidth="1"/>
    <col min="11780" max="11780" width="12.5703125" style="16" customWidth="1"/>
    <col min="11781" max="11781" width="6.5703125" style="16" customWidth="1"/>
    <col min="11782" max="11788" width="10.28515625" style="16" customWidth="1"/>
    <col min="11789" max="11789" width="38.5703125" style="16" customWidth="1"/>
    <col min="11790" max="12003" width="10.28515625" style="16" customWidth="1"/>
    <col min="12004" max="12004" width="3.7109375" style="16" customWidth="1"/>
    <col min="12005" max="12005" width="10" style="16" customWidth="1"/>
    <col min="12006" max="12006" width="16.7109375" style="16" customWidth="1"/>
    <col min="12007" max="12007" width="9.7109375" style="16" customWidth="1"/>
    <col min="12008" max="12008" width="10.28515625" style="16" customWidth="1"/>
    <col min="12009" max="12009" width="11.5703125" style="16" customWidth="1"/>
    <col min="12010" max="12010" width="4.5703125" style="16" customWidth="1"/>
    <col min="12011" max="12011" width="5" style="16" customWidth="1"/>
    <col min="12012" max="12012" width="5.5703125" style="16" customWidth="1"/>
    <col min="12013" max="12013" width="8.42578125" style="16" customWidth="1"/>
    <col min="12014" max="12014" width="10" style="16" customWidth="1"/>
    <col min="12015" max="12015" width="7" style="16" customWidth="1"/>
    <col min="12016" max="12022" width="0" style="16" hidden="1"/>
    <col min="12023" max="12023" width="4.28515625" style="16" customWidth="1"/>
    <col min="12024" max="12024" width="9.5703125" style="16" customWidth="1"/>
    <col min="12025" max="12025" width="17.5703125" style="16" customWidth="1"/>
    <col min="12026" max="12026" width="6.85546875" style="16" customWidth="1"/>
    <col min="12027" max="12027" width="10.28515625" style="16" customWidth="1"/>
    <col min="12028" max="12028" width="10.140625" style="16" customWidth="1"/>
    <col min="12029" max="12029" width="6.140625" style="16" customWidth="1"/>
    <col min="12030" max="12030" width="4.5703125" style="16" customWidth="1"/>
    <col min="12031" max="12031" width="5" style="16" customWidth="1"/>
    <col min="12032" max="12032" width="5.5703125" style="16" customWidth="1"/>
    <col min="12033" max="12034" width="7.5703125" style="16" customWidth="1"/>
    <col min="12035" max="12035" width="7.85546875" style="16" customWidth="1"/>
    <col min="12036" max="12036" width="12.5703125" style="16" customWidth="1"/>
    <col min="12037" max="12037" width="6.5703125" style="16" customWidth="1"/>
    <col min="12038" max="12044" width="10.28515625" style="16" customWidth="1"/>
    <col min="12045" max="12045" width="38.5703125" style="16" customWidth="1"/>
    <col min="12046" max="12259" width="10.28515625" style="16" customWidth="1"/>
    <col min="12260" max="12260" width="3.7109375" style="16" customWidth="1"/>
    <col min="12261" max="12261" width="10" style="16" customWidth="1"/>
    <col min="12262" max="12262" width="16.7109375" style="16" customWidth="1"/>
    <col min="12263" max="12263" width="9.7109375" style="16" customWidth="1"/>
    <col min="12264" max="12264" width="10.28515625" style="16" customWidth="1"/>
    <col min="12265" max="12265" width="11.5703125" style="16" customWidth="1"/>
    <col min="12266" max="12266" width="4.5703125" style="16" customWidth="1"/>
    <col min="12267" max="12267" width="5" style="16" customWidth="1"/>
    <col min="12268" max="12268" width="5.5703125" style="16" customWidth="1"/>
    <col min="12269" max="12269" width="8.42578125" style="16" customWidth="1"/>
    <col min="12270" max="12270" width="10" style="16" customWidth="1"/>
    <col min="12271" max="12271" width="7" style="16" customWidth="1"/>
    <col min="12272" max="12278" width="0" style="16" hidden="1"/>
    <col min="12279" max="12279" width="4.28515625" style="16" customWidth="1"/>
    <col min="12280" max="12280" width="9.5703125" style="16" customWidth="1"/>
    <col min="12281" max="12281" width="17.5703125" style="16" customWidth="1"/>
    <col min="12282" max="12282" width="6.85546875" style="16" customWidth="1"/>
    <col min="12283" max="12283" width="10.28515625" style="16" customWidth="1"/>
    <col min="12284" max="12284" width="10.140625" style="16" customWidth="1"/>
    <col min="12285" max="12285" width="6.140625" style="16" customWidth="1"/>
    <col min="12286" max="12286" width="4.5703125" style="16" customWidth="1"/>
    <col min="12287" max="12287" width="5" style="16" customWidth="1"/>
    <col min="12288" max="12288" width="5.5703125" style="16" customWidth="1"/>
    <col min="12289" max="12290" width="7.5703125" style="16" customWidth="1"/>
    <col min="12291" max="12291" width="7.85546875" style="16" customWidth="1"/>
    <col min="12292" max="12292" width="12.5703125" style="16" customWidth="1"/>
    <col min="12293" max="12293" width="6.5703125" style="16" customWidth="1"/>
    <col min="12294" max="12300" width="10.28515625" style="16" customWidth="1"/>
    <col min="12301" max="12301" width="38.5703125" style="16" customWidth="1"/>
    <col min="12302" max="12515" width="10.28515625" style="16" customWidth="1"/>
    <col min="12516" max="12516" width="3.7109375" style="16" customWidth="1"/>
    <col min="12517" max="12517" width="10" style="16" customWidth="1"/>
    <col min="12518" max="12518" width="16.7109375" style="16" customWidth="1"/>
    <col min="12519" max="12519" width="9.7109375" style="16" customWidth="1"/>
    <col min="12520" max="12520" width="10.28515625" style="16" customWidth="1"/>
    <col min="12521" max="12521" width="11.5703125" style="16" customWidth="1"/>
    <col min="12522" max="12522" width="4.5703125" style="16" customWidth="1"/>
    <col min="12523" max="12523" width="5" style="16" customWidth="1"/>
    <col min="12524" max="12524" width="5.5703125" style="16" customWidth="1"/>
    <col min="12525" max="12525" width="8.42578125" style="16" customWidth="1"/>
    <col min="12526" max="12526" width="10" style="16" customWidth="1"/>
    <col min="12527" max="12527" width="7" style="16" customWidth="1"/>
    <col min="12528" max="12534" width="0" style="16" hidden="1"/>
    <col min="12535" max="12535" width="4.28515625" style="16" customWidth="1"/>
    <col min="12536" max="12536" width="9.5703125" style="16" customWidth="1"/>
    <col min="12537" max="12537" width="17.5703125" style="16" customWidth="1"/>
    <col min="12538" max="12538" width="6.85546875" style="16" customWidth="1"/>
    <col min="12539" max="12539" width="10.28515625" style="16" customWidth="1"/>
    <col min="12540" max="12540" width="10.140625" style="16" customWidth="1"/>
    <col min="12541" max="12541" width="6.140625" style="16" customWidth="1"/>
    <col min="12542" max="12542" width="4.5703125" style="16" customWidth="1"/>
    <col min="12543" max="12543" width="5" style="16" customWidth="1"/>
    <col min="12544" max="12544" width="5.5703125" style="16" customWidth="1"/>
    <col min="12545" max="12546" width="7.5703125" style="16" customWidth="1"/>
    <col min="12547" max="12547" width="7.85546875" style="16" customWidth="1"/>
    <col min="12548" max="12548" width="12.5703125" style="16" customWidth="1"/>
    <col min="12549" max="12549" width="6.5703125" style="16" customWidth="1"/>
    <col min="12550" max="12556" width="10.28515625" style="16" customWidth="1"/>
    <col min="12557" max="12557" width="38.5703125" style="16" customWidth="1"/>
    <col min="12558" max="12771" width="10.28515625" style="16" customWidth="1"/>
    <col min="12772" max="12772" width="3.7109375" style="16" customWidth="1"/>
    <col min="12773" max="12773" width="10" style="16" customWidth="1"/>
    <col min="12774" max="12774" width="16.7109375" style="16" customWidth="1"/>
    <col min="12775" max="12775" width="9.7109375" style="16" customWidth="1"/>
    <col min="12776" max="12776" width="10.28515625" style="16" customWidth="1"/>
    <col min="12777" max="12777" width="11.5703125" style="16" customWidth="1"/>
    <col min="12778" max="12778" width="4.5703125" style="16" customWidth="1"/>
    <col min="12779" max="12779" width="5" style="16" customWidth="1"/>
    <col min="12780" max="12780" width="5.5703125" style="16" customWidth="1"/>
    <col min="12781" max="12781" width="8.42578125" style="16" customWidth="1"/>
    <col min="12782" max="12782" width="10" style="16" customWidth="1"/>
    <col min="12783" max="12783" width="7" style="16" customWidth="1"/>
    <col min="12784" max="12790" width="0" style="16" hidden="1"/>
    <col min="12791" max="12791" width="4.28515625" style="16" customWidth="1"/>
    <col min="12792" max="12792" width="9.5703125" style="16" customWidth="1"/>
    <col min="12793" max="12793" width="17.5703125" style="16" customWidth="1"/>
    <col min="12794" max="12794" width="6.85546875" style="16" customWidth="1"/>
    <col min="12795" max="12795" width="10.28515625" style="16" customWidth="1"/>
    <col min="12796" max="12796" width="10.140625" style="16" customWidth="1"/>
    <col min="12797" max="12797" width="6.140625" style="16" customWidth="1"/>
    <col min="12798" max="12798" width="4.5703125" style="16" customWidth="1"/>
    <col min="12799" max="12799" width="5" style="16" customWidth="1"/>
    <col min="12800" max="12800" width="5.5703125" style="16" customWidth="1"/>
    <col min="12801" max="12802" width="7.5703125" style="16" customWidth="1"/>
    <col min="12803" max="12803" width="7.85546875" style="16" customWidth="1"/>
    <col min="12804" max="12804" width="12.5703125" style="16" customWidth="1"/>
    <col min="12805" max="12805" width="6.5703125" style="16" customWidth="1"/>
    <col min="12806" max="12812" width="10.28515625" style="16" customWidth="1"/>
    <col min="12813" max="12813" width="38.5703125" style="16" customWidth="1"/>
    <col min="12814" max="13027" width="10.28515625" style="16" customWidth="1"/>
    <col min="13028" max="13028" width="3.7109375" style="16" customWidth="1"/>
    <col min="13029" max="13029" width="10" style="16" customWidth="1"/>
    <col min="13030" max="13030" width="16.7109375" style="16" customWidth="1"/>
    <col min="13031" max="13031" width="9.7109375" style="16" customWidth="1"/>
    <col min="13032" max="13032" width="10.28515625" style="16" customWidth="1"/>
    <col min="13033" max="13033" width="11.5703125" style="16" customWidth="1"/>
    <col min="13034" max="13034" width="4.5703125" style="16" customWidth="1"/>
    <col min="13035" max="13035" width="5" style="16" customWidth="1"/>
    <col min="13036" max="13036" width="5.5703125" style="16" customWidth="1"/>
    <col min="13037" max="13037" width="8.42578125" style="16" customWidth="1"/>
    <col min="13038" max="13038" width="10" style="16" customWidth="1"/>
    <col min="13039" max="13039" width="7" style="16" customWidth="1"/>
    <col min="13040" max="13046" width="0" style="16" hidden="1"/>
    <col min="13047" max="13047" width="4.28515625" style="16" customWidth="1"/>
    <col min="13048" max="13048" width="9.5703125" style="16" customWidth="1"/>
    <col min="13049" max="13049" width="17.5703125" style="16" customWidth="1"/>
    <col min="13050" max="13050" width="6.85546875" style="16" customWidth="1"/>
    <col min="13051" max="13051" width="10.28515625" style="16" customWidth="1"/>
    <col min="13052" max="13052" width="10.140625" style="16" customWidth="1"/>
    <col min="13053" max="13053" width="6.140625" style="16" customWidth="1"/>
    <col min="13054" max="13054" width="4.5703125" style="16" customWidth="1"/>
    <col min="13055" max="13055" width="5" style="16" customWidth="1"/>
    <col min="13056" max="13056" width="5.5703125" style="16" customWidth="1"/>
    <col min="13057" max="13058" width="7.5703125" style="16" customWidth="1"/>
    <col min="13059" max="13059" width="7.85546875" style="16" customWidth="1"/>
    <col min="13060" max="13060" width="12.5703125" style="16" customWidth="1"/>
    <col min="13061" max="13061" width="6.5703125" style="16" customWidth="1"/>
    <col min="13062" max="13068" width="10.28515625" style="16" customWidth="1"/>
    <col min="13069" max="13069" width="38.5703125" style="16" customWidth="1"/>
    <col min="13070" max="13283" width="10.28515625" style="16" customWidth="1"/>
    <col min="13284" max="13284" width="3.7109375" style="16" customWidth="1"/>
    <col min="13285" max="13285" width="10" style="16" customWidth="1"/>
    <col min="13286" max="13286" width="16.7109375" style="16" customWidth="1"/>
    <col min="13287" max="13287" width="9.7109375" style="16" customWidth="1"/>
    <col min="13288" max="13288" width="10.28515625" style="16" customWidth="1"/>
    <col min="13289" max="13289" width="11.5703125" style="16" customWidth="1"/>
    <col min="13290" max="13290" width="4.5703125" style="16" customWidth="1"/>
    <col min="13291" max="13291" width="5" style="16" customWidth="1"/>
    <col min="13292" max="13292" width="5.5703125" style="16" customWidth="1"/>
    <col min="13293" max="13293" width="8.42578125" style="16" customWidth="1"/>
    <col min="13294" max="13294" width="10" style="16" customWidth="1"/>
    <col min="13295" max="13295" width="7" style="16" customWidth="1"/>
    <col min="13296" max="13302" width="0" style="16" hidden="1"/>
    <col min="13303" max="13303" width="4.28515625" style="16" customWidth="1"/>
    <col min="13304" max="13304" width="9.5703125" style="16" customWidth="1"/>
    <col min="13305" max="13305" width="17.5703125" style="16" customWidth="1"/>
    <col min="13306" max="13306" width="6.85546875" style="16" customWidth="1"/>
    <col min="13307" max="13307" width="10.28515625" style="16" customWidth="1"/>
    <col min="13308" max="13308" width="10.140625" style="16" customWidth="1"/>
    <col min="13309" max="13309" width="6.140625" style="16" customWidth="1"/>
    <col min="13310" max="13310" width="4.5703125" style="16" customWidth="1"/>
    <col min="13311" max="13311" width="5" style="16" customWidth="1"/>
    <col min="13312" max="13312" width="5.5703125" style="16" customWidth="1"/>
    <col min="13313" max="13314" width="7.5703125" style="16" customWidth="1"/>
    <col min="13315" max="13315" width="7.85546875" style="16" customWidth="1"/>
    <col min="13316" max="13316" width="12.5703125" style="16" customWidth="1"/>
    <col min="13317" max="13317" width="6.5703125" style="16" customWidth="1"/>
    <col min="13318" max="13324" width="10.28515625" style="16" customWidth="1"/>
    <col min="13325" max="13325" width="38.5703125" style="16" customWidth="1"/>
    <col min="13326" max="13539" width="10.28515625" style="16" customWidth="1"/>
    <col min="13540" max="13540" width="3.7109375" style="16" customWidth="1"/>
    <col min="13541" max="13541" width="10" style="16" customWidth="1"/>
    <col min="13542" max="13542" width="16.7109375" style="16" customWidth="1"/>
    <col min="13543" max="13543" width="9.7109375" style="16" customWidth="1"/>
    <col min="13544" max="13544" width="10.28515625" style="16" customWidth="1"/>
    <col min="13545" max="13545" width="11.5703125" style="16" customWidth="1"/>
    <col min="13546" max="13546" width="4.5703125" style="16" customWidth="1"/>
    <col min="13547" max="13547" width="5" style="16" customWidth="1"/>
    <col min="13548" max="13548" width="5.5703125" style="16" customWidth="1"/>
    <col min="13549" max="13549" width="8.42578125" style="16" customWidth="1"/>
    <col min="13550" max="13550" width="10" style="16" customWidth="1"/>
    <col min="13551" max="13551" width="7" style="16" customWidth="1"/>
    <col min="13552" max="13558" width="0" style="16" hidden="1"/>
    <col min="13559" max="13559" width="4.28515625" style="16" customWidth="1"/>
    <col min="13560" max="13560" width="9.5703125" style="16" customWidth="1"/>
    <col min="13561" max="13561" width="17.5703125" style="16" customWidth="1"/>
    <col min="13562" max="13562" width="6.85546875" style="16" customWidth="1"/>
    <col min="13563" max="13563" width="10.28515625" style="16" customWidth="1"/>
    <col min="13564" max="13564" width="10.140625" style="16" customWidth="1"/>
    <col min="13565" max="13565" width="6.140625" style="16" customWidth="1"/>
    <col min="13566" max="13566" width="4.5703125" style="16" customWidth="1"/>
    <col min="13567" max="13567" width="5" style="16" customWidth="1"/>
    <col min="13568" max="13568" width="5.5703125" style="16" customWidth="1"/>
    <col min="13569" max="13570" width="7.5703125" style="16" customWidth="1"/>
    <col min="13571" max="13571" width="7.85546875" style="16" customWidth="1"/>
    <col min="13572" max="13572" width="12.5703125" style="16" customWidth="1"/>
    <col min="13573" max="13573" width="6.5703125" style="16" customWidth="1"/>
    <col min="13574" max="13580" width="10.28515625" style="16" customWidth="1"/>
    <col min="13581" max="13581" width="38.5703125" style="16" customWidth="1"/>
    <col min="13582" max="13795" width="10.28515625" style="16" customWidth="1"/>
    <col min="13796" max="13796" width="3.7109375" style="16" customWidth="1"/>
    <col min="13797" max="13797" width="10" style="16" customWidth="1"/>
    <col min="13798" max="13798" width="16.7109375" style="16" customWidth="1"/>
    <col min="13799" max="13799" width="9.7109375" style="16" customWidth="1"/>
    <col min="13800" max="13800" width="10.28515625" style="16" customWidth="1"/>
    <col min="13801" max="13801" width="11.5703125" style="16" customWidth="1"/>
    <col min="13802" max="13802" width="4.5703125" style="16" customWidth="1"/>
    <col min="13803" max="13803" width="5" style="16" customWidth="1"/>
    <col min="13804" max="13804" width="5.5703125" style="16" customWidth="1"/>
    <col min="13805" max="13805" width="8.42578125" style="16" customWidth="1"/>
    <col min="13806" max="13806" width="10" style="16" customWidth="1"/>
    <col min="13807" max="13807" width="7" style="16" customWidth="1"/>
    <col min="13808" max="13814" width="0" style="16" hidden="1"/>
    <col min="13815" max="13815" width="4.28515625" style="16" customWidth="1"/>
    <col min="13816" max="13816" width="9.5703125" style="16" customWidth="1"/>
    <col min="13817" max="13817" width="17.5703125" style="16" customWidth="1"/>
    <col min="13818" max="13818" width="6.85546875" style="16" customWidth="1"/>
    <col min="13819" max="13819" width="10.28515625" style="16" customWidth="1"/>
    <col min="13820" max="13820" width="10.140625" style="16" customWidth="1"/>
    <col min="13821" max="13821" width="6.140625" style="16" customWidth="1"/>
    <col min="13822" max="13822" width="4.5703125" style="16" customWidth="1"/>
    <col min="13823" max="13823" width="5" style="16" customWidth="1"/>
    <col min="13824" max="13824" width="5.5703125" style="16" customWidth="1"/>
    <col min="13825" max="13826" width="7.5703125" style="16" customWidth="1"/>
    <col min="13827" max="13827" width="7.85546875" style="16" customWidth="1"/>
    <col min="13828" max="13828" width="12.5703125" style="16" customWidth="1"/>
    <col min="13829" max="13829" width="6.5703125" style="16" customWidth="1"/>
    <col min="13830" max="13836" width="10.28515625" style="16" customWidth="1"/>
    <col min="13837" max="13837" width="38.5703125" style="16" customWidth="1"/>
    <col min="13838" max="14051" width="10.28515625" style="16" customWidth="1"/>
    <col min="14052" max="14052" width="3.7109375" style="16" customWidth="1"/>
    <col min="14053" max="14053" width="10" style="16" customWidth="1"/>
    <col min="14054" max="14054" width="16.7109375" style="16" customWidth="1"/>
    <col min="14055" max="14055" width="9.7109375" style="16" customWidth="1"/>
    <col min="14056" max="14056" width="10.28515625" style="16" customWidth="1"/>
    <col min="14057" max="14057" width="11.5703125" style="16" customWidth="1"/>
    <col min="14058" max="14058" width="4.5703125" style="16" customWidth="1"/>
    <col min="14059" max="14059" width="5" style="16" customWidth="1"/>
    <col min="14060" max="14060" width="5.5703125" style="16" customWidth="1"/>
    <col min="14061" max="14061" width="8.42578125" style="16" customWidth="1"/>
    <col min="14062" max="14062" width="10" style="16" customWidth="1"/>
    <col min="14063" max="14063" width="7" style="16" customWidth="1"/>
    <col min="14064" max="14070" width="0" style="16" hidden="1"/>
    <col min="14071" max="14071" width="4.28515625" style="16" customWidth="1"/>
    <col min="14072" max="14072" width="9.5703125" style="16" customWidth="1"/>
    <col min="14073" max="14073" width="17.5703125" style="16" customWidth="1"/>
    <col min="14074" max="14074" width="6.85546875" style="16" customWidth="1"/>
    <col min="14075" max="14075" width="10.28515625" style="16" customWidth="1"/>
    <col min="14076" max="14076" width="10.140625" style="16" customWidth="1"/>
    <col min="14077" max="14077" width="6.140625" style="16" customWidth="1"/>
    <col min="14078" max="14078" width="4.5703125" style="16" customWidth="1"/>
    <col min="14079" max="14079" width="5" style="16" customWidth="1"/>
    <col min="14080" max="14080" width="5.5703125" style="16" customWidth="1"/>
    <col min="14081" max="14082" width="7.5703125" style="16" customWidth="1"/>
    <col min="14083" max="14083" width="7.85546875" style="16" customWidth="1"/>
    <col min="14084" max="14084" width="12.5703125" style="16" customWidth="1"/>
    <col min="14085" max="14085" width="6.5703125" style="16" customWidth="1"/>
    <col min="14086" max="14092" width="10.28515625" style="16" customWidth="1"/>
    <col min="14093" max="14093" width="38.5703125" style="16" customWidth="1"/>
    <col min="14094" max="14307" width="10.28515625" style="16" customWidth="1"/>
    <col min="14308" max="14308" width="3.7109375" style="16" customWidth="1"/>
    <col min="14309" max="14309" width="10" style="16" customWidth="1"/>
    <col min="14310" max="14310" width="16.7109375" style="16" customWidth="1"/>
    <col min="14311" max="14311" width="9.7109375" style="16" customWidth="1"/>
    <col min="14312" max="14312" width="10.28515625" style="16" customWidth="1"/>
    <col min="14313" max="14313" width="11.5703125" style="16" customWidth="1"/>
    <col min="14314" max="14314" width="4.5703125" style="16" customWidth="1"/>
    <col min="14315" max="14315" width="5" style="16" customWidth="1"/>
    <col min="14316" max="14316" width="5.5703125" style="16" customWidth="1"/>
    <col min="14317" max="14317" width="8.42578125" style="16" customWidth="1"/>
    <col min="14318" max="14318" width="10" style="16" customWidth="1"/>
    <col min="14319" max="14319" width="7" style="16" customWidth="1"/>
    <col min="14320" max="14326" width="0" style="16" hidden="1"/>
    <col min="14327" max="14327" width="4.28515625" style="16" customWidth="1"/>
    <col min="14328" max="14328" width="9.5703125" style="16" customWidth="1"/>
    <col min="14329" max="14329" width="17.5703125" style="16" customWidth="1"/>
    <col min="14330" max="14330" width="6.85546875" style="16" customWidth="1"/>
    <col min="14331" max="14331" width="10.28515625" style="16" customWidth="1"/>
    <col min="14332" max="14332" width="10.140625" style="16" customWidth="1"/>
    <col min="14333" max="14333" width="6.140625" style="16" customWidth="1"/>
    <col min="14334" max="14334" width="4.5703125" style="16" customWidth="1"/>
    <col min="14335" max="14335" width="5" style="16" customWidth="1"/>
    <col min="14336" max="14336" width="5.5703125" style="16" customWidth="1"/>
    <col min="14337" max="14338" width="7.5703125" style="16" customWidth="1"/>
    <col min="14339" max="14339" width="7.85546875" style="16" customWidth="1"/>
    <col min="14340" max="14340" width="12.5703125" style="16" customWidth="1"/>
    <col min="14341" max="14341" width="6.5703125" style="16" customWidth="1"/>
    <col min="14342" max="14348" width="10.28515625" style="16" customWidth="1"/>
    <col min="14349" max="14349" width="38.5703125" style="16" customWidth="1"/>
    <col min="14350" max="14563" width="10.28515625" style="16" customWidth="1"/>
    <col min="14564" max="14564" width="3.7109375" style="16" customWidth="1"/>
    <col min="14565" max="14565" width="10" style="16" customWidth="1"/>
    <col min="14566" max="14566" width="16.7109375" style="16" customWidth="1"/>
    <col min="14567" max="14567" width="9.7109375" style="16" customWidth="1"/>
    <col min="14568" max="14568" width="10.28515625" style="16" customWidth="1"/>
    <col min="14569" max="14569" width="11.5703125" style="16" customWidth="1"/>
    <col min="14570" max="14570" width="4.5703125" style="16" customWidth="1"/>
    <col min="14571" max="14571" width="5" style="16" customWidth="1"/>
    <col min="14572" max="14572" width="5.5703125" style="16" customWidth="1"/>
    <col min="14573" max="14573" width="8.42578125" style="16" customWidth="1"/>
    <col min="14574" max="14574" width="10" style="16" customWidth="1"/>
    <col min="14575" max="14575" width="7" style="16" customWidth="1"/>
    <col min="14576" max="14582" width="0" style="16" hidden="1"/>
    <col min="14583" max="14583" width="4.28515625" style="16" customWidth="1"/>
    <col min="14584" max="14584" width="9.5703125" style="16" customWidth="1"/>
    <col min="14585" max="14585" width="17.5703125" style="16" customWidth="1"/>
    <col min="14586" max="14586" width="6.85546875" style="16" customWidth="1"/>
    <col min="14587" max="14587" width="10.28515625" style="16" customWidth="1"/>
    <col min="14588" max="14588" width="10.140625" style="16" customWidth="1"/>
    <col min="14589" max="14589" width="6.140625" style="16" customWidth="1"/>
    <col min="14590" max="14590" width="4.5703125" style="16" customWidth="1"/>
    <col min="14591" max="14591" width="5" style="16" customWidth="1"/>
    <col min="14592" max="14592" width="5.5703125" style="16" customWidth="1"/>
    <col min="14593" max="14594" width="7.5703125" style="16" customWidth="1"/>
    <col min="14595" max="14595" width="7.85546875" style="16" customWidth="1"/>
    <col min="14596" max="14596" width="12.5703125" style="16" customWidth="1"/>
    <col min="14597" max="14597" width="6.5703125" style="16" customWidth="1"/>
    <col min="14598" max="14604" width="10.28515625" style="16" customWidth="1"/>
    <col min="14605" max="14605" width="38.5703125" style="16" customWidth="1"/>
    <col min="14606" max="14819" width="10.28515625" style="16" customWidth="1"/>
    <col min="14820" max="14820" width="3.7109375" style="16" customWidth="1"/>
    <col min="14821" max="14821" width="10" style="16" customWidth="1"/>
    <col min="14822" max="14822" width="16.7109375" style="16" customWidth="1"/>
    <col min="14823" max="14823" width="9.7109375" style="16" customWidth="1"/>
    <col min="14824" max="14824" width="10.28515625" style="16" customWidth="1"/>
    <col min="14825" max="14825" width="11.5703125" style="16" customWidth="1"/>
    <col min="14826" max="14826" width="4.5703125" style="16" customWidth="1"/>
    <col min="14827" max="14827" width="5" style="16" customWidth="1"/>
    <col min="14828" max="14828" width="5.5703125" style="16" customWidth="1"/>
    <col min="14829" max="14829" width="8.42578125" style="16" customWidth="1"/>
    <col min="14830" max="14830" width="10" style="16" customWidth="1"/>
    <col min="14831" max="14831" width="7" style="16" customWidth="1"/>
    <col min="14832" max="14838" width="0" style="16" hidden="1"/>
    <col min="14839" max="14839" width="4.28515625" style="16" customWidth="1"/>
    <col min="14840" max="14840" width="9.5703125" style="16" customWidth="1"/>
    <col min="14841" max="14841" width="17.5703125" style="16" customWidth="1"/>
    <col min="14842" max="14842" width="6.85546875" style="16" customWidth="1"/>
    <col min="14843" max="14843" width="10.28515625" style="16" customWidth="1"/>
    <col min="14844" max="14844" width="10.140625" style="16" customWidth="1"/>
    <col min="14845" max="14845" width="6.140625" style="16" customWidth="1"/>
    <col min="14846" max="14846" width="4.5703125" style="16" customWidth="1"/>
    <col min="14847" max="14847" width="5" style="16" customWidth="1"/>
    <col min="14848" max="14848" width="5.5703125" style="16" customWidth="1"/>
    <col min="14849" max="14850" width="7.5703125" style="16" customWidth="1"/>
    <col min="14851" max="14851" width="7.85546875" style="16" customWidth="1"/>
    <col min="14852" max="14852" width="12.5703125" style="16" customWidth="1"/>
    <col min="14853" max="14853" width="6.5703125" style="16" customWidth="1"/>
    <col min="14854" max="14860" width="10.28515625" style="16" customWidth="1"/>
    <col min="14861" max="14861" width="38.5703125" style="16" customWidth="1"/>
    <col min="14862" max="15075" width="10.28515625" style="16" customWidth="1"/>
    <col min="15076" max="15076" width="3.7109375" style="16" customWidth="1"/>
    <col min="15077" max="15077" width="10" style="16" customWidth="1"/>
    <col min="15078" max="15078" width="16.7109375" style="16" customWidth="1"/>
    <col min="15079" max="15079" width="9.7109375" style="16" customWidth="1"/>
    <col min="15080" max="15080" width="10.28515625" style="16" customWidth="1"/>
    <col min="15081" max="15081" width="11.5703125" style="16" customWidth="1"/>
    <col min="15082" max="15082" width="4.5703125" style="16" customWidth="1"/>
    <col min="15083" max="15083" width="5" style="16" customWidth="1"/>
    <col min="15084" max="15084" width="5.5703125" style="16" customWidth="1"/>
    <col min="15085" max="15085" width="8.42578125" style="16" customWidth="1"/>
    <col min="15086" max="15086" width="10" style="16" customWidth="1"/>
    <col min="15087" max="15087" width="7" style="16" customWidth="1"/>
    <col min="15088" max="15094" width="0" style="16" hidden="1"/>
    <col min="15095" max="15095" width="4.28515625" style="16" customWidth="1"/>
    <col min="15096" max="15096" width="9.5703125" style="16" customWidth="1"/>
    <col min="15097" max="15097" width="17.5703125" style="16" customWidth="1"/>
    <col min="15098" max="15098" width="6.85546875" style="16" customWidth="1"/>
    <col min="15099" max="15099" width="10.28515625" style="16" customWidth="1"/>
    <col min="15100" max="15100" width="10.140625" style="16" customWidth="1"/>
    <col min="15101" max="15101" width="6.140625" style="16" customWidth="1"/>
    <col min="15102" max="15102" width="4.5703125" style="16" customWidth="1"/>
    <col min="15103" max="15103" width="5" style="16" customWidth="1"/>
    <col min="15104" max="15104" width="5.5703125" style="16" customWidth="1"/>
    <col min="15105" max="15106" width="7.5703125" style="16" customWidth="1"/>
    <col min="15107" max="15107" width="7.85546875" style="16" customWidth="1"/>
    <col min="15108" max="15108" width="12.5703125" style="16" customWidth="1"/>
    <col min="15109" max="15109" width="6.5703125" style="16" customWidth="1"/>
    <col min="15110" max="15116" width="10.28515625" style="16" customWidth="1"/>
    <col min="15117" max="15117" width="38.5703125" style="16" customWidth="1"/>
    <col min="15118" max="15331" width="10.28515625" style="16" customWidth="1"/>
    <col min="15332" max="15332" width="3.7109375" style="16" customWidth="1"/>
    <col min="15333" max="15333" width="10" style="16" customWidth="1"/>
    <col min="15334" max="15334" width="16.7109375" style="16" customWidth="1"/>
    <col min="15335" max="15335" width="9.7109375" style="16" customWidth="1"/>
    <col min="15336" max="15336" width="10.28515625" style="16" customWidth="1"/>
    <col min="15337" max="15337" width="11.5703125" style="16" customWidth="1"/>
    <col min="15338" max="15338" width="4.5703125" style="16" customWidth="1"/>
    <col min="15339" max="15339" width="5" style="16" customWidth="1"/>
    <col min="15340" max="15340" width="5.5703125" style="16" customWidth="1"/>
    <col min="15341" max="15341" width="8.42578125" style="16" customWidth="1"/>
    <col min="15342" max="15342" width="10" style="16" customWidth="1"/>
    <col min="15343" max="15343" width="7" style="16" customWidth="1"/>
    <col min="15344" max="15350" width="0" style="16" hidden="1"/>
    <col min="15351" max="15351" width="4.28515625" style="16" customWidth="1"/>
    <col min="15352" max="15352" width="9.5703125" style="16" customWidth="1"/>
    <col min="15353" max="15353" width="17.5703125" style="16" customWidth="1"/>
    <col min="15354" max="15354" width="6.85546875" style="16" customWidth="1"/>
    <col min="15355" max="15355" width="10.28515625" style="16" customWidth="1"/>
    <col min="15356" max="15356" width="10.140625" style="16" customWidth="1"/>
    <col min="15357" max="15357" width="6.140625" style="16" customWidth="1"/>
    <col min="15358" max="15358" width="4.5703125" style="16" customWidth="1"/>
    <col min="15359" max="15359" width="5" style="16" customWidth="1"/>
    <col min="15360" max="15360" width="5.5703125" style="16" customWidth="1"/>
    <col min="15361" max="15362" width="7.5703125" style="16" customWidth="1"/>
    <col min="15363" max="15363" width="7.85546875" style="16" customWidth="1"/>
    <col min="15364" max="15364" width="12.5703125" style="16" customWidth="1"/>
    <col min="15365" max="15365" width="6.5703125" style="16" customWidth="1"/>
    <col min="15366" max="15372" width="10.28515625" style="16" customWidth="1"/>
    <col min="15373" max="15373" width="38.5703125" style="16" customWidth="1"/>
    <col min="15374" max="15587" width="10.28515625" style="16" customWidth="1"/>
    <col min="15588" max="15588" width="3.7109375" style="16" customWidth="1"/>
    <col min="15589" max="15589" width="10" style="16" customWidth="1"/>
    <col min="15590" max="15590" width="16.7109375" style="16" customWidth="1"/>
    <col min="15591" max="15591" width="9.7109375" style="16" customWidth="1"/>
    <col min="15592" max="15592" width="10.28515625" style="16" customWidth="1"/>
    <col min="15593" max="15593" width="11.5703125" style="16" customWidth="1"/>
    <col min="15594" max="15594" width="4.5703125" style="16" customWidth="1"/>
    <col min="15595" max="15595" width="5" style="16" customWidth="1"/>
    <col min="15596" max="15596" width="5.5703125" style="16" customWidth="1"/>
    <col min="15597" max="15597" width="8.42578125" style="16" customWidth="1"/>
    <col min="15598" max="15598" width="10" style="16" customWidth="1"/>
    <col min="15599" max="15599" width="7" style="16" customWidth="1"/>
    <col min="15600" max="15606" width="0" style="16" hidden="1"/>
    <col min="15607" max="15607" width="4.28515625" style="16" customWidth="1"/>
    <col min="15608" max="15608" width="9.5703125" style="16" customWidth="1"/>
    <col min="15609" max="15609" width="17.5703125" style="16" customWidth="1"/>
    <col min="15610" max="15610" width="6.85546875" style="16" customWidth="1"/>
    <col min="15611" max="15611" width="10.28515625" style="16" customWidth="1"/>
    <col min="15612" max="15612" width="10.140625" style="16" customWidth="1"/>
    <col min="15613" max="15613" width="6.140625" style="16" customWidth="1"/>
    <col min="15614" max="15614" width="4.5703125" style="16" customWidth="1"/>
    <col min="15615" max="15615" width="5" style="16" customWidth="1"/>
    <col min="15616" max="15616" width="5.5703125" style="16" customWidth="1"/>
    <col min="15617" max="15618" width="7.5703125" style="16" customWidth="1"/>
    <col min="15619" max="15619" width="7.85546875" style="16" customWidth="1"/>
    <col min="15620" max="15620" width="12.5703125" style="16" customWidth="1"/>
    <col min="15621" max="15621" width="6.5703125" style="16" customWidth="1"/>
    <col min="15622" max="15628" width="10.28515625" style="16" customWidth="1"/>
    <col min="15629" max="15629" width="38.5703125" style="16" customWidth="1"/>
    <col min="15630" max="15843" width="10.28515625" style="16" customWidth="1"/>
    <col min="15844" max="15844" width="3.7109375" style="16" customWidth="1"/>
    <col min="15845" max="15845" width="10" style="16" customWidth="1"/>
    <col min="15846" max="15846" width="16.7109375" style="16" customWidth="1"/>
    <col min="15847" max="15847" width="9.7109375" style="16" customWidth="1"/>
    <col min="15848" max="15848" width="10.28515625" style="16" customWidth="1"/>
    <col min="15849" max="15849" width="11.5703125" style="16" customWidth="1"/>
    <col min="15850" max="15850" width="4.5703125" style="16" customWidth="1"/>
    <col min="15851" max="15851" width="5" style="16" customWidth="1"/>
    <col min="15852" max="15852" width="5.5703125" style="16" customWidth="1"/>
    <col min="15853" max="15853" width="8.42578125" style="16" customWidth="1"/>
    <col min="15854" max="15854" width="10" style="16" customWidth="1"/>
    <col min="15855" max="15855" width="7" style="16" customWidth="1"/>
    <col min="15856" max="15862" width="0" style="16" hidden="1"/>
    <col min="15863" max="15863" width="4.28515625" style="16" customWidth="1"/>
    <col min="15864" max="15864" width="9.5703125" style="16" customWidth="1"/>
    <col min="15865" max="15865" width="17.5703125" style="16" customWidth="1"/>
    <col min="15866" max="15866" width="6.85546875" style="16" customWidth="1"/>
    <col min="15867" max="15867" width="10.28515625" style="16" customWidth="1"/>
    <col min="15868" max="15868" width="10.140625" style="16" customWidth="1"/>
    <col min="15869" max="15869" width="6.140625" style="16" customWidth="1"/>
    <col min="15870" max="15870" width="4.5703125" style="16" customWidth="1"/>
    <col min="15871" max="15871" width="5" style="16" customWidth="1"/>
    <col min="15872" max="15872" width="5.5703125" style="16" customWidth="1"/>
    <col min="15873" max="15874" width="7.5703125" style="16" customWidth="1"/>
    <col min="15875" max="15875" width="7.85546875" style="16" customWidth="1"/>
    <col min="15876" max="15876" width="12.5703125" style="16" customWidth="1"/>
    <col min="15877" max="15877" width="6.5703125" style="16" customWidth="1"/>
    <col min="15878" max="15884" width="10.28515625" style="16" customWidth="1"/>
    <col min="15885" max="15885" width="38.5703125" style="16" customWidth="1"/>
    <col min="15886" max="16099" width="10.28515625" style="16" customWidth="1"/>
    <col min="16100" max="16100" width="3.7109375" style="16" customWidth="1"/>
    <col min="16101" max="16101" width="10" style="16" customWidth="1"/>
    <col min="16102" max="16102" width="16.7109375" style="16" customWidth="1"/>
    <col min="16103" max="16103" width="9.7109375" style="16" customWidth="1"/>
    <col min="16104" max="16104" width="10.28515625" style="16" customWidth="1"/>
    <col min="16105" max="16105" width="11.5703125" style="16" customWidth="1"/>
    <col min="16106" max="16106" width="4.5703125" style="16" customWidth="1"/>
    <col min="16107" max="16107" width="5" style="16" customWidth="1"/>
    <col min="16108" max="16108" width="5.5703125" style="16" customWidth="1"/>
    <col min="16109" max="16109" width="8.42578125" style="16" customWidth="1"/>
    <col min="16110" max="16110" width="10" style="16" customWidth="1"/>
    <col min="16111" max="16111" width="7" style="16" customWidth="1"/>
    <col min="16112" max="16118" width="0" style="16" hidden="1"/>
    <col min="16119" max="16119" width="4.28515625" style="16" customWidth="1"/>
    <col min="16120" max="16120" width="9.5703125" style="16" customWidth="1"/>
    <col min="16121" max="16121" width="17.5703125" style="16" customWidth="1"/>
    <col min="16122" max="16122" width="6.85546875" style="16" customWidth="1"/>
    <col min="16123" max="16123" width="10.28515625" style="16" customWidth="1"/>
    <col min="16124" max="16124" width="10.140625" style="16" customWidth="1"/>
    <col min="16125" max="16125" width="6.140625" style="16" customWidth="1"/>
    <col min="16126" max="16126" width="4.5703125" style="16" customWidth="1"/>
    <col min="16127" max="16127" width="5" style="16" customWidth="1"/>
    <col min="16128" max="16128" width="5.5703125" style="16" customWidth="1"/>
    <col min="16129" max="16130" width="7.5703125" style="16" customWidth="1"/>
    <col min="16131" max="16131" width="7.85546875" style="16" customWidth="1"/>
    <col min="16132" max="16132" width="12.5703125" style="16" customWidth="1"/>
    <col min="16133" max="16133" width="6.5703125" style="16" customWidth="1"/>
    <col min="16134" max="16140" width="10.28515625" style="16" customWidth="1"/>
    <col min="16141" max="16141" width="38.5703125" style="16" customWidth="1"/>
    <col min="16142" max="16355" width="10.28515625" style="16" customWidth="1"/>
    <col min="16356" max="16356" width="3.7109375" style="16" customWidth="1"/>
    <col min="16357" max="16357" width="10" style="16" customWidth="1"/>
    <col min="16358" max="16358" width="16.7109375" style="16" customWidth="1"/>
    <col min="16359" max="16359" width="9.7109375" style="16" customWidth="1"/>
    <col min="16360" max="16360" width="10.28515625" style="16" customWidth="1"/>
    <col min="16361" max="16361" width="11.5703125" style="16" customWidth="1"/>
    <col min="16362" max="16362" width="4.5703125" style="16" customWidth="1"/>
    <col min="16363" max="16363" width="5" style="16" customWidth="1"/>
    <col min="16364" max="16364" width="5.5703125" style="16" customWidth="1"/>
    <col min="16365" max="16365" width="8.42578125" style="16" customWidth="1"/>
    <col min="16366" max="16366" width="10" style="16" customWidth="1"/>
    <col min="16367" max="16367" width="7" style="16" customWidth="1"/>
    <col min="16368" max="16384" width="0" style="16" hidden="1"/>
  </cols>
  <sheetData>
    <row r="1" spans="1:14" s="1" customFormat="1" ht="27" customHeight="1">
      <c r="A1" s="551" t="s">
        <v>0</v>
      </c>
      <c r="B1" s="551"/>
      <c r="C1" s="551"/>
      <c r="D1" s="552" t="s">
        <v>1</v>
      </c>
      <c r="E1" s="552"/>
      <c r="F1" s="552"/>
      <c r="G1" s="552"/>
      <c r="H1" s="552"/>
      <c r="I1" s="552"/>
      <c r="J1" s="552"/>
      <c r="K1" s="552"/>
      <c r="L1" s="552"/>
      <c r="M1" s="552"/>
      <c r="N1" s="552"/>
    </row>
    <row r="2" spans="1:14" s="1" customFormat="1" ht="24" customHeight="1">
      <c r="A2" s="551" t="s">
        <v>2</v>
      </c>
      <c r="B2" s="551"/>
      <c r="C2" s="551"/>
      <c r="D2" s="553" t="s">
        <v>169</v>
      </c>
      <c r="E2" s="553"/>
      <c r="F2" s="553"/>
      <c r="G2" s="553"/>
      <c r="H2" s="553"/>
      <c r="I2" s="553"/>
      <c r="J2" s="553"/>
      <c r="K2" s="553"/>
      <c r="L2" s="553"/>
      <c r="M2" s="553"/>
      <c r="N2" s="553"/>
    </row>
    <row r="3" spans="1:14" s="1" customFormat="1" ht="19.5" customHeight="1">
      <c r="A3" s="2"/>
      <c r="B3" s="2"/>
      <c r="C3" s="3"/>
      <c r="D3" s="554" t="s">
        <v>3</v>
      </c>
      <c r="E3" s="554"/>
      <c r="F3" s="554"/>
      <c r="G3" s="554"/>
      <c r="H3" s="554"/>
      <c r="I3" s="554"/>
      <c r="J3" s="554"/>
      <c r="K3" s="554"/>
      <c r="L3" s="554"/>
      <c r="M3" s="554"/>
      <c r="N3" s="554"/>
    </row>
    <row r="4" spans="1:14" s="1" customFormat="1" ht="24" customHeight="1">
      <c r="B4" s="4"/>
      <c r="C4" s="5"/>
      <c r="D4" s="6"/>
      <c r="E4" s="6"/>
      <c r="F4" s="7"/>
      <c r="G4" s="6"/>
      <c r="H4" s="134" t="s">
        <v>4</v>
      </c>
      <c r="J4" s="9"/>
      <c r="K4" s="9"/>
      <c r="L4" s="6"/>
      <c r="M4" s="6"/>
      <c r="N4" s="10"/>
    </row>
    <row r="5" spans="1:14" s="11" customFormat="1" ht="7.5" customHeight="1">
      <c r="F5" s="12"/>
      <c r="G5" s="13"/>
      <c r="H5" s="13"/>
      <c r="I5" s="13">
        <v>119</v>
      </c>
      <c r="J5" s="13">
        <v>15</v>
      </c>
      <c r="K5" s="13">
        <v>124</v>
      </c>
      <c r="L5" s="13"/>
      <c r="M5" s="13">
        <v>30</v>
      </c>
    </row>
    <row r="6" spans="1:14" s="14" customFormat="1" ht="32.25" customHeight="1">
      <c r="A6" s="536" t="s">
        <v>5</v>
      </c>
      <c r="B6" s="539" t="s">
        <v>6</v>
      </c>
      <c r="C6" s="542" t="s">
        <v>7</v>
      </c>
      <c r="D6" s="543"/>
      <c r="E6" s="548" t="s">
        <v>8</v>
      </c>
      <c r="F6" s="548" t="s">
        <v>9</v>
      </c>
      <c r="G6" s="548" t="s">
        <v>10</v>
      </c>
      <c r="H6" s="555" t="s">
        <v>11</v>
      </c>
      <c r="I6" s="533" t="s">
        <v>12</v>
      </c>
      <c r="J6" s="558" t="s">
        <v>13</v>
      </c>
      <c r="K6" s="558" t="s">
        <v>14</v>
      </c>
      <c r="L6" s="555" t="s">
        <v>15</v>
      </c>
      <c r="M6" s="555" t="s">
        <v>16</v>
      </c>
      <c r="N6" s="555" t="s">
        <v>17</v>
      </c>
    </row>
    <row r="7" spans="1:14" s="14" customFormat="1" ht="42.75" customHeight="1">
      <c r="A7" s="537"/>
      <c r="B7" s="540"/>
      <c r="C7" s="544"/>
      <c r="D7" s="545"/>
      <c r="E7" s="549"/>
      <c r="F7" s="549"/>
      <c r="G7" s="549"/>
      <c r="H7" s="556"/>
      <c r="I7" s="534"/>
      <c r="J7" s="559"/>
      <c r="K7" s="559"/>
      <c r="L7" s="556"/>
      <c r="M7" s="556"/>
      <c r="N7" s="556"/>
    </row>
    <row r="8" spans="1:14" s="14" customFormat="1" ht="32.25" customHeight="1">
      <c r="A8" s="538"/>
      <c r="B8" s="541"/>
      <c r="C8" s="546"/>
      <c r="D8" s="547"/>
      <c r="E8" s="550"/>
      <c r="F8" s="550"/>
      <c r="G8" s="550"/>
      <c r="H8" s="557"/>
      <c r="I8" s="535"/>
      <c r="J8" s="560"/>
      <c r="K8" s="560"/>
      <c r="L8" s="557"/>
      <c r="M8" s="557"/>
      <c r="N8" s="557"/>
    </row>
    <row r="9" spans="1:14" s="4" customFormat="1" ht="24.75" customHeight="1">
      <c r="A9" s="416">
        <v>1</v>
      </c>
      <c r="B9" s="294">
        <v>1820255379</v>
      </c>
      <c r="C9" s="417" t="s">
        <v>178</v>
      </c>
      <c r="D9" s="418" t="s">
        <v>179</v>
      </c>
      <c r="E9" s="419" t="s">
        <v>18</v>
      </c>
      <c r="F9" s="359">
        <v>34435</v>
      </c>
      <c r="G9" s="360" t="s">
        <v>180</v>
      </c>
      <c r="H9" s="167" t="s">
        <v>20</v>
      </c>
      <c r="I9" s="420">
        <v>2.87</v>
      </c>
      <c r="J9" s="420">
        <v>3.73</v>
      </c>
      <c r="K9" s="420">
        <v>3.02</v>
      </c>
      <c r="L9" s="421" t="s">
        <v>21</v>
      </c>
      <c r="M9" s="422" t="s">
        <v>26</v>
      </c>
      <c r="N9" s="423"/>
    </row>
    <row r="10" spans="1:14" s="4" customFormat="1" ht="24.75" customHeight="1">
      <c r="A10" s="424">
        <f t="shared" ref="A10:A26" si="0">A9+1</f>
        <v>2</v>
      </c>
      <c r="B10" s="425">
        <v>1821256076</v>
      </c>
      <c r="C10" s="426" t="s">
        <v>181</v>
      </c>
      <c r="D10" s="427" t="s">
        <v>182</v>
      </c>
      <c r="E10" s="428" t="s">
        <v>18</v>
      </c>
      <c r="F10" s="368">
        <v>34622</v>
      </c>
      <c r="G10" s="369" t="s">
        <v>183</v>
      </c>
      <c r="H10" s="183" t="s">
        <v>28</v>
      </c>
      <c r="I10" s="15">
        <v>2.4700000000000002</v>
      </c>
      <c r="J10" s="15">
        <v>3.26</v>
      </c>
      <c r="K10" s="15">
        <v>2.6</v>
      </c>
      <c r="L10" s="421" t="s">
        <v>21</v>
      </c>
      <c r="M10" s="421" t="s">
        <v>21</v>
      </c>
      <c r="N10" s="429"/>
    </row>
    <row r="11" spans="1:14" s="4" customFormat="1" ht="24.75" customHeight="1">
      <c r="A11" s="424">
        <f t="shared" si="0"/>
        <v>3</v>
      </c>
      <c r="B11" s="425">
        <v>1820253668</v>
      </c>
      <c r="C11" s="426" t="s">
        <v>184</v>
      </c>
      <c r="D11" s="427" t="s">
        <v>185</v>
      </c>
      <c r="E11" s="428" t="s">
        <v>18</v>
      </c>
      <c r="F11" s="368">
        <v>34350</v>
      </c>
      <c r="G11" s="369" t="s">
        <v>25</v>
      </c>
      <c r="H11" s="183" t="s">
        <v>20</v>
      </c>
      <c r="I11" s="15">
        <v>2.85</v>
      </c>
      <c r="J11" s="15">
        <v>2.66</v>
      </c>
      <c r="K11" s="15">
        <v>2.95</v>
      </c>
      <c r="L11" s="421" t="s">
        <v>21</v>
      </c>
      <c r="M11" s="421" t="s">
        <v>26</v>
      </c>
      <c r="N11" s="429"/>
    </row>
    <row r="12" spans="1:14" s="4" customFormat="1" ht="24.75" customHeight="1">
      <c r="A12" s="424">
        <f t="shared" si="0"/>
        <v>4</v>
      </c>
      <c r="B12" s="279">
        <v>1820254905</v>
      </c>
      <c r="C12" s="426" t="s">
        <v>186</v>
      </c>
      <c r="D12" s="427" t="s">
        <v>187</v>
      </c>
      <c r="E12" s="428" t="s">
        <v>18</v>
      </c>
      <c r="F12" s="368">
        <v>33804</v>
      </c>
      <c r="G12" s="369" t="s">
        <v>19</v>
      </c>
      <c r="H12" s="183" t="s">
        <v>20</v>
      </c>
      <c r="I12" s="15">
        <v>2.82</v>
      </c>
      <c r="J12" s="15">
        <v>3.26</v>
      </c>
      <c r="K12" s="15">
        <v>2.95</v>
      </c>
      <c r="L12" s="421" t="s">
        <v>21</v>
      </c>
      <c r="M12" s="421" t="s">
        <v>26</v>
      </c>
      <c r="N12" s="429"/>
    </row>
    <row r="13" spans="1:14" s="4" customFormat="1" ht="24.75" customHeight="1">
      <c r="A13" s="424">
        <f t="shared" si="0"/>
        <v>5</v>
      </c>
      <c r="B13" s="425">
        <v>1820256075</v>
      </c>
      <c r="C13" s="426" t="s">
        <v>188</v>
      </c>
      <c r="D13" s="427" t="s">
        <v>189</v>
      </c>
      <c r="E13" s="428" t="s">
        <v>18</v>
      </c>
      <c r="F13" s="368">
        <v>34674</v>
      </c>
      <c r="G13" s="369" t="s">
        <v>25</v>
      </c>
      <c r="H13" s="183" t="s">
        <v>20</v>
      </c>
      <c r="I13" s="15">
        <v>2.94</v>
      </c>
      <c r="J13" s="15">
        <v>3.52</v>
      </c>
      <c r="K13" s="15">
        <v>3.09</v>
      </c>
      <c r="L13" s="421" t="s">
        <v>21</v>
      </c>
      <c r="M13" s="421" t="s">
        <v>26</v>
      </c>
      <c r="N13" s="429"/>
    </row>
    <row r="14" spans="1:14" s="4" customFormat="1" ht="24.75" customHeight="1">
      <c r="A14" s="424">
        <f t="shared" si="0"/>
        <v>6</v>
      </c>
      <c r="B14" s="425">
        <v>1821254914</v>
      </c>
      <c r="C14" s="426" t="s">
        <v>181</v>
      </c>
      <c r="D14" s="427" t="s">
        <v>190</v>
      </c>
      <c r="E14" s="428" t="s">
        <v>18</v>
      </c>
      <c r="F14" s="368">
        <v>34057</v>
      </c>
      <c r="G14" s="369" t="s">
        <v>19</v>
      </c>
      <c r="H14" s="183" t="s">
        <v>28</v>
      </c>
      <c r="I14" s="15">
        <v>2.33</v>
      </c>
      <c r="J14" s="15">
        <v>2.73</v>
      </c>
      <c r="K14" s="15">
        <v>2.4300000000000002</v>
      </c>
      <c r="L14" s="421" t="s">
        <v>42</v>
      </c>
      <c r="M14" s="421" t="s">
        <v>21</v>
      </c>
      <c r="N14" s="429"/>
    </row>
    <row r="15" spans="1:14" s="4" customFormat="1" ht="24.75" customHeight="1">
      <c r="A15" s="424">
        <f t="shared" si="0"/>
        <v>7</v>
      </c>
      <c r="B15" s="425">
        <v>1821253690</v>
      </c>
      <c r="C15" s="426" t="s">
        <v>176</v>
      </c>
      <c r="D15" s="427" t="s">
        <v>191</v>
      </c>
      <c r="E15" s="428" t="s">
        <v>18</v>
      </c>
      <c r="F15" s="368">
        <v>34445</v>
      </c>
      <c r="G15" s="369" t="s">
        <v>19</v>
      </c>
      <c r="H15" s="183" t="s">
        <v>28</v>
      </c>
      <c r="I15" s="15">
        <v>2.56</v>
      </c>
      <c r="J15" s="15">
        <v>2.79</v>
      </c>
      <c r="K15" s="15">
        <v>2.66</v>
      </c>
      <c r="L15" s="421" t="s">
        <v>21</v>
      </c>
      <c r="M15" s="421" t="s">
        <v>26</v>
      </c>
      <c r="N15" s="429"/>
    </row>
    <row r="16" spans="1:14" s="4" customFormat="1" ht="24.75" customHeight="1">
      <c r="A16" s="424">
        <f t="shared" si="0"/>
        <v>8</v>
      </c>
      <c r="B16" s="425">
        <v>1820256446</v>
      </c>
      <c r="C16" s="426" t="s">
        <v>192</v>
      </c>
      <c r="D16" s="427" t="s">
        <v>175</v>
      </c>
      <c r="E16" s="428" t="s">
        <v>18</v>
      </c>
      <c r="F16" s="368">
        <v>34565</v>
      </c>
      <c r="G16" s="369" t="s">
        <v>29</v>
      </c>
      <c r="H16" s="183" t="s">
        <v>20</v>
      </c>
      <c r="I16" s="15">
        <v>2.79</v>
      </c>
      <c r="J16" s="15">
        <v>3.26</v>
      </c>
      <c r="K16" s="15">
        <v>2.92</v>
      </c>
      <c r="L16" s="421" t="s">
        <v>21</v>
      </c>
      <c r="M16" s="421" t="s">
        <v>26</v>
      </c>
      <c r="N16" s="429"/>
    </row>
    <row r="17" spans="1:14" s="4" customFormat="1" ht="24.75" customHeight="1">
      <c r="A17" s="424">
        <f t="shared" si="0"/>
        <v>9</v>
      </c>
      <c r="B17" s="425">
        <v>1820256330</v>
      </c>
      <c r="C17" s="426" t="s">
        <v>193</v>
      </c>
      <c r="D17" s="427" t="s">
        <v>194</v>
      </c>
      <c r="E17" s="428" t="s">
        <v>18</v>
      </c>
      <c r="F17" s="368">
        <v>34444</v>
      </c>
      <c r="G17" s="369" t="s">
        <v>22</v>
      </c>
      <c r="H17" s="183" t="s">
        <v>20</v>
      </c>
      <c r="I17" s="15">
        <v>2.7</v>
      </c>
      <c r="J17" s="15">
        <v>2.6</v>
      </c>
      <c r="K17" s="15">
        <v>2.81</v>
      </c>
      <c r="L17" s="421" t="s">
        <v>21</v>
      </c>
      <c r="M17" s="421" t="s">
        <v>26</v>
      </c>
      <c r="N17" s="429"/>
    </row>
    <row r="18" spans="1:14" s="4" customFormat="1" ht="24.75" customHeight="1">
      <c r="A18" s="424">
        <f t="shared" si="0"/>
        <v>10</v>
      </c>
      <c r="B18" s="425">
        <v>1820256443</v>
      </c>
      <c r="C18" s="426" t="s">
        <v>195</v>
      </c>
      <c r="D18" s="427" t="s">
        <v>196</v>
      </c>
      <c r="E18" s="428" t="s">
        <v>18</v>
      </c>
      <c r="F18" s="368">
        <v>34467</v>
      </c>
      <c r="G18" s="369" t="s">
        <v>19</v>
      </c>
      <c r="H18" s="183" t="s">
        <v>20</v>
      </c>
      <c r="I18" s="15">
        <v>3.3</v>
      </c>
      <c r="J18" s="15">
        <v>3.46</v>
      </c>
      <c r="K18" s="15">
        <v>3.44</v>
      </c>
      <c r="L18" s="421" t="s">
        <v>23</v>
      </c>
      <c r="M18" s="421" t="s">
        <v>26</v>
      </c>
      <c r="N18" s="429"/>
    </row>
    <row r="19" spans="1:14" s="4" customFormat="1" ht="24.75" customHeight="1">
      <c r="A19" s="424">
        <f t="shared" si="0"/>
        <v>11</v>
      </c>
      <c r="B19" s="425">
        <v>1820255889</v>
      </c>
      <c r="C19" s="426" t="s">
        <v>197</v>
      </c>
      <c r="D19" s="427" t="s">
        <v>198</v>
      </c>
      <c r="E19" s="428" t="s">
        <v>18</v>
      </c>
      <c r="F19" s="368">
        <v>34335</v>
      </c>
      <c r="G19" s="369" t="s">
        <v>19</v>
      </c>
      <c r="H19" s="183" t="s">
        <v>20</v>
      </c>
      <c r="I19" s="15">
        <v>3.02</v>
      </c>
      <c r="J19" s="15">
        <v>2.79</v>
      </c>
      <c r="K19" s="15">
        <v>3.12</v>
      </c>
      <c r="L19" s="421" t="s">
        <v>21</v>
      </c>
      <c r="M19" s="421" t="s">
        <v>26</v>
      </c>
      <c r="N19" s="429"/>
    </row>
    <row r="20" spans="1:14" s="4" customFormat="1" ht="24.75" customHeight="1">
      <c r="A20" s="424">
        <f t="shared" si="0"/>
        <v>12</v>
      </c>
      <c r="B20" s="425">
        <v>1821253661</v>
      </c>
      <c r="C20" s="426" t="s">
        <v>199</v>
      </c>
      <c r="D20" s="427" t="s">
        <v>200</v>
      </c>
      <c r="E20" s="428" t="s">
        <v>18</v>
      </c>
      <c r="F20" s="368">
        <v>34611</v>
      </c>
      <c r="G20" s="369" t="s">
        <v>19</v>
      </c>
      <c r="H20" s="183" t="s">
        <v>28</v>
      </c>
      <c r="I20" s="15">
        <v>2.96</v>
      </c>
      <c r="J20" s="15">
        <v>3.59</v>
      </c>
      <c r="K20" s="15">
        <v>3.1</v>
      </c>
      <c r="L20" s="421" t="s">
        <v>21</v>
      </c>
      <c r="M20" s="421" t="s">
        <v>26</v>
      </c>
      <c r="N20" s="429"/>
    </row>
    <row r="21" spans="1:14" s="4" customFormat="1" ht="24.75" customHeight="1">
      <c r="A21" s="424">
        <f t="shared" si="0"/>
        <v>13</v>
      </c>
      <c r="B21" s="425">
        <v>1820255371</v>
      </c>
      <c r="C21" s="426" t="s">
        <v>201</v>
      </c>
      <c r="D21" s="427" t="s">
        <v>202</v>
      </c>
      <c r="E21" s="428" t="s">
        <v>18</v>
      </c>
      <c r="F21" s="368">
        <v>34425</v>
      </c>
      <c r="G21" s="369" t="s">
        <v>25</v>
      </c>
      <c r="H21" s="183" t="s">
        <v>20</v>
      </c>
      <c r="I21" s="15">
        <v>2.72</v>
      </c>
      <c r="J21" s="15">
        <v>3.32</v>
      </c>
      <c r="K21" s="15">
        <v>2.85</v>
      </c>
      <c r="L21" s="421" t="s">
        <v>21</v>
      </c>
      <c r="M21" s="421" t="s">
        <v>26</v>
      </c>
      <c r="N21" s="429"/>
    </row>
    <row r="22" spans="1:14" s="4" customFormat="1" ht="24.75" customHeight="1">
      <c r="A22" s="424">
        <f t="shared" si="0"/>
        <v>14</v>
      </c>
      <c r="B22" s="425">
        <v>1820253895</v>
      </c>
      <c r="C22" s="426" t="s">
        <v>203</v>
      </c>
      <c r="D22" s="427" t="s">
        <v>41</v>
      </c>
      <c r="E22" s="428" t="s">
        <v>18</v>
      </c>
      <c r="F22" s="368">
        <v>34502</v>
      </c>
      <c r="G22" s="369" t="s">
        <v>29</v>
      </c>
      <c r="H22" s="183" t="s">
        <v>20</v>
      </c>
      <c r="I22" s="15">
        <v>2.42</v>
      </c>
      <c r="J22" s="15">
        <v>3.26</v>
      </c>
      <c r="K22" s="15">
        <v>2.5499999999999998</v>
      </c>
      <c r="L22" s="421" t="s">
        <v>21</v>
      </c>
      <c r="M22" s="421" t="s">
        <v>26</v>
      </c>
      <c r="N22" s="429"/>
    </row>
    <row r="23" spans="1:14" s="4" customFormat="1" ht="24.75" customHeight="1">
      <c r="A23" s="424">
        <f t="shared" si="0"/>
        <v>15</v>
      </c>
      <c r="B23" s="425">
        <v>171326065</v>
      </c>
      <c r="C23" s="426" t="s">
        <v>204</v>
      </c>
      <c r="D23" s="427" t="s">
        <v>205</v>
      </c>
      <c r="E23" s="430" t="s">
        <v>159</v>
      </c>
      <c r="F23" s="368">
        <v>34056</v>
      </c>
      <c r="G23" s="369" t="s">
        <v>206</v>
      </c>
      <c r="H23" s="183" t="s">
        <v>28</v>
      </c>
      <c r="I23" s="15">
        <v>2.59</v>
      </c>
      <c r="J23" s="15">
        <v>3.06</v>
      </c>
      <c r="K23" s="15">
        <v>2.61</v>
      </c>
      <c r="L23" s="421" t="s">
        <v>21</v>
      </c>
      <c r="M23" s="421" t="s">
        <v>26</v>
      </c>
      <c r="N23" s="429"/>
    </row>
    <row r="24" spans="1:14" s="4" customFormat="1" ht="24.75" customHeight="1">
      <c r="A24" s="424">
        <f t="shared" si="0"/>
        <v>16</v>
      </c>
      <c r="B24" s="425">
        <v>171575715</v>
      </c>
      <c r="C24" s="426" t="s">
        <v>207</v>
      </c>
      <c r="D24" s="427" t="s">
        <v>208</v>
      </c>
      <c r="E24" s="430" t="s">
        <v>159</v>
      </c>
      <c r="F24" s="368">
        <v>34030</v>
      </c>
      <c r="G24" s="369" t="s">
        <v>19</v>
      </c>
      <c r="H24" s="183" t="s">
        <v>20</v>
      </c>
      <c r="I24" s="15">
        <v>3.05</v>
      </c>
      <c r="J24" s="15">
        <v>2.86</v>
      </c>
      <c r="K24" s="15">
        <v>3.04</v>
      </c>
      <c r="L24" s="421" t="s">
        <v>21</v>
      </c>
      <c r="M24" s="421" t="s">
        <v>26</v>
      </c>
      <c r="N24" s="429"/>
    </row>
    <row r="25" spans="1:14" s="4" customFormat="1" ht="24.75" customHeight="1">
      <c r="A25" s="424">
        <f t="shared" si="0"/>
        <v>17</v>
      </c>
      <c r="B25" s="425">
        <v>171326188</v>
      </c>
      <c r="C25" s="426" t="s">
        <v>209</v>
      </c>
      <c r="D25" s="427" t="s">
        <v>210</v>
      </c>
      <c r="E25" s="430" t="s">
        <v>159</v>
      </c>
      <c r="F25" s="368">
        <v>33635</v>
      </c>
      <c r="G25" s="369" t="s">
        <v>29</v>
      </c>
      <c r="H25" s="183" t="s">
        <v>20</v>
      </c>
      <c r="I25" s="15">
        <v>3.37</v>
      </c>
      <c r="J25" s="15">
        <v>3.59</v>
      </c>
      <c r="K25" s="15">
        <v>3.39</v>
      </c>
      <c r="L25" s="421" t="s">
        <v>23</v>
      </c>
      <c r="M25" s="421" t="s">
        <v>26</v>
      </c>
      <c r="N25" s="429"/>
    </row>
    <row r="26" spans="1:14" s="4" customFormat="1" ht="24.75" customHeight="1">
      <c r="A26" s="424">
        <f t="shared" si="0"/>
        <v>18</v>
      </c>
      <c r="B26" s="425">
        <v>2027252691</v>
      </c>
      <c r="C26" s="426" t="s">
        <v>211</v>
      </c>
      <c r="D26" s="427" t="s">
        <v>212</v>
      </c>
      <c r="E26" s="430" t="s">
        <v>159</v>
      </c>
      <c r="F26" s="368">
        <v>33920</v>
      </c>
      <c r="G26" s="369" t="s">
        <v>29</v>
      </c>
      <c r="H26" s="183" t="s">
        <v>28</v>
      </c>
      <c r="I26" s="15">
        <v>3.54</v>
      </c>
      <c r="J26" s="15">
        <v>3.93</v>
      </c>
      <c r="K26" s="15">
        <v>3.58</v>
      </c>
      <c r="L26" s="421" t="s">
        <v>23</v>
      </c>
      <c r="M26" s="421" t="s">
        <v>26</v>
      </c>
      <c r="N26" s="429"/>
    </row>
    <row r="27" spans="1:14" s="112" customFormat="1" ht="29.25" customHeight="1">
      <c r="B27" s="113" t="s">
        <v>52</v>
      </c>
      <c r="C27" s="114"/>
      <c r="D27" s="114"/>
      <c r="E27" s="114"/>
      <c r="F27" s="114"/>
      <c r="G27" s="114"/>
      <c r="H27" s="115" t="s">
        <v>53</v>
      </c>
      <c r="I27" s="116"/>
      <c r="J27" s="117"/>
      <c r="K27" s="118"/>
      <c r="L27" s="118"/>
      <c r="M27" s="119"/>
    </row>
    <row r="28" spans="1:14" s="112" customFormat="1" ht="24.75" customHeight="1">
      <c r="A28" s="120"/>
      <c r="B28" s="121"/>
      <c r="C28" s="122"/>
      <c r="D28" s="123"/>
      <c r="E28" s="124"/>
      <c r="F28" s="125"/>
      <c r="G28" s="125"/>
      <c r="H28" s="126"/>
      <c r="I28" s="127"/>
      <c r="J28" s="127"/>
      <c r="K28" s="127"/>
      <c r="L28" s="117"/>
      <c r="M28" s="128"/>
    </row>
    <row r="29" spans="1:14" s="112" customFormat="1" ht="24.75" customHeight="1">
      <c r="A29" s="120"/>
      <c r="B29" s="129"/>
      <c r="C29" s="130"/>
      <c r="D29" s="131"/>
      <c r="E29" s="124"/>
      <c r="F29" s="125"/>
      <c r="G29" s="125"/>
      <c r="H29" s="126"/>
      <c r="I29" s="127"/>
      <c r="J29" s="127"/>
      <c r="K29" s="127"/>
      <c r="L29" s="117"/>
      <c r="M29" s="128"/>
    </row>
    <row r="30" spans="1:14" s="112" customFormat="1" ht="24.75" customHeight="1">
      <c r="A30" s="120"/>
      <c r="B30" s="129"/>
      <c r="C30" s="130"/>
      <c r="D30" s="131"/>
      <c r="E30" s="124"/>
      <c r="F30" s="125"/>
      <c r="G30" s="125"/>
      <c r="H30" s="126"/>
      <c r="I30" s="127"/>
      <c r="J30" s="127"/>
      <c r="K30" s="127"/>
      <c r="L30" s="117"/>
      <c r="M30" s="128"/>
    </row>
    <row r="31" spans="1:14" s="112" customFormat="1" ht="24.75" customHeight="1">
      <c r="B31" s="132" t="s">
        <v>54</v>
      </c>
      <c r="I31" s="133" t="s">
        <v>55</v>
      </c>
      <c r="J31" s="127"/>
      <c r="K31" s="127"/>
      <c r="L31" s="117"/>
    </row>
    <row r="32" spans="1:14" ht="24.75" customHeight="1">
      <c r="K32"/>
      <c r="L32"/>
      <c r="M32"/>
      <c r="N32"/>
    </row>
    <row r="33" spans="11:14" ht="24.75" customHeight="1">
      <c r="K33"/>
      <c r="L33"/>
      <c r="M33"/>
      <c r="N33"/>
    </row>
    <row r="34" spans="11:14" ht="24.75" customHeight="1">
      <c r="K34"/>
      <c r="L34"/>
      <c r="M34"/>
      <c r="N34"/>
    </row>
    <row r="35" spans="11:14" ht="24.75" customHeight="1">
      <c r="K35"/>
      <c r="L35"/>
      <c r="M35"/>
      <c r="N35"/>
    </row>
    <row r="36" spans="11:14" ht="24.75" customHeight="1">
      <c r="K36"/>
      <c r="L36"/>
      <c r="M36"/>
      <c r="N36"/>
    </row>
    <row r="37" spans="11:14" ht="24.75" customHeight="1">
      <c r="K37"/>
      <c r="L37"/>
      <c r="M37"/>
      <c r="N37"/>
    </row>
    <row r="38" spans="11:14" ht="24.75" customHeight="1"/>
    <row r="39" spans="11:14" ht="24.75" customHeight="1"/>
  </sheetData>
  <mergeCells count="18">
    <mergeCell ref="M6:M8"/>
    <mergeCell ref="N6:N8"/>
    <mergeCell ref="G6:G8"/>
    <mergeCell ref="H6:H8"/>
    <mergeCell ref="I6:I8"/>
    <mergeCell ref="J6:J8"/>
    <mergeCell ref="K6:K8"/>
    <mergeCell ref="L6:L8"/>
    <mergeCell ref="A1:C1"/>
    <mergeCell ref="D1:N1"/>
    <mergeCell ref="A2:C2"/>
    <mergeCell ref="D2:N2"/>
    <mergeCell ref="D3:N3"/>
    <mergeCell ref="A6:A8"/>
    <mergeCell ref="B6:B8"/>
    <mergeCell ref="C6:D8"/>
    <mergeCell ref="E6:E8"/>
    <mergeCell ref="F6:F8"/>
  </mergeCells>
  <conditionalFormatting sqref="L9:M12">
    <cfRule type="cellIs" dxfId="126" priority="13" stopIfTrue="1" operator="lessThan">
      <formula>5</formula>
    </cfRule>
  </conditionalFormatting>
  <conditionalFormatting sqref="L9">
    <cfRule type="dataBar" priority="11">
      <dataBar>
        <cfvo type="min"/>
        <cfvo type="max"/>
        <color rgb="FF008AEF"/>
      </dataBar>
    </cfRule>
    <cfRule type="cellIs" dxfId="125" priority="12" operator="equal">
      <formula>0</formula>
    </cfRule>
  </conditionalFormatting>
  <conditionalFormatting sqref="M9">
    <cfRule type="dataBar" priority="9">
      <dataBar>
        <cfvo type="min"/>
        <cfvo type="max"/>
        <color rgb="FF008AEF"/>
      </dataBar>
    </cfRule>
    <cfRule type="cellIs" dxfId="124" priority="10" operator="equal">
      <formula>0</formula>
    </cfRule>
  </conditionalFormatting>
  <conditionalFormatting sqref="L9">
    <cfRule type="dataBar" priority="14">
      <dataBar>
        <cfvo type="min"/>
        <cfvo type="max"/>
        <color rgb="FF008AEF"/>
      </dataBar>
    </cfRule>
    <cfRule type="cellIs" dxfId="123" priority="15" operator="equal">
      <formula>0</formula>
    </cfRule>
  </conditionalFormatting>
  <conditionalFormatting sqref="M9">
    <cfRule type="dataBar" priority="16">
      <dataBar>
        <cfvo type="min"/>
        <cfvo type="max"/>
        <color rgb="FF008AEF"/>
      </dataBar>
    </cfRule>
    <cfRule type="cellIs" dxfId="122" priority="17" operator="equal">
      <formula>0</formula>
    </cfRule>
  </conditionalFormatting>
  <conditionalFormatting sqref="L9">
    <cfRule type="dataBar" priority="7">
      <dataBar>
        <cfvo type="min"/>
        <cfvo type="max"/>
        <color rgb="FF008AEF"/>
      </dataBar>
    </cfRule>
    <cfRule type="cellIs" dxfId="121" priority="8" operator="equal">
      <formula>0</formula>
    </cfRule>
  </conditionalFormatting>
  <conditionalFormatting sqref="L10:L12">
    <cfRule type="dataBar" priority="18">
      <dataBar>
        <cfvo type="min"/>
        <cfvo type="max"/>
        <color rgb="FF008AEF"/>
      </dataBar>
    </cfRule>
    <cfRule type="cellIs" dxfId="120" priority="19" operator="equal">
      <formula>0</formula>
    </cfRule>
  </conditionalFormatting>
  <conditionalFormatting sqref="M10:M12">
    <cfRule type="dataBar" priority="20">
      <dataBar>
        <cfvo type="min"/>
        <cfvo type="max"/>
        <color rgb="FF008AEF"/>
      </dataBar>
    </cfRule>
    <cfRule type="cellIs" dxfId="119" priority="21" operator="equal">
      <formula>0</formula>
    </cfRule>
  </conditionalFormatting>
  <conditionalFormatting sqref="L13:M21">
    <cfRule type="cellIs" dxfId="118" priority="6" stopIfTrue="1" operator="lessThan">
      <formula>5</formula>
    </cfRule>
  </conditionalFormatting>
  <conditionalFormatting sqref="L13:L21">
    <cfRule type="dataBar" priority="22">
      <dataBar>
        <cfvo type="min"/>
        <cfvo type="max"/>
        <color rgb="FF008AEF"/>
      </dataBar>
    </cfRule>
    <cfRule type="cellIs" dxfId="117" priority="23" operator="equal">
      <formula>0</formula>
    </cfRule>
  </conditionalFormatting>
  <conditionalFormatting sqref="M13:M21">
    <cfRule type="dataBar" priority="24">
      <dataBar>
        <cfvo type="min"/>
        <cfvo type="max"/>
        <color rgb="FF008AEF"/>
      </dataBar>
    </cfRule>
    <cfRule type="cellIs" dxfId="116" priority="25" operator="equal">
      <formula>0</formula>
    </cfRule>
  </conditionalFormatting>
  <conditionalFormatting sqref="L22:M26">
    <cfRule type="cellIs" dxfId="115" priority="1" stopIfTrue="1" operator="lessThan">
      <formula>5</formula>
    </cfRule>
  </conditionalFormatting>
  <conditionalFormatting sqref="L22:L26">
    <cfRule type="dataBar" priority="2">
      <dataBar>
        <cfvo type="min"/>
        <cfvo type="max"/>
        <color rgb="FF008AEF"/>
      </dataBar>
    </cfRule>
    <cfRule type="cellIs" dxfId="114" priority="3" operator="equal">
      <formula>0</formula>
    </cfRule>
  </conditionalFormatting>
  <conditionalFormatting sqref="M22:M26">
    <cfRule type="dataBar" priority="4">
      <dataBar>
        <cfvo type="min"/>
        <cfvo type="max"/>
        <color rgb="FF008AEF"/>
      </dataBar>
    </cfRule>
    <cfRule type="cellIs" dxfId="113" priority="5" operator="equal">
      <formula>0</formula>
    </cfRule>
  </conditionalFormatting>
  <pageMargins left="0" right="0" top="0.15748031496062992" bottom="0" header="0.15748031496062992" footer="0"/>
  <pageSetup paperSize="9" orientation="portrait" r:id="rId1"/>
  <headerFooter alignWithMargins="0">
    <oddHeader>&amp;R&amp;P/&amp;N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8" tint="-0.249977111117893"/>
  </sheetPr>
  <dimension ref="A1:N31"/>
  <sheetViews>
    <sheetView zoomScaleNormal="100" workbookViewId="0">
      <pane xSplit="4" ySplit="8" topLeftCell="E9" activePane="bottomRight" state="frozen"/>
      <selection activeCell="G11" sqref="G11"/>
      <selection pane="topRight" activeCell="G11" sqref="G11"/>
      <selection pane="bottomLeft" activeCell="G11" sqref="G11"/>
      <selection pane="bottomRight" activeCell="D17" sqref="D17"/>
    </sheetView>
  </sheetViews>
  <sheetFormatPr defaultColWidth="11.28515625" defaultRowHeight="12.75"/>
  <cols>
    <col min="1" max="1" width="4.7109375" style="16" customWidth="1"/>
    <col min="2" max="2" width="9.42578125" style="16" customWidth="1"/>
    <col min="3" max="3" width="15.85546875" style="16" customWidth="1"/>
    <col min="4" max="4" width="6.5703125" style="16" customWidth="1"/>
    <col min="5" max="5" width="7.5703125" style="16" customWidth="1"/>
    <col min="6" max="6" width="9.140625" style="16" customWidth="1"/>
    <col min="7" max="7" width="8" style="16" customWidth="1"/>
    <col min="8" max="8" width="4.5703125" style="16" customWidth="1"/>
    <col min="9" max="9" width="4.42578125" style="16" customWidth="1"/>
    <col min="10" max="11" width="4.28515625" style="16" customWidth="1"/>
    <col min="12" max="12" width="7.5703125" style="16" customWidth="1"/>
    <col min="13" max="13" width="7.140625" style="16" customWidth="1"/>
    <col min="14" max="14" width="6" style="16" customWidth="1"/>
    <col min="15" max="16384" width="11.28515625" style="16"/>
  </cols>
  <sheetData>
    <row r="1" spans="1:14" s="1" customFormat="1" ht="27" customHeight="1">
      <c r="A1" s="551" t="s">
        <v>0</v>
      </c>
      <c r="B1" s="551"/>
      <c r="C1" s="551"/>
      <c r="D1" s="552" t="s">
        <v>1</v>
      </c>
      <c r="E1" s="552"/>
      <c r="F1" s="552"/>
      <c r="G1" s="552"/>
      <c r="H1" s="552"/>
      <c r="I1" s="552"/>
      <c r="J1" s="552"/>
      <c r="K1" s="552"/>
      <c r="L1" s="552"/>
      <c r="M1" s="552"/>
      <c r="N1" s="552"/>
    </row>
    <row r="2" spans="1:14" s="1" customFormat="1" ht="24" customHeight="1">
      <c r="A2" s="551" t="s">
        <v>2</v>
      </c>
      <c r="B2" s="551"/>
      <c r="C2" s="551"/>
      <c r="D2" s="553" t="s">
        <v>143</v>
      </c>
      <c r="E2" s="553"/>
      <c r="F2" s="553"/>
      <c r="G2" s="553"/>
      <c r="H2" s="553"/>
      <c r="I2" s="553"/>
      <c r="J2" s="553"/>
      <c r="K2" s="553"/>
      <c r="L2" s="553"/>
      <c r="M2" s="553"/>
      <c r="N2" s="553"/>
    </row>
    <row r="3" spans="1:14" s="1" customFormat="1" ht="19.5" customHeight="1">
      <c r="A3" s="2"/>
      <c r="B3" s="2"/>
      <c r="C3" s="3"/>
      <c r="D3" s="554" t="s">
        <v>3</v>
      </c>
      <c r="E3" s="554"/>
      <c r="F3" s="554"/>
      <c r="G3" s="554"/>
      <c r="H3" s="554"/>
      <c r="I3" s="554"/>
      <c r="J3" s="554"/>
      <c r="K3" s="554"/>
      <c r="L3" s="554"/>
      <c r="M3" s="554"/>
      <c r="N3" s="554"/>
    </row>
    <row r="4" spans="1:14" s="1" customFormat="1" ht="24" customHeight="1">
      <c r="B4" s="4"/>
      <c r="C4" s="5"/>
      <c r="D4" s="6"/>
      <c r="E4" s="6"/>
      <c r="F4" s="7"/>
      <c r="G4" s="6"/>
      <c r="H4" s="135" t="s">
        <v>51</v>
      </c>
      <c r="J4" s="9"/>
      <c r="K4" s="9"/>
      <c r="L4" s="6"/>
      <c r="M4" s="6"/>
      <c r="N4" s="10"/>
    </row>
    <row r="5" spans="1:14" s="11" customFormat="1" ht="9.75" customHeight="1">
      <c r="F5" s="12"/>
      <c r="G5" s="13"/>
      <c r="H5" s="13"/>
      <c r="I5" s="13">
        <v>119</v>
      </c>
      <c r="J5" s="13">
        <v>15</v>
      </c>
      <c r="K5" s="13">
        <v>124</v>
      </c>
      <c r="L5" s="13"/>
      <c r="M5" s="13">
        <v>30</v>
      </c>
    </row>
    <row r="6" spans="1:14" s="14" customFormat="1" ht="32.25" customHeight="1">
      <c r="A6" s="536" t="s">
        <v>5</v>
      </c>
      <c r="B6" s="539" t="s">
        <v>6</v>
      </c>
      <c r="C6" s="542" t="s">
        <v>7</v>
      </c>
      <c r="D6" s="543"/>
      <c r="E6" s="548" t="s">
        <v>8</v>
      </c>
      <c r="F6" s="548" t="s">
        <v>9</v>
      </c>
      <c r="G6" s="548" t="s">
        <v>10</v>
      </c>
      <c r="H6" s="555" t="s">
        <v>11</v>
      </c>
      <c r="I6" s="533" t="s">
        <v>12</v>
      </c>
      <c r="J6" s="558" t="s">
        <v>13</v>
      </c>
      <c r="K6" s="558" t="s">
        <v>14</v>
      </c>
      <c r="L6" s="555" t="s">
        <v>15</v>
      </c>
      <c r="M6" s="555" t="s">
        <v>16</v>
      </c>
      <c r="N6" s="555" t="s">
        <v>17</v>
      </c>
    </row>
    <row r="7" spans="1:14" s="14" customFormat="1" ht="42" customHeight="1">
      <c r="A7" s="537"/>
      <c r="B7" s="540"/>
      <c r="C7" s="544"/>
      <c r="D7" s="545"/>
      <c r="E7" s="549"/>
      <c r="F7" s="549"/>
      <c r="G7" s="549"/>
      <c r="H7" s="556"/>
      <c r="I7" s="534"/>
      <c r="J7" s="559"/>
      <c r="K7" s="559"/>
      <c r="L7" s="556"/>
      <c r="M7" s="556"/>
      <c r="N7" s="556"/>
    </row>
    <row r="8" spans="1:14" s="14" customFormat="1" ht="32.25" customHeight="1">
      <c r="A8" s="538"/>
      <c r="B8" s="541"/>
      <c r="C8" s="546"/>
      <c r="D8" s="547"/>
      <c r="E8" s="550"/>
      <c r="F8" s="550"/>
      <c r="G8" s="550"/>
      <c r="H8" s="557"/>
      <c r="I8" s="535"/>
      <c r="J8" s="560"/>
      <c r="K8" s="560"/>
      <c r="L8" s="557"/>
      <c r="M8" s="557"/>
      <c r="N8" s="557"/>
    </row>
    <row r="9" spans="1:14" s="4" customFormat="1" ht="24.75" customHeight="1">
      <c r="A9" s="31">
        <v>1</v>
      </c>
      <c r="B9" s="99">
        <v>171325959</v>
      </c>
      <c r="C9" s="101" t="s">
        <v>120</v>
      </c>
      <c r="D9" s="102" t="s">
        <v>30</v>
      </c>
      <c r="E9" s="95" t="s">
        <v>47</v>
      </c>
      <c r="F9" s="105">
        <v>34046</v>
      </c>
      <c r="G9" s="107" t="s">
        <v>22</v>
      </c>
      <c r="H9" s="32" t="s">
        <v>20</v>
      </c>
      <c r="I9" s="33">
        <v>3.14</v>
      </c>
      <c r="J9" s="33">
        <v>3</v>
      </c>
      <c r="K9" s="33">
        <v>3.13</v>
      </c>
      <c r="L9" s="110" t="s">
        <v>21</v>
      </c>
      <c r="M9" s="110" t="s">
        <v>24</v>
      </c>
      <c r="N9" s="34"/>
    </row>
    <row r="10" spans="1:14" s="4" customFormat="1" ht="24.75" customHeight="1">
      <c r="A10" s="35">
        <f t="shared" ref="A10:A19" si="0">A9+1</f>
        <v>2</v>
      </c>
      <c r="B10" s="100">
        <v>171325973</v>
      </c>
      <c r="C10" s="103" t="s">
        <v>27</v>
      </c>
      <c r="D10" s="104" t="s">
        <v>32</v>
      </c>
      <c r="E10" s="96" t="s">
        <v>47</v>
      </c>
      <c r="F10" s="106">
        <v>33699</v>
      </c>
      <c r="G10" s="108" t="s">
        <v>25</v>
      </c>
      <c r="H10" s="36" t="s">
        <v>20</v>
      </c>
      <c r="I10" s="37">
        <v>2.94</v>
      </c>
      <c r="J10" s="37">
        <v>3</v>
      </c>
      <c r="K10" s="37">
        <v>2.95</v>
      </c>
      <c r="L10" s="111" t="s">
        <v>21</v>
      </c>
      <c r="M10" s="111" t="s">
        <v>26</v>
      </c>
      <c r="N10" s="38"/>
    </row>
    <row r="11" spans="1:14" s="4" customFormat="1" ht="24.75" customHeight="1">
      <c r="A11" s="35">
        <f t="shared" si="0"/>
        <v>3</v>
      </c>
      <c r="B11" s="100">
        <v>171328817</v>
      </c>
      <c r="C11" s="103" t="s">
        <v>33</v>
      </c>
      <c r="D11" s="104" t="s">
        <v>36</v>
      </c>
      <c r="E11" s="96" t="s">
        <v>47</v>
      </c>
      <c r="F11" s="106">
        <v>34278</v>
      </c>
      <c r="G11" s="108" t="s">
        <v>22</v>
      </c>
      <c r="H11" s="36" t="s">
        <v>20</v>
      </c>
      <c r="I11" s="37">
        <v>2.75</v>
      </c>
      <c r="J11" s="37">
        <v>2.86</v>
      </c>
      <c r="K11" s="37">
        <v>2.75</v>
      </c>
      <c r="L11" s="111" t="s">
        <v>21</v>
      </c>
      <c r="M11" s="111" t="s">
        <v>26</v>
      </c>
      <c r="N11" s="38"/>
    </row>
    <row r="12" spans="1:14" s="4" customFormat="1" ht="24.75" customHeight="1">
      <c r="A12" s="35">
        <f t="shared" si="0"/>
        <v>4</v>
      </c>
      <c r="B12" s="100">
        <v>2026262697</v>
      </c>
      <c r="C12" s="103" t="s">
        <v>122</v>
      </c>
      <c r="D12" s="104" t="s">
        <v>34</v>
      </c>
      <c r="E12" s="96" t="s">
        <v>47</v>
      </c>
      <c r="F12" s="106">
        <v>34220</v>
      </c>
      <c r="G12" s="108" t="s">
        <v>19</v>
      </c>
      <c r="H12" s="36" t="s">
        <v>20</v>
      </c>
      <c r="I12" s="37">
        <v>3.29</v>
      </c>
      <c r="J12" s="37">
        <v>3.8</v>
      </c>
      <c r="K12" s="37">
        <v>3.34</v>
      </c>
      <c r="L12" s="111" t="s">
        <v>23</v>
      </c>
      <c r="M12" s="111" t="s">
        <v>26</v>
      </c>
      <c r="N12" s="38"/>
    </row>
    <row r="13" spans="1:14" s="4" customFormat="1" ht="24.75" customHeight="1">
      <c r="A13" s="35">
        <f t="shared" si="0"/>
        <v>5</v>
      </c>
      <c r="B13" s="100">
        <v>171326125</v>
      </c>
      <c r="C13" s="103" t="s">
        <v>123</v>
      </c>
      <c r="D13" s="104" t="s">
        <v>45</v>
      </c>
      <c r="E13" s="96" t="s">
        <v>47</v>
      </c>
      <c r="F13" s="106">
        <v>34251</v>
      </c>
      <c r="G13" s="108" t="s">
        <v>124</v>
      </c>
      <c r="H13" s="36" t="s">
        <v>20</v>
      </c>
      <c r="I13" s="37">
        <v>2.74</v>
      </c>
      <c r="J13" s="37">
        <v>2.73</v>
      </c>
      <c r="K13" s="37">
        <v>2.74</v>
      </c>
      <c r="L13" s="111" t="s">
        <v>21</v>
      </c>
      <c r="M13" s="111" t="s">
        <v>26</v>
      </c>
      <c r="N13" s="38"/>
    </row>
    <row r="14" spans="1:14" s="4" customFormat="1" ht="24.75" customHeight="1">
      <c r="A14" s="35">
        <f t="shared" si="0"/>
        <v>6</v>
      </c>
      <c r="B14" s="100">
        <v>172328030</v>
      </c>
      <c r="C14" s="103" t="s">
        <v>125</v>
      </c>
      <c r="D14" s="104" t="s">
        <v>35</v>
      </c>
      <c r="E14" s="96" t="s">
        <v>48</v>
      </c>
      <c r="F14" s="106" t="s">
        <v>126</v>
      </c>
      <c r="G14" s="108" t="s">
        <v>127</v>
      </c>
      <c r="H14" s="36" t="s">
        <v>20</v>
      </c>
      <c r="I14" s="37">
        <v>2.87</v>
      </c>
      <c r="J14" s="37">
        <v>2.2599999999999998</v>
      </c>
      <c r="K14" s="37">
        <v>2.85</v>
      </c>
      <c r="L14" s="111" t="s">
        <v>21</v>
      </c>
      <c r="M14" s="111" t="s">
        <v>26</v>
      </c>
      <c r="N14" s="38"/>
    </row>
    <row r="15" spans="1:14" s="4" customFormat="1" ht="24.75" customHeight="1">
      <c r="A15" s="35">
        <f t="shared" si="0"/>
        <v>7</v>
      </c>
      <c r="B15" s="100">
        <v>172328101</v>
      </c>
      <c r="C15" s="103" t="s">
        <v>128</v>
      </c>
      <c r="D15" s="104" t="s">
        <v>129</v>
      </c>
      <c r="E15" s="96" t="s">
        <v>48</v>
      </c>
      <c r="F15" s="106" t="s">
        <v>130</v>
      </c>
      <c r="G15" s="108" t="s">
        <v>25</v>
      </c>
      <c r="H15" s="36" t="s">
        <v>20</v>
      </c>
      <c r="I15" s="37">
        <v>3.49</v>
      </c>
      <c r="J15" s="37">
        <v>3.65</v>
      </c>
      <c r="K15" s="37">
        <v>3.49</v>
      </c>
      <c r="L15" s="339" t="s">
        <v>23</v>
      </c>
      <c r="M15" s="111" t="s">
        <v>26</v>
      </c>
      <c r="N15" s="38"/>
    </row>
    <row r="16" spans="1:14" s="4" customFormat="1" ht="24.75" customHeight="1">
      <c r="A16" s="35">
        <f t="shared" si="0"/>
        <v>8</v>
      </c>
      <c r="B16" s="100">
        <v>161325587</v>
      </c>
      <c r="C16" s="103" t="s">
        <v>131</v>
      </c>
      <c r="D16" s="104" t="s">
        <v>38</v>
      </c>
      <c r="E16" s="96" t="s">
        <v>49</v>
      </c>
      <c r="F16" s="106" t="s">
        <v>132</v>
      </c>
      <c r="G16" s="108" t="s">
        <v>46</v>
      </c>
      <c r="H16" s="36" t="s">
        <v>20</v>
      </c>
      <c r="I16" s="37">
        <v>3.16</v>
      </c>
      <c r="J16" s="37">
        <v>2.93</v>
      </c>
      <c r="K16" s="37">
        <v>3.13</v>
      </c>
      <c r="L16" s="111" t="s">
        <v>21</v>
      </c>
      <c r="M16" s="111" t="s">
        <v>26</v>
      </c>
      <c r="N16" s="38"/>
    </row>
    <row r="17" spans="1:14" s="4" customFormat="1" ht="24.75" customHeight="1">
      <c r="A17" s="35">
        <f t="shared" si="0"/>
        <v>9</v>
      </c>
      <c r="B17" s="100">
        <v>1826268711</v>
      </c>
      <c r="C17" s="103" t="s">
        <v>134</v>
      </c>
      <c r="D17" s="104" t="s">
        <v>38</v>
      </c>
      <c r="E17" s="96" t="s">
        <v>50</v>
      </c>
      <c r="F17" s="106" t="s">
        <v>135</v>
      </c>
      <c r="G17" s="108" t="s">
        <v>29</v>
      </c>
      <c r="H17" s="36" t="s">
        <v>20</v>
      </c>
      <c r="I17" s="37">
        <v>3.44</v>
      </c>
      <c r="J17" s="37">
        <v>3.65</v>
      </c>
      <c r="K17" s="37">
        <v>3.45</v>
      </c>
      <c r="L17" s="111" t="s">
        <v>23</v>
      </c>
      <c r="M17" s="111" t="s">
        <v>26</v>
      </c>
      <c r="N17" s="38"/>
    </row>
    <row r="18" spans="1:14" s="4" customFormat="1" ht="24.75" customHeight="1">
      <c r="A18" s="35">
        <f t="shared" si="0"/>
        <v>10</v>
      </c>
      <c r="B18" s="100">
        <v>1826268689</v>
      </c>
      <c r="C18" s="103" t="s">
        <v>137</v>
      </c>
      <c r="D18" s="104" t="s">
        <v>39</v>
      </c>
      <c r="E18" s="96" t="s">
        <v>50</v>
      </c>
      <c r="F18" s="106" t="s">
        <v>138</v>
      </c>
      <c r="G18" s="108" t="s">
        <v>29</v>
      </c>
      <c r="H18" s="36" t="s">
        <v>20</v>
      </c>
      <c r="I18" s="37">
        <v>2.57</v>
      </c>
      <c r="J18" s="37">
        <v>3.32</v>
      </c>
      <c r="K18" s="37">
        <v>2.61</v>
      </c>
      <c r="L18" s="111" t="s">
        <v>21</v>
      </c>
      <c r="M18" s="111" t="s">
        <v>24</v>
      </c>
      <c r="N18" s="38"/>
    </row>
    <row r="19" spans="1:14" s="4" customFormat="1" ht="24.75" customHeight="1">
      <c r="A19" s="35">
        <f t="shared" si="0"/>
        <v>11</v>
      </c>
      <c r="B19" s="100">
        <v>132320815</v>
      </c>
      <c r="C19" s="103" t="s">
        <v>139</v>
      </c>
      <c r="D19" s="104" t="s">
        <v>140</v>
      </c>
      <c r="E19" s="96" t="s">
        <v>142</v>
      </c>
      <c r="F19" s="106">
        <v>30838</v>
      </c>
      <c r="G19" s="108" t="s">
        <v>29</v>
      </c>
      <c r="H19" s="36" t="s">
        <v>20</v>
      </c>
      <c r="I19" s="37">
        <v>2.44</v>
      </c>
      <c r="J19" s="37">
        <v>2.66</v>
      </c>
      <c r="K19" s="37">
        <v>2.4500000000000002</v>
      </c>
      <c r="L19" s="111" t="s">
        <v>42</v>
      </c>
      <c r="M19" s="111" t="s">
        <v>21</v>
      </c>
      <c r="N19" s="38"/>
    </row>
    <row r="20" spans="1:14" ht="17.25" customHeight="1">
      <c r="A20" s="18"/>
      <c r="B20" s="17"/>
      <c r="C20" s="19"/>
      <c r="D20" s="20"/>
      <c r="E20" s="21"/>
      <c r="F20" s="22"/>
      <c r="H20" s="23"/>
      <c r="I20" s="1"/>
      <c r="J20" s="24"/>
      <c r="K20" s="25"/>
      <c r="L20" s="25"/>
      <c r="M20" s="26"/>
    </row>
    <row r="21" spans="1:14" ht="20.25" customHeight="1">
      <c r="A21" s="112"/>
      <c r="B21" s="113" t="s">
        <v>52</v>
      </c>
      <c r="C21" s="114"/>
      <c r="D21" s="114"/>
      <c r="E21" s="114"/>
      <c r="F21" s="114"/>
      <c r="G21" s="114"/>
      <c r="H21" s="115" t="s">
        <v>53</v>
      </c>
      <c r="I21" s="116"/>
      <c r="J21" s="117"/>
      <c r="K21" s="118"/>
      <c r="L21" s="118"/>
      <c r="M21" s="119"/>
      <c r="N21" s="112"/>
    </row>
    <row r="22" spans="1:14" ht="27" customHeight="1">
      <c r="A22" s="120"/>
      <c r="B22" s="121"/>
      <c r="C22" s="122"/>
      <c r="D22" s="123"/>
      <c r="E22" s="124"/>
      <c r="F22" s="125"/>
      <c r="G22" s="125"/>
      <c r="H22" s="126"/>
      <c r="I22" s="127"/>
      <c r="J22" s="127"/>
      <c r="K22" s="127"/>
      <c r="L22" s="117"/>
      <c r="M22" s="128"/>
      <c r="N22" s="112"/>
    </row>
    <row r="23" spans="1:14" ht="27" customHeight="1">
      <c r="A23" s="120"/>
      <c r="B23" s="129"/>
      <c r="C23" s="130"/>
      <c r="D23" s="131"/>
      <c r="E23" s="124"/>
      <c r="F23" s="125"/>
      <c r="G23" s="125"/>
      <c r="H23" s="126"/>
      <c r="I23" s="127"/>
      <c r="J23" s="127"/>
      <c r="K23" s="127"/>
      <c r="L23" s="117"/>
      <c r="M23" s="128"/>
      <c r="N23" s="112"/>
    </row>
    <row r="24" spans="1:14" ht="27" customHeight="1">
      <c r="A24" s="120"/>
      <c r="B24" s="129"/>
      <c r="C24" s="130"/>
      <c r="D24" s="131"/>
      <c r="E24" s="124"/>
      <c r="F24" s="125"/>
      <c r="G24" s="125"/>
      <c r="H24" s="126"/>
      <c r="I24" s="127"/>
      <c r="J24" s="127"/>
      <c r="K24" s="127"/>
      <c r="L24" s="117"/>
      <c r="M24" s="128"/>
      <c r="N24" s="112"/>
    </row>
    <row r="25" spans="1:14" ht="26.25" customHeight="1">
      <c r="A25" s="112"/>
      <c r="B25" s="132" t="s">
        <v>54</v>
      </c>
      <c r="C25" s="112"/>
      <c r="D25" s="112"/>
      <c r="E25" s="112"/>
      <c r="F25" s="112"/>
      <c r="G25" s="112"/>
      <c r="H25" s="112"/>
      <c r="I25" s="133" t="s">
        <v>55</v>
      </c>
      <c r="J25" s="127"/>
      <c r="K25" s="127"/>
      <c r="L25" s="117"/>
      <c r="M25" s="112"/>
      <c r="N25" s="112"/>
    </row>
    <row r="26" spans="1:14" ht="20.25" customHeight="1">
      <c r="K26"/>
      <c r="L26"/>
      <c r="M26"/>
      <c r="N26"/>
    </row>
    <row r="27" spans="1:14" ht="20.25" customHeight="1">
      <c r="K27"/>
      <c r="L27"/>
      <c r="M27"/>
      <c r="N27"/>
    </row>
    <row r="28" spans="1:14" ht="20.25" customHeight="1">
      <c r="K28"/>
      <c r="L28"/>
      <c r="M28"/>
      <c r="N28"/>
    </row>
    <row r="29" spans="1:14" ht="20.25" customHeight="1">
      <c r="K29"/>
      <c r="L29"/>
      <c r="M29"/>
      <c r="N29"/>
    </row>
    <row r="30" spans="1:14" ht="15">
      <c r="K30"/>
      <c r="L30"/>
      <c r="M30"/>
      <c r="N30"/>
    </row>
    <row r="31" spans="1:14" ht="15">
      <c r="K31"/>
      <c r="L31"/>
      <c r="M31"/>
      <c r="N31"/>
    </row>
  </sheetData>
  <sortState ref="B9:N124">
    <sortCondition ref="E9:E124"/>
    <sortCondition ref="D9:D124"/>
  </sortState>
  <mergeCells count="18">
    <mergeCell ref="M6:M8"/>
    <mergeCell ref="N6:N8"/>
    <mergeCell ref="G6:G8"/>
    <mergeCell ref="H6:H8"/>
    <mergeCell ref="I6:I8"/>
    <mergeCell ref="J6:J8"/>
    <mergeCell ref="K6:K8"/>
    <mergeCell ref="L6:L8"/>
    <mergeCell ref="A1:C1"/>
    <mergeCell ref="D1:N1"/>
    <mergeCell ref="A2:C2"/>
    <mergeCell ref="D2:N2"/>
    <mergeCell ref="D3:N3"/>
    <mergeCell ref="A6:A8"/>
    <mergeCell ref="B6:B8"/>
    <mergeCell ref="C6:D8"/>
    <mergeCell ref="E6:E8"/>
    <mergeCell ref="F6:F8"/>
  </mergeCells>
  <conditionalFormatting sqref="L9:M9">
    <cfRule type="cellIs" dxfId="112" priority="89" stopIfTrue="1" operator="lessThan">
      <formula>5</formula>
    </cfRule>
  </conditionalFormatting>
  <conditionalFormatting sqref="L9">
    <cfRule type="dataBar" priority="87">
      <dataBar>
        <cfvo type="min"/>
        <cfvo type="max"/>
        <color rgb="FF008AEF"/>
      </dataBar>
    </cfRule>
    <cfRule type="cellIs" dxfId="111" priority="88" operator="equal">
      <formula>0</formula>
    </cfRule>
  </conditionalFormatting>
  <conditionalFormatting sqref="M9">
    <cfRule type="dataBar" priority="85">
      <dataBar>
        <cfvo type="min"/>
        <cfvo type="max"/>
        <color rgb="FF008AEF"/>
      </dataBar>
    </cfRule>
    <cfRule type="cellIs" dxfId="110" priority="86" operator="equal">
      <formula>0</formula>
    </cfRule>
  </conditionalFormatting>
  <conditionalFormatting sqref="L9">
    <cfRule type="dataBar" priority="90">
      <dataBar>
        <cfvo type="min"/>
        <cfvo type="max"/>
        <color rgb="FF008AEF"/>
      </dataBar>
    </cfRule>
    <cfRule type="cellIs" dxfId="109" priority="91" operator="equal">
      <formula>0</formula>
    </cfRule>
  </conditionalFormatting>
  <conditionalFormatting sqref="M9">
    <cfRule type="dataBar" priority="92">
      <dataBar>
        <cfvo type="min"/>
        <cfvo type="max"/>
        <color rgb="FF008AEF"/>
      </dataBar>
    </cfRule>
    <cfRule type="cellIs" dxfId="108" priority="93" operator="equal">
      <formula>0</formula>
    </cfRule>
  </conditionalFormatting>
  <conditionalFormatting sqref="L9">
    <cfRule type="dataBar" priority="83">
      <dataBar>
        <cfvo type="min"/>
        <cfvo type="max"/>
        <color rgb="FF008AEF"/>
      </dataBar>
    </cfRule>
    <cfRule type="cellIs" dxfId="107" priority="84" operator="equal">
      <formula>0</formula>
    </cfRule>
  </conditionalFormatting>
  <conditionalFormatting sqref="L10:M11">
    <cfRule type="cellIs" dxfId="106" priority="74" stopIfTrue="1" operator="lessThan">
      <formula>5</formula>
    </cfRule>
  </conditionalFormatting>
  <conditionalFormatting sqref="L10:L11">
    <cfRule type="dataBar" priority="75">
      <dataBar>
        <cfvo type="min"/>
        <cfvo type="max"/>
        <color rgb="FF008AEF"/>
      </dataBar>
    </cfRule>
    <cfRule type="cellIs" dxfId="105" priority="76" operator="equal">
      <formula>0</formula>
    </cfRule>
  </conditionalFormatting>
  <conditionalFormatting sqref="L10:L11">
    <cfRule type="dataBar" priority="77">
      <dataBar>
        <cfvo type="min"/>
        <cfvo type="max"/>
        <color rgb="FF008AEF"/>
      </dataBar>
    </cfRule>
    <cfRule type="cellIs" dxfId="104" priority="78" operator="equal">
      <formula>0</formula>
    </cfRule>
  </conditionalFormatting>
  <conditionalFormatting sqref="M10:M11">
    <cfRule type="dataBar" priority="79">
      <dataBar>
        <cfvo type="min"/>
        <cfvo type="max"/>
        <color rgb="FF008AEF"/>
      </dataBar>
    </cfRule>
    <cfRule type="cellIs" dxfId="103" priority="80" operator="equal">
      <formula>0</formula>
    </cfRule>
  </conditionalFormatting>
  <conditionalFormatting sqref="M10:M11">
    <cfRule type="dataBar" priority="81">
      <dataBar>
        <cfvo type="min"/>
        <cfvo type="max"/>
        <color rgb="FF008AEF"/>
      </dataBar>
    </cfRule>
    <cfRule type="cellIs" dxfId="102" priority="82" operator="equal">
      <formula>0</formula>
    </cfRule>
  </conditionalFormatting>
  <conditionalFormatting sqref="L12:M19">
    <cfRule type="cellIs" dxfId="101" priority="65" stopIfTrue="1" operator="lessThan">
      <formula>5</formula>
    </cfRule>
  </conditionalFormatting>
  <conditionalFormatting sqref="L12:L19">
    <cfRule type="dataBar" priority="102">
      <dataBar>
        <cfvo type="min"/>
        <cfvo type="max"/>
        <color rgb="FF008AEF"/>
      </dataBar>
    </cfRule>
    <cfRule type="cellIs" dxfId="100" priority="103" operator="equal">
      <formula>0</formula>
    </cfRule>
  </conditionalFormatting>
  <conditionalFormatting sqref="M12:M19">
    <cfRule type="dataBar" priority="104">
      <dataBar>
        <cfvo type="min"/>
        <cfvo type="max"/>
        <color rgb="FF008AEF"/>
      </dataBar>
    </cfRule>
    <cfRule type="cellIs" dxfId="99" priority="105" operator="equal">
      <formula>0</formula>
    </cfRule>
  </conditionalFormatting>
  <pageMargins left="0" right="0" top="0.15748031496062992" bottom="0" header="0.15748031496062992" footer="0"/>
  <pageSetup paperSize="9" orientation="portrait" r:id="rId1"/>
  <headerFooter alignWithMargins="0">
    <oddHeader>&amp;R&amp;P/&amp;N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N26"/>
  <sheetViews>
    <sheetView zoomScaleNormal="100" workbookViewId="0">
      <pane xSplit="4" ySplit="8" topLeftCell="E9" activePane="bottomRight" state="frozen"/>
      <selection activeCell="G36" sqref="G36"/>
      <selection pane="topRight" activeCell="G36" sqref="G36"/>
      <selection pane="bottomLeft" activeCell="G36" sqref="G36"/>
      <selection pane="bottomRight" activeCell="G36" sqref="G36"/>
    </sheetView>
  </sheetViews>
  <sheetFormatPr defaultColWidth="0" defaultRowHeight="12.75"/>
  <cols>
    <col min="1" max="1" width="4" style="16" customWidth="1"/>
    <col min="2" max="2" width="9.42578125" style="16" customWidth="1"/>
    <col min="3" max="3" width="16.42578125" style="16" customWidth="1"/>
    <col min="4" max="4" width="6.85546875" style="16" customWidth="1"/>
    <col min="5" max="5" width="7.7109375" style="16" customWidth="1"/>
    <col min="6" max="7" width="8.85546875" style="16" customWidth="1"/>
    <col min="8" max="8" width="4.7109375" style="16" customWidth="1"/>
    <col min="9" max="9" width="4.5703125" style="16" customWidth="1"/>
    <col min="10" max="10" width="4.42578125" style="16" customWidth="1"/>
    <col min="11" max="11" width="4.5703125" style="16" customWidth="1"/>
    <col min="12" max="13" width="6.5703125" style="16" customWidth="1"/>
    <col min="14" max="14" width="7.28515625" style="16" customWidth="1"/>
    <col min="15" max="227" width="10.28515625" style="16" customWidth="1"/>
    <col min="228" max="228" width="3.7109375" style="16" customWidth="1"/>
    <col min="229" max="229" width="10" style="16" customWidth="1"/>
    <col min="230" max="230" width="16.7109375" style="16" customWidth="1"/>
    <col min="231" max="231" width="9.7109375" style="16" customWidth="1"/>
    <col min="232" max="232" width="10.28515625" style="16" customWidth="1"/>
    <col min="233" max="233" width="11.5703125" style="16" customWidth="1"/>
    <col min="234" max="234" width="4.5703125" style="16" customWidth="1"/>
    <col min="235" max="235" width="5" style="16" customWidth="1"/>
    <col min="236" max="236" width="5.5703125" style="16" customWidth="1"/>
    <col min="237" max="237" width="8.42578125" style="16" customWidth="1"/>
    <col min="238" max="238" width="10" style="16" customWidth="1"/>
    <col min="239" max="239" width="7" style="16" customWidth="1"/>
    <col min="240" max="246" width="0" style="16" hidden="1"/>
    <col min="247" max="247" width="4.28515625" style="16" customWidth="1"/>
    <col min="248" max="248" width="9.5703125" style="16" customWidth="1"/>
    <col min="249" max="249" width="17.5703125" style="16" customWidth="1"/>
    <col min="250" max="250" width="6.85546875" style="16" customWidth="1"/>
    <col min="251" max="251" width="10.28515625" style="16" customWidth="1"/>
    <col min="252" max="252" width="10.140625" style="16" customWidth="1"/>
    <col min="253" max="253" width="6.140625" style="16" customWidth="1"/>
    <col min="254" max="254" width="4.5703125" style="16" customWidth="1"/>
    <col min="255" max="255" width="5" style="16" customWidth="1"/>
    <col min="256" max="256" width="5.5703125" style="16" customWidth="1"/>
    <col min="257" max="258" width="7.5703125" style="16" customWidth="1"/>
    <col min="259" max="259" width="7.85546875" style="16" customWidth="1"/>
    <col min="260" max="260" width="12.5703125" style="16" customWidth="1"/>
    <col min="261" max="261" width="6.5703125" style="16" customWidth="1"/>
    <col min="262" max="268" width="10.28515625" style="16" customWidth="1"/>
    <col min="269" max="269" width="38.5703125" style="16" customWidth="1"/>
    <col min="270" max="483" width="10.28515625" style="16" customWidth="1"/>
    <col min="484" max="484" width="3.7109375" style="16" customWidth="1"/>
    <col min="485" max="485" width="10" style="16" customWidth="1"/>
    <col min="486" max="486" width="16.7109375" style="16" customWidth="1"/>
    <col min="487" max="487" width="9.7109375" style="16" customWidth="1"/>
    <col min="488" max="488" width="10.28515625" style="16" customWidth="1"/>
    <col min="489" max="489" width="11.5703125" style="16" customWidth="1"/>
    <col min="490" max="490" width="4.5703125" style="16" customWidth="1"/>
    <col min="491" max="491" width="5" style="16" customWidth="1"/>
    <col min="492" max="492" width="5.5703125" style="16" customWidth="1"/>
    <col min="493" max="493" width="8.42578125" style="16" customWidth="1"/>
    <col min="494" max="494" width="10" style="16" customWidth="1"/>
    <col min="495" max="495" width="7" style="16" customWidth="1"/>
    <col min="496" max="502" width="0" style="16" hidden="1"/>
    <col min="503" max="503" width="4.28515625" style="16" customWidth="1"/>
    <col min="504" max="504" width="9.5703125" style="16" customWidth="1"/>
    <col min="505" max="505" width="17.5703125" style="16" customWidth="1"/>
    <col min="506" max="506" width="6.85546875" style="16" customWidth="1"/>
    <col min="507" max="507" width="10.28515625" style="16" customWidth="1"/>
    <col min="508" max="508" width="10.140625" style="16" customWidth="1"/>
    <col min="509" max="509" width="6.140625" style="16" customWidth="1"/>
    <col min="510" max="510" width="4.5703125" style="16" customWidth="1"/>
    <col min="511" max="511" width="5" style="16" customWidth="1"/>
    <col min="512" max="512" width="5.5703125" style="16" customWidth="1"/>
    <col min="513" max="514" width="7.5703125" style="16" customWidth="1"/>
    <col min="515" max="515" width="7.85546875" style="16" customWidth="1"/>
    <col min="516" max="516" width="12.5703125" style="16" customWidth="1"/>
    <col min="517" max="517" width="6.5703125" style="16" customWidth="1"/>
    <col min="518" max="524" width="10.28515625" style="16" customWidth="1"/>
    <col min="525" max="525" width="38.5703125" style="16" customWidth="1"/>
    <col min="526" max="739" width="10.28515625" style="16" customWidth="1"/>
    <col min="740" max="740" width="3.7109375" style="16" customWidth="1"/>
    <col min="741" max="741" width="10" style="16" customWidth="1"/>
    <col min="742" max="742" width="16.7109375" style="16" customWidth="1"/>
    <col min="743" max="743" width="9.7109375" style="16" customWidth="1"/>
    <col min="744" max="744" width="10.28515625" style="16" customWidth="1"/>
    <col min="745" max="745" width="11.5703125" style="16" customWidth="1"/>
    <col min="746" max="746" width="4.5703125" style="16" customWidth="1"/>
    <col min="747" max="747" width="5" style="16" customWidth="1"/>
    <col min="748" max="748" width="5.5703125" style="16" customWidth="1"/>
    <col min="749" max="749" width="8.42578125" style="16" customWidth="1"/>
    <col min="750" max="750" width="10" style="16" customWidth="1"/>
    <col min="751" max="751" width="7" style="16" customWidth="1"/>
    <col min="752" max="758" width="0" style="16" hidden="1"/>
    <col min="759" max="759" width="4.28515625" style="16" customWidth="1"/>
    <col min="760" max="760" width="9.5703125" style="16" customWidth="1"/>
    <col min="761" max="761" width="17.5703125" style="16" customWidth="1"/>
    <col min="762" max="762" width="6.85546875" style="16" customWidth="1"/>
    <col min="763" max="763" width="10.28515625" style="16" customWidth="1"/>
    <col min="764" max="764" width="10.140625" style="16" customWidth="1"/>
    <col min="765" max="765" width="6.140625" style="16" customWidth="1"/>
    <col min="766" max="766" width="4.5703125" style="16" customWidth="1"/>
    <col min="767" max="767" width="5" style="16" customWidth="1"/>
    <col min="768" max="768" width="5.5703125" style="16" customWidth="1"/>
    <col min="769" max="770" width="7.5703125" style="16" customWidth="1"/>
    <col min="771" max="771" width="7.85546875" style="16" customWidth="1"/>
    <col min="772" max="772" width="12.5703125" style="16" customWidth="1"/>
    <col min="773" max="773" width="6.5703125" style="16" customWidth="1"/>
    <col min="774" max="780" width="10.28515625" style="16" customWidth="1"/>
    <col min="781" max="781" width="38.5703125" style="16" customWidth="1"/>
    <col min="782" max="995" width="10.28515625" style="16" customWidth="1"/>
    <col min="996" max="996" width="3.7109375" style="16" customWidth="1"/>
    <col min="997" max="997" width="10" style="16" customWidth="1"/>
    <col min="998" max="998" width="16.7109375" style="16" customWidth="1"/>
    <col min="999" max="999" width="9.7109375" style="16" customWidth="1"/>
    <col min="1000" max="1000" width="10.28515625" style="16" customWidth="1"/>
    <col min="1001" max="1001" width="11.5703125" style="16" customWidth="1"/>
    <col min="1002" max="1002" width="4.5703125" style="16" customWidth="1"/>
    <col min="1003" max="1003" width="5" style="16" customWidth="1"/>
    <col min="1004" max="1004" width="5.5703125" style="16" customWidth="1"/>
    <col min="1005" max="1005" width="8.42578125" style="16" customWidth="1"/>
    <col min="1006" max="1006" width="10" style="16" customWidth="1"/>
    <col min="1007" max="1007" width="7" style="16" customWidth="1"/>
    <col min="1008" max="1014" width="0" style="16" hidden="1"/>
    <col min="1015" max="1015" width="4.28515625" style="16" customWidth="1"/>
    <col min="1016" max="1016" width="9.5703125" style="16" customWidth="1"/>
    <col min="1017" max="1017" width="17.5703125" style="16" customWidth="1"/>
    <col min="1018" max="1018" width="6.85546875" style="16" customWidth="1"/>
    <col min="1019" max="1019" width="10.28515625" style="16" customWidth="1"/>
    <col min="1020" max="1020" width="10.140625" style="16" customWidth="1"/>
    <col min="1021" max="1021" width="6.140625" style="16" customWidth="1"/>
    <col min="1022" max="1022" width="4.5703125" style="16" customWidth="1"/>
    <col min="1023" max="1023" width="5" style="16" customWidth="1"/>
    <col min="1024" max="1024" width="5.5703125" style="16" customWidth="1"/>
    <col min="1025" max="1026" width="7.5703125" style="16" customWidth="1"/>
    <col min="1027" max="1027" width="7.85546875" style="16" customWidth="1"/>
    <col min="1028" max="1028" width="12.5703125" style="16" customWidth="1"/>
    <col min="1029" max="1029" width="6.5703125" style="16" customWidth="1"/>
    <col min="1030" max="1036" width="10.28515625" style="16" customWidth="1"/>
    <col min="1037" max="1037" width="38.5703125" style="16" customWidth="1"/>
    <col min="1038" max="1251" width="10.28515625" style="16" customWidth="1"/>
    <col min="1252" max="1252" width="3.7109375" style="16" customWidth="1"/>
    <col min="1253" max="1253" width="10" style="16" customWidth="1"/>
    <col min="1254" max="1254" width="16.7109375" style="16" customWidth="1"/>
    <col min="1255" max="1255" width="9.7109375" style="16" customWidth="1"/>
    <col min="1256" max="1256" width="10.28515625" style="16" customWidth="1"/>
    <col min="1257" max="1257" width="11.5703125" style="16" customWidth="1"/>
    <col min="1258" max="1258" width="4.5703125" style="16" customWidth="1"/>
    <col min="1259" max="1259" width="5" style="16" customWidth="1"/>
    <col min="1260" max="1260" width="5.5703125" style="16" customWidth="1"/>
    <col min="1261" max="1261" width="8.42578125" style="16" customWidth="1"/>
    <col min="1262" max="1262" width="10" style="16" customWidth="1"/>
    <col min="1263" max="1263" width="7" style="16" customWidth="1"/>
    <col min="1264" max="1270" width="0" style="16" hidden="1"/>
    <col min="1271" max="1271" width="4.28515625" style="16" customWidth="1"/>
    <col min="1272" max="1272" width="9.5703125" style="16" customWidth="1"/>
    <col min="1273" max="1273" width="17.5703125" style="16" customWidth="1"/>
    <col min="1274" max="1274" width="6.85546875" style="16" customWidth="1"/>
    <col min="1275" max="1275" width="10.28515625" style="16" customWidth="1"/>
    <col min="1276" max="1276" width="10.140625" style="16" customWidth="1"/>
    <col min="1277" max="1277" width="6.140625" style="16" customWidth="1"/>
    <col min="1278" max="1278" width="4.5703125" style="16" customWidth="1"/>
    <col min="1279" max="1279" width="5" style="16" customWidth="1"/>
    <col min="1280" max="1280" width="5.5703125" style="16" customWidth="1"/>
    <col min="1281" max="1282" width="7.5703125" style="16" customWidth="1"/>
    <col min="1283" max="1283" width="7.85546875" style="16" customWidth="1"/>
    <col min="1284" max="1284" width="12.5703125" style="16" customWidth="1"/>
    <col min="1285" max="1285" width="6.5703125" style="16" customWidth="1"/>
    <col min="1286" max="1292" width="10.28515625" style="16" customWidth="1"/>
    <col min="1293" max="1293" width="38.5703125" style="16" customWidth="1"/>
    <col min="1294" max="1507" width="10.28515625" style="16" customWidth="1"/>
    <col min="1508" max="1508" width="3.7109375" style="16" customWidth="1"/>
    <col min="1509" max="1509" width="10" style="16" customWidth="1"/>
    <col min="1510" max="1510" width="16.7109375" style="16" customWidth="1"/>
    <col min="1511" max="1511" width="9.7109375" style="16" customWidth="1"/>
    <col min="1512" max="1512" width="10.28515625" style="16" customWidth="1"/>
    <col min="1513" max="1513" width="11.5703125" style="16" customWidth="1"/>
    <col min="1514" max="1514" width="4.5703125" style="16" customWidth="1"/>
    <col min="1515" max="1515" width="5" style="16" customWidth="1"/>
    <col min="1516" max="1516" width="5.5703125" style="16" customWidth="1"/>
    <col min="1517" max="1517" width="8.42578125" style="16" customWidth="1"/>
    <col min="1518" max="1518" width="10" style="16" customWidth="1"/>
    <col min="1519" max="1519" width="7" style="16" customWidth="1"/>
    <col min="1520" max="1526" width="0" style="16" hidden="1"/>
    <col min="1527" max="1527" width="4.28515625" style="16" customWidth="1"/>
    <col min="1528" max="1528" width="9.5703125" style="16" customWidth="1"/>
    <col min="1529" max="1529" width="17.5703125" style="16" customWidth="1"/>
    <col min="1530" max="1530" width="6.85546875" style="16" customWidth="1"/>
    <col min="1531" max="1531" width="10.28515625" style="16" customWidth="1"/>
    <col min="1532" max="1532" width="10.140625" style="16" customWidth="1"/>
    <col min="1533" max="1533" width="6.140625" style="16" customWidth="1"/>
    <col min="1534" max="1534" width="4.5703125" style="16" customWidth="1"/>
    <col min="1535" max="1535" width="5" style="16" customWidth="1"/>
    <col min="1536" max="1536" width="5.5703125" style="16" customWidth="1"/>
    <col min="1537" max="1538" width="7.5703125" style="16" customWidth="1"/>
    <col min="1539" max="1539" width="7.85546875" style="16" customWidth="1"/>
    <col min="1540" max="1540" width="12.5703125" style="16" customWidth="1"/>
    <col min="1541" max="1541" width="6.5703125" style="16" customWidth="1"/>
    <col min="1542" max="1548" width="10.28515625" style="16" customWidth="1"/>
    <col min="1549" max="1549" width="38.5703125" style="16" customWidth="1"/>
    <col min="1550" max="1763" width="10.28515625" style="16" customWidth="1"/>
    <col min="1764" max="1764" width="3.7109375" style="16" customWidth="1"/>
    <col min="1765" max="1765" width="10" style="16" customWidth="1"/>
    <col min="1766" max="1766" width="16.7109375" style="16" customWidth="1"/>
    <col min="1767" max="1767" width="9.7109375" style="16" customWidth="1"/>
    <col min="1768" max="1768" width="10.28515625" style="16" customWidth="1"/>
    <col min="1769" max="1769" width="11.5703125" style="16" customWidth="1"/>
    <col min="1770" max="1770" width="4.5703125" style="16" customWidth="1"/>
    <col min="1771" max="1771" width="5" style="16" customWidth="1"/>
    <col min="1772" max="1772" width="5.5703125" style="16" customWidth="1"/>
    <col min="1773" max="1773" width="8.42578125" style="16" customWidth="1"/>
    <col min="1774" max="1774" width="10" style="16" customWidth="1"/>
    <col min="1775" max="1775" width="7" style="16" customWidth="1"/>
    <col min="1776" max="1782" width="0" style="16" hidden="1"/>
    <col min="1783" max="1783" width="4.28515625" style="16" customWidth="1"/>
    <col min="1784" max="1784" width="9.5703125" style="16" customWidth="1"/>
    <col min="1785" max="1785" width="17.5703125" style="16" customWidth="1"/>
    <col min="1786" max="1786" width="6.85546875" style="16" customWidth="1"/>
    <col min="1787" max="1787" width="10.28515625" style="16" customWidth="1"/>
    <col min="1788" max="1788" width="10.140625" style="16" customWidth="1"/>
    <col min="1789" max="1789" width="6.140625" style="16" customWidth="1"/>
    <col min="1790" max="1790" width="4.5703125" style="16" customWidth="1"/>
    <col min="1791" max="1791" width="5" style="16" customWidth="1"/>
    <col min="1792" max="1792" width="5.5703125" style="16" customWidth="1"/>
    <col min="1793" max="1794" width="7.5703125" style="16" customWidth="1"/>
    <col min="1795" max="1795" width="7.85546875" style="16" customWidth="1"/>
    <col min="1796" max="1796" width="12.5703125" style="16" customWidth="1"/>
    <col min="1797" max="1797" width="6.5703125" style="16" customWidth="1"/>
    <col min="1798" max="1804" width="10.28515625" style="16" customWidth="1"/>
    <col min="1805" max="1805" width="38.5703125" style="16" customWidth="1"/>
    <col min="1806" max="2019" width="10.28515625" style="16" customWidth="1"/>
    <col min="2020" max="2020" width="3.7109375" style="16" customWidth="1"/>
    <col min="2021" max="2021" width="10" style="16" customWidth="1"/>
    <col min="2022" max="2022" width="16.7109375" style="16" customWidth="1"/>
    <col min="2023" max="2023" width="9.7109375" style="16" customWidth="1"/>
    <col min="2024" max="2024" width="10.28515625" style="16" customWidth="1"/>
    <col min="2025" max="2025" width="11.5703125" style="16" customWidth="1"/>
    <col min="2026" max="2026" width="4.5703125" style="16" customWidth="1"/>
    <col min="2027" max="2027" width="5" style="16" customWidth="1"/>
    <col min="2028" max="2028" width="5.5703125" style="16" customWidth="1"/>
    <col min="2029" max="2029" width="8.42578125" style="16" customWidth="1"/>
    <col min="2030" max="2030" width="10" style="16" customWidth="1"/>
    <col min="2031" max="2031" width="7" style="16" customWidth="1"/>
    <col min="2032" max="2038" width="0" style="16" hidden="1"/>
    <col min="2039" max="2039" width="4.28515625" style="16" customWidth="1"/>
    <col min="2040" max="2040" width="9.5703125" style="16" customWidth="1"/>
    <col min="2041" max="2041" width="17.5703125" style="16" customWidth="1"/>
    <col min="2042" max="2042" width="6.85546875" style="16" customWidth="1"/>
    <col min="2043" max="2043" width="10.28515625" style="16" customWidth="1"/>
    <col min="2044" max="2044" width="10.140625" style="16" customWidth="1"/>
    <col min="2045" max="2045" width="6.140625" style="16" customWidth="1"/>
    <col min="2046" max="2046" width="4.5703125" style="16" customWidth="1"/>
    <col min="2047" max="2047" width="5" style="16" customWidth="1"/>
    <col min="2048" max="2048" width="5.5703125" style="16" customWidth="1"/>
    <col min="2049" max="2050" width="7.5703125" style="16" customWidth="1"/>
    <col min="2051" max="2051" width="7.85546875" style="16" customWidth="1"/>
    <col min="2052" max="2052" width="12.5703125" style="16" customWidth="1"/>
    <col min="2053" max="2053" width="6.5703125" style="16" customWidth="1"/>
    <col min="2054" max="2060" width="10.28515625" style="16" customWidth="1"/>
    <col min="2061" max="2061" width="38.5703125" style="16" customWidth="1"/>
    <col min="2062" max="2275" width="10.28515625" style="16" customWidth="1"/>
    <col min="2276" max="2276" width="3.7109375" style="16" customWidth="1"/>
    <col min="2277" max="2277" width="10" style="16" customWidth="1"/>
    <col min="2278" max="2278" width="16.7109375" style="16" customWidth="1"/>
    <col min="2279" max="2279" width="9.7109375" style="16" customWidth="1"/>
    <col min="2280" max="2280" width="10.28515625" style="16" customWidth="1"/>
    <col min="2281" max="2281" width="11.5703125" style="16" customWidth="1"/>
    <col min="2282" max="2282" width="4.5703125" style="16" customWidth="1"/>
    <col min="2283" max="2283" width="5" style="16" customWidth="1"/>
    <col min="2284" max="2284" width="5.5703125" style="16" customWidth="1"/>
    <col min="2285" max="2285" width="8.42578125" style="16" customWidth="1"/>
    <col min="2286" max="2286" width="10" style="16" customWidth="1"/>
    <col min="2287" max="2287" width="7" style="16" customWidth="1"/>
    <col min="2288" max="2294" width="0" style="16" hidden="1"/>
    <col min="2295" max="2295" width="4.28515625" style="16" customWidth="1"/>
    <col min="2296" max="2296" width="9.5703125" style="16" customWidth="1"/>
    <col min="2297" max="2297" width="17.5703125" style="16" customWidth="1"/>
    <col min="2298" max="2298" width="6.85546875" style="16" customWidth="1"/>
    <col min="2299" max="2299" width="10.28515625" style="16" customWidth="1"/>
    <col min="2300" max="2300" width="10.140625" style="16" customWidth="1"/>
    <col min="2301" max="2301" width="6.140625" style="16" customWidth="1"/>
    <col min="2302" max="2302" width="4.5703125" style="16" customWidth="1"/>
    <col min="2303" max="2303" width="5" style="16" customWidth="1"/>
    <col min="2304" max="2304" width="5.5703125" style="16" customWidth="1"/>
    <col min="2305" max="2306" width="7.5703125" style="16" customWidth="1"/>
    <col min="2307" max="2307" width="7.85546875" style="16" customWidth="1"/>
    <col min="2308" max="2308" width="12.5703125" style="16" customWidth="1"/>
    <col min="2309" max="2309" width="6.5703125" style="16" customWidth="1"/>
    <col min="2310" max="2316" width="10.28515625" style="16" customWidth="1"/>
    <col min="2317" max="2317" width="38.5703125" style="16" customWidth="1"/>
    <col min="2318" max="2531" width="10.28515625" style="16" customWidth="1"/>
    <col min="2532" max="2532" width="3.7109375" style="16" customWidth="1"/>
    <col min="2533" max="2533" width="10" style="16" customWidth="1"/>
    <col min="2534" max="2534" width="16.7109375" style="16" customWidth="1"/>
    <col min="2535" max="2535" width="9.7109375" style="16" customWidth="1"/>
    <col min="2536" max="2536" width="10.28515625" style="16" customWidth="1"/>
    <col min="2537" max="2537" width="11.5703125" style="16" customWidth="1"/>
    <col min="2538" max="2538" width="4.5703125" style="16" customWidth="1"/>
    <col min="2539" max="2539" width="5" style="16" customWidth="1"/>
    <col min="2540" max="2540" width="5.5703125" style="16" customWidth="1"/>
    <col min="2541" max="2541" width="8.42578125" style="16" customWidth="1"/>
    <col min="2542" max="2542" width="10" style="16" customWidth="1"/>
    <col min="2543" max="2543" width="7" style="16" customWidth="1"/>
    <col min="2544" max="2550" width="0" style="16" hidden="1"/>
    <col min="2551" max="2551" width="4.28515625" style="16" customWidth="1"/>
    <col min="2552" max="2552" width="9.5703125" style="16" customWidth="1"/>
    <col min="2553" max="2553" width="17.5703125" style="16" customWidth="1"/>
    <col min="2554" max="2554" width="6.85546875" style="16" customWidth="1"/>
    <col min="2555" max="2555" width="10.28515625" style="16" customWidth="1"/>
    <col min="2556" max="2556" width="10.140625" style="16" customWidth="1"/>
    <col min="2557" max="2557" width="6.140625" style="16" customWidth="1"/>
    <col min="2558" max="2558" width="4.5703125" style="16" customWidth="1"/>
    <col min="2559" max="2559" width="5" style="16" customWidth="1"/>
    <col min="2560" max="2560" width="5.5703125" style="16" customWidth="1"/>
    <col min="2561" max="2562" width="7.5703125" style="16" customWidth="1"/>
    <col min="2563" max="2563" width="7.85546875" style="16" customWidth="1"/>
    <col min="2564" max="2564" width="12.5703125" style="16" customWidth="1"/>
    <col min="2565" max="2565" width="6.5703125" style="16" customWidth="1"/>
    <col min="2566" max="2572" width="10.28515625" style="16" customWidth="1"/>
    <col min="2573" max="2573" width="38.5703125" style="16" customWidth="1"/>
    <col min="2574" max="2787" width="10.28515625" style="16" customWidth="1"/>
    <col min="2788" max="2788" width="3.7109375" style="16" customWidth="1"/>
    <col min="2789" max="2789" width="10" style="16" customWidth="1"/>
    <col min="2790" max="2790" width="16.7109375" style="16" customWidth="1"/>
    <col min="2791" max="2791" width="9.7109375" style="16" customWidth="1"/>
    <col min="2792" max="2792" width="10.28515625" style="16" customWidth="1"/>
    <col min="2793" max="2793" width="11.5703125" style="16" customWidth="1"/>
    <col min="2794" max="2794" width="4.5703125" style="16" customWidth="1"/>
    <col min="2795" max="2795" width="5" style="16" customWidth="1"/>
    <col min="2796" max="2796" width="5.5703125" style="16" customWidth="1"/>
    <col min="2797" max="2797" width="8.42578125" style="16" customWidth="1"/>
    <col min="2798" max="2798" width="10" style="16" customWidth="1"/>
    <col min="2799" max="2799" width="7" style="16" customWidth="1"/>
    <col min="2800" max="2806" width="0" style="16" hidden="1"/>
    <col min="2807" max="2807" width="4.28515625" style="16" customWidth="1"/>
    <col min="2808" max="2808" width="9.5703125" style="16" customWidth="1"/>
    <col min="2809" max="2809" width="17.5703125" style="16" customWidth="1"/>
    <col min="2810" max="2810" width="6.85546875" style="16" customWidth="1"/>
    <col min="2811" max="2811" width="10.28515625" style="16" customWidth="1"/>
    <col min="2812" max="2812" width="10.140625" style="16" customWidth="1"/>
    <col min="2813" max="2813" width="6.140625" style="16" customWidth="1"/>
    <col min="2814" max="2814" width="4.5703125" style="16" customWidth="1"/>
    <col min="2815" max="2815" width="5" style="16" customWidth="1"/>
    <col min="2816" max="2816" width="5.5703125" style="16" customWidth="1"/>
    <col min="2817" max="2818" width="7.5703125" style="16" customWidth="1"/>
    <col min="2819" max="2819" width="7.85546875" style="16" customWidth="1"/>
    <col min="2820" max="2820" width="12.5703125" style="16" customWidth="1"/>
    <col min="2821" max="2821" width="6.5703125" style="16" customWidth="1"/>
    <col min="2822" max="2828" width="10.28515625" style="16" customWidth="1"/>
    <col min="2829" max="2829" width="38.5703125" style="16" customWidth="1"/>
    <col min="2830" max="3043" width="10.28515625" style="16" customWidth="1"/>
    <col min="3044" max="3044" width="3.7109375" style="16" customWidth="1"/>
    <col min="3045" max="3045" width="10" style="16" customWidth="1"/>
    <col min="3046" max="3046" width="16.7109375" style="16" customWidth="1"/>
    <col min="3047" max="3047" width="9.7109375" style="16" customWidth="1"/>
    <col min="3048" max="3048" width="10.28515625" style="16" customWidth="1"/>
    <col min="3049" max="3049" width="11.5703125" style="16" customWidth="1"/>
    <col min="3050" max="3050" width="4.5703125" style="16" customWidth="1"/>
    <col min="3051" max="3051" width="5" style="16" customWidth="1"/>
    <col min="3052" max="3052" width="5.5703125" style="16" customWidth="1"/>
    <col min="3053" max="3053" width="8.42578125" style="16" customWidth="1"/>
    <col min="3054" max="3054" width="10" style="16" customWidth="1"/>
    <col min="3055" max="3055" width="7" style="16" customWidth="1"/>
    <col min="3056" max="3062" width="0" style="16" hidden="1"/>
    <col min="3063" max="3063" width="4.28515625" style="16" customWidth="1"/>
    <col min="3064" max="3064" width="9.5703125" style="16" customWidth="1"/>
    <col min="3065" max="3065" width="17.5703125" style="16" customWidth="1"/>
    <col min="3066" max="3066" width="6.85546875" style="16" customWidth="1"/>
    <col min="3067" max="3067" width="10.28515625" style="16" customWidth="1"/>
    <col min="3068" max="3068" width="10.140625" style="16" customWidth="1"/>
    <col min="3069" max="3069" width="6.140625" style="16" customWidth="1"/>
    <col min="3070" max="3070" width="4.5703125" style="16" customWidth="1"/>
    <col min="3071" max="3071" width="5" style="16" customWidth="1"/>
    <col min="3072" max="3072" width="5.5703125" style="16" customWidth="1"/>
    <col min="3073" max="3074" width="7.5703125" style="16" customWidth="1"/>
    <col min="3075" max="3075" width="7.85546875" style="16" customWidth="1"/>
    <col min="3076" max="3076" width="12.5703125" style="16" customWidth="1"/>
    <col min="3077" max="3077" width="6.5703125" style="16" customWidth="1"/>
    <col min="3078" max="3084" width="10.28515625" style="16" customWidth="1"/>
    <col min="3085" max="3085" width="38.5703125" style="16" customWidth="1"/>
    <col min="3086" max="3299" width="10.28515625" style="16" customWidth="1"/>
    <col min="3300" max="3300" width="3.7109375" style="16" customWidth="1"/>
    <col min="3301" max="3301" width="10" style="16" customWidth="1"/>
    <col min="3302" max="3302" width="16.7109375" style="16" customWidth="1"/>
    <col min="3303" max="3303" width="9.7109375" style="16" customWidth="1"/>
    <col min="3304" max="3304" width="10.28515625" style="16" customWidth="1"/>
    <col min="3305" max="3305" width="11.5703125" style="16" customWidth="1"/>
    <col min="3306" max="3306" width="4.5703125" style="16" customWidth="1"/>
    <col min="3307" max="3307" width="5" style="16" customWidth="1"/>
    <col min="3308" max="3308" width="5.5703125" style="16" customWidth="1"/>
    <col min="3309" max="3309" width="8.42578125" style="16" customWidth="1"/>
    <col min="3310" max="3310" width="10" style="16" customWidth="1"/>
    <col min="3311" max="3311" width="7" style="16" customWidth="1"/>
    <col min="3312" max="3318" width="0" style="16" hidden="1"/>
    <col min="3319" max="3319" width="4.28515625" style="16" customWidth="1"/>
    <col min="3320" max="3320" width="9.5703125" style="16" customWidth="1"/>
    <col min="3321" max="3321" width="17.5703125" style="16" customWidth="1"/>
    <col min="3322" max="3322" width="6.85546875" style="16" customWidth="1"/>
    <col min="3323" max="3323" width="10.28515625" style="16" customWidth="1"/>
    <col min="3324" max="3324" width="10.140625" style="16" customWidth="1"/>
    <col min="3325" max="3325" width="6.140625" style="16" customWidth="1"/>
    <col min="3326" max="3326" width="4.5703125" style="16" customWidth="1"/>
    <col min="3327" max="3327" width="5" style="16" customWidth="1"/>
    <col min="3328" max="3328" width="5.5703125" style="16" customWidth="1"/>
    <col min="3329" max="3330" width="7.5703125" style="16" customWidth="1"/>
    <col min="3331" max="3331" width="7.85546875" style="16" customWidth="1"/>
    <col min="3332" max="3332" width="12.5703125" style="16" customWidth="1"/>
    <col min="3333" max="3333" width="6.5703125" style="16" customWidth="1"/>
    <col min="3334" max="3340" width="10.28515625" style="16" customWidth="1"/>
    <col min="3341" max="3341" width="38.5703125" style="16" customWidth="1"/>
    <col min="3342" max="3555" width="10.28515625" style="16" customWidth="1"/>
    <col min="3556" max="3556" width="3.7109375" style="16" customWidth="1"/>
    <col min="3557" max="3557" width="10" style="16" customWidth="1"/>
    <col min="3558" max="3558" width="16.7109375" style="16" customWidth="1"/>
    <col min="3559" max="3559" width="9.7109375" style="16" customWidth="1"/>
    <col min="3560" max="3560" width="10.28515625" style="16" customWidth="1"/>
    <col min="3561" max="3561" width="11.5703125" style="16" customWidth="1"/>
    <col min="3562" max="3562" width="4.5703125" style="16" customWidth="1"/>
    <col min="3563" max="3563" width="5" style="16" customWidth="1"/>
    <col min="3564" max="3564" width="5.5703125" style="16" customWidth="1"/>
    <col min="3565" max="3565" width="8.42578125" style="16" customWidth="1"/>
    <col min="3566" max="3566" width="10" style="16" customWidth="1"/>
    <col min="3567" max="3567" width="7" style="16" customWidth="1"/>
    <col min="3568" max="3574" width="0" style="16" hidden="1"/>
    <col min="3575" max="3575" width="4.28515625" style="16" customWidth="1"/>
    <col min="3576" max="3576" width="9.5703125" style="16" customWidth="1"/>
    <col min="3577" max="3577" width="17.5703125" style="16" customWidth="1"/>
    <col min="3578" max="3578" width="6.85546875" style="16" customWidth="1"/>
    <col min="3579" max="3579" width="10.28515625" style="16" customWidth="1"/>
    <col min="3580" max="3580" width="10.140625" style="16" customWidth="1"/>
    <col min="3581" max="3581" width="6.140625" style="16" customWidth="1"/>
    <col min="3582" max="3582" width="4.5703125" style="16" customWidth="1"/>
    <col min="3583" max="3583" width="5" style="16" customWidth="1"/>
    <col min="3584" max="3584" width="5.5703125" style="16" customWidth="1"/>
    <col min="3585" max="3586" width="7.5703125" style="16" customWidth="1"/>
    <col min="3587" max="3587" width="7.85546875" style="16" customWidth="1"/>
    <col min="3588" max="3588" width="12.5703125" style="16" customWidth="1"/>
    <col min="3589" max="3589" width="6.5703125" style="16" customWidth="1"/>
    <col min="3590" max="3596" width="10.28515625" style="16" customWidth="1"/>
    <col min="3597" max="3597" width="38.5703125" style="16" customWidth="1"/>
    <col min="3598" max="3811" width="10.28515625" style="16" customWidth="1"/>
    <col min="3812" max="3812" width="3.7109375" style="16" customWidth="1"/>
    <col min="3813" max="3813" width="10" style="16" customWidth="1"/>
    <col min="3814" max="3814" width="16.7109375" style="16" customWidth="1"/>
    <col min="3815" max="3815" width="9.7109375" style="16" customWidth="1"/>
    <col min="3816" max="3816" width="10.28515625" style="16" customWidth="1"/>
    <col min="3817" max="3817" width="11.5703125" style="16" customWidth="1"/>
    <col min="3818" max="3818" width="4.5703125" style="16" customWidth="1"/>
    <col min="3819" max="3819" width="5" style="16" customWidth="1"/>
    <col min="3820" max="3820" width="5.5703125" style="16" customWidth="1"/>
    <col min="3821" max="3821" width="8.42578125" style="16" customWidth="1"/>
    <col min="3822" max="3822" width="10" style="16" customWidth="1"/>
    <col min="3823" max="3823" width="7" style="16" customWidth="1"/>
    <col min="3824" max="3830" width="0" style="16" hidden="1"/>
    <col min="3831" max="3831" width="4.28515625" style="16" customWidth="1"/>
    <col min="3832" max="3832" width="9.5703125" style="16" customWidth="1"/>
    <col min="3833" max="3833" width="17.5703125" style="16" customWidth="1"/>
    <col min="3834" max="3834" width="6.85546875" style="16" customWidth="1"/>
    <col min="3835" max="3835" width="10.28515625" style="16" customWidth="1"/>
    <col min="3836" max="3836" width="10.140625" style="16" customWidth="1"/>
    <col min="3837" max="3837" width="6.140625" style="16" customWidth="1"/>
    <col min="3838" max="3838" width="4.5703125" style="16" customWidth="1"/>
    <col min="3839" max="3839" width="5" style="16" customWidth="1"/>
    <col min="3840" max="3840" width="5.5703125" style="16" customWidth="1"/>
    <col min="3841" max="3842" width="7.5703125" style="16" customWidth="1"/>
    <col min="3843" max="3843" width="7.85546875" style="16" customWidth="1"/>
    <col min="3844" max="3844" width="12.5703125" style="16" customWidth="1"/>
    <col min="3845" max="3845" width="6.5703125" style="16" customWidth="1"/>
    <col min="3846" max="3852" width="10.28515625" style="16" customWidth="1"/>
    <col min="3853" max="3853" width="38.5703125" style="16" customWidth="1"/>
    <col min="3854" max="4067" width="10.28515625" style="16" customWidth="1"/>
    <col min="4068" max="4068" width="3.7109375" style="16" customWidth="1"/>
    <col min="4069" max="4069" width="10" style="16" customWidth="1"/>
    <col min="4070" max="4070" width="16.7109375" style="16" customWidth="1"/>
    <col min="4071" max="4071" width="9.7109375" style="16" customWidth="1"/>
    <col min="4072" max="4072" width="10.28515625" style="16" customWidth="1"/>
    <col min="4073" max="4073" width="11.5703125" style="16" customWidth="1"/>
    <col min="4074" max="4074" width="4.5703125" style="16" customWidth="1"/>
    <col min="4075" max="4075" width="5" style="16" customWidth="1"/>
    <col min="4076" max="4076" width="5.5703125" style="16" customWidth="1"/>
    <col min="4077" max="4077" width="8.42578125" style="16" customWidth="1"/>
    <col min="4078" max="4078" width="10" style="16" customWidth="1"/>
    <col min="4079" max="4079" width="7" style="16" customWidth="1"/>
    <col min="4080" max="4086" width="0" style="16" hidden="1"/>
    <col min="4087" max="4087" width="4.28515625" style="16" customWidth="1"/>
    <col min="4088" max="4088" width="9.5703125" style="16" customWidth="1"/>
    <col min="4089" max="4089" width="17.5703125" style="16" customWidth="1"/>
    <col min="4090" max="4090" width="6.85546875" style="16" customWidth="1"/>
    <col min="4091" max="4091" width="10.28515625" style="16" customWidth="1"/>
    <col min="4092" max="4092" width="10.140625" style="16" customWidth="1"/>
    <col min="4093" max="4093" width="6.140625" style="16" customWidth="1"/>
    <col min="4094" max="4094" width="4.5703125" style="16" customWidth="1"/>
    <col min="4095" max="4095" width="5" style="16" customWidth="1"/>
    <col min="4096" max="4096" width="5.5703125" style="16" customWidth="1"/>
    <col min="4097" max="4098" width="7.5703125" style="16" customWidth="1"/>
    <col min="4099" max="4099" width="7.85546875" style="16" customWidth="1"/>
    <col min="4100" max="4100" width="12.5703125" style="16" customWidth="1"/>
    <col min="4101" max="4101" width="6.5703125" style="16" customWidth="1"/>
    <col min="4102" max="4108" width="10.28515625" style="16" customWidth="1"/>
    <col min="4109" max="4109" width="38.5703125" style="16" customWidth="1"/>
    <col min="4110" max="4323" width="10.28515625" style="16" customWidth="1"/>
    <col min="4324" max="4324" width="3.7109375" style="16" customWidth="1"/>
    <col min="4325" max="4325" width="10" style="16" customWidth="1"/>
    <col min="4326" max="4326" width="16.7109375" style="16" customWidth="1"/>
    <col min="4327" max="4327" width="9.7109375" style="16" customWidth="1"/>
    <col min="4328" max="4328" width="10.28515625" style="16" customWidth="1"/>
    <col min="4329" max="4329" width="11.5703125" style="16" customWidth="1"/>
    <col min="4330" max="4330" width="4.5703125" style="16" customWidth="1"/>
    <col min="4331" max="4331" width="5" style="16" customWidth="1"/>
    <col min="4332" max="4332" width="5.5703125" style="16" customWidth="1"/>
    <col min="4333" max="4333" width="8.42578125" style="16" customWidth="1"/>
    <col min="4334" max="4334" width="10" style="16" customWidth="1"/>
    <col min="4335" max="4335" width="7" style="16" customWidth="1"/>
    <col min="4336" max="4342" width="0" style="16" hidden="1"/>
    <col min="4343" max="4343" width="4.28515625" style="16" customWidth="1"/>
    <col min="4344" max="4344" width="9.5703125" style="16" customWidth="1"/>
    <col min="4345" max="4345" width="17.5703125" style="16" customWidth="1"/>
    <col min="4346" max="4346" width="6.85546875" style="16" customWidth="1"/>
    <col min="4347" max="4347" width="10.28515625" style="16" customWidth="1"/>
    <col min="4348" max="4348" width="10.140625" style="16" customWidth="1"/>
    <col min="4349" max="4349" width="6.140625" style="16" customWidth="1"/>
    <col min="4350" max="4350" width="4.5703125" style="16" customWidth="1"/>
    <col min="4351" max="4351" width="5" style="16" customWidth="1"/>
    <col min="4352" max="4352" width="5.5703125" style="16" customWidth="1"/>
    <col min="4353" max="4354" width="7.5703125" style="16" customWidth="1"/>
    <col min="4355" max="4355" width="7.85546875" style="16" customWidth="1"/>
    <col min="4356" max="4356" width="12.5703125" style="16" customWidth="1"/>
    <col min="4357" max="4357" width="6.5703125" style="16" customWidth="1"/>
    <col min="4358" max="4364" width="10.28515625" style="16" customWidth="1"/>
    <col min="4365" max="4365" width="38.5703125" style="16" customWidth="1"/>
    <col min="4366" max="4579" width="10.28515625" style="16" customWidth="1"/>
    <col min="4580" max="4580" width="3.7109375" style="16" customWidth="1"/>
    <col min="4581" max="4581" width="10" style="16" customWidth="1"/>
    <col min="4582" max="4582" width="16.7109375" style="16" customWidth="1"/>
    <col min="4583" max="4583" width="9.7109375" style="16" customWidth="1"/>
    <col min="4584" max="4584" width="10.28515625" style="16" customWidth="1"/>
    <col min="4585" max="4585" width="11.5703125" style="16" customWidth="1"/>
    <col min="4586" max="4586" width="4.5703125" style="16" customWidth="1"/>
    <col min="4587" max="4587" width="5" style="16" customWidth="1"/>
    <col min="4588" max="4588" width="5.5703125" style="16" customWidth="1"/>
    <col min="4589" max="4589" width="8.42578125" style="16" customWidth="1"/>
    <col min="4590" max="4590" width="10" style="16" customWidth="1"/>
    <col min="4591" max="4591" width="7" style="16" customWidth="1"/>
    <col min="4592" max="4598" width="0" style="16" hidden="1"/>
    <col min="4599" max="4599" width="4.28515625" style="16" customWidth="1"/>
    <col min="4600" max="4600" width="9.5703125" style="16" customWidth="1"/>
    <col min="4601" max="4601" width="17.5703125" style="16" customWidth="1"/>
    <col min="4602" max="4602" width="6.85546875" style="16" customWidth="1"/>
    <col min="4603" max="4603" width="10.28515625" style="16" customWidth="1"/>
    <col min="4604" max="4604" width="10.140625" style="16" customWidth="1"/>
    <col min="4605" max="4605" width="6.140625" style="16" customWidth="1"/>
    <col min="4606" max="4606" width="4.5703125" style="16" customWidth="1"/>
    <col min="4607" max="4607" width="5" style="16" customWidth="1"/>
    <col min="4608" max="4608" width="5.5703125" style="16" customWidth="1"/>
    <col min="4609" max="4610" width="7.5703125" style="16" customWidth="1"/>
    <col min="4611" max="4611" width="7.85546875" style="16" customWidth="1"/>
    <col min="4612" max="4612" width="12.5703125" style="16" customWidth="1"/>
    <col min="4613" max="4613" width="6.5703125" style="16" customWidth="1"/>
    <col min="4614" max="4620" width="10.28515625" style="16" customWidth="1"/>
    <col min="4621" max="4621" width="38.5703125" style="16" customWidth="1"/>
    <col min="4622" max="4835" width="10.28515625" style="16" customWidth="1"/>
    <col min="4836" max="4836" width="3.7109375" style="16" customWidth="1"/>
    <col min="4837" max="4837" width="10" style="16" customWidth="1"/>
    <col min="4838" max="4838" width="16.7109375" style="16" customWidth="1"/>
    <col min="4839" max="4839" width="9.7109375" style="16" customWidth="1"/>
    <col min="4840" max="4840" width="10.28515625" style="16" customWidth="1"/>
    <col min="4841" max="4841" width="11.5703125" style="16" customWidth="1"/>
    <col min="4842" max="4842" width="4.5703125" style="16" customWidth="1"/>
    <col min="4843" max="4843" width="5" style="16" customWidth="1"/>
    <col min="4844" max="4844" width="5.5703125" style="16" customWidth="1"/>
    <col min="4845" max="4845" width="8.42578125" style="16" customWidth="1"/>
    <col min="4846" max="4846" width="10" style="16" customWidth="1"/>
    <col min="4847" max="4847" width="7" style="16" customWidth="1"/>
    <col min="4848" max="4854" width="0" style="16" hidden="1"/>
    <col min="4855" max="4855" width="4.28515625" style="16" customWidth="1"/>
    <col min="4856" max="4856" width="9.5703125" style="16" customWidth="1"/>
    <col min="4857" max="4857" width="17.5703125" style="16" customWidth="1"/>
    <col min="4858" max="4858" width="6.85546875" style="16" customWidth="1"/>
    <col min="4859" max="4859" width="10.28515625" style="16" customWidth="1"/>
    <col min="4860" max="4860" width="10.140625" style="16" customWidth="1"/>
    <col min="4861" max="4861" width="6.140625" style="16" customWidth="1"/>
    <col min="4862" max="4862" width="4.5703125" style="16" customWidth="1"/>
    <col min="4863" max="4863" width="5" style="16" customWidth="1"/>
    <col min="4864" max="4864" width="5.5703125" style="16" customWidth="1"/>
    <col min="4865" max="4866" width="7.5703125" style="16" customWidth="1"/>
    <col min="4867" max="4867" width="7.85546875" style="16" customWidth="1"/>
    <col min="4868" max="4868" width="12.5703125" style="16" customWidth="1"/>
    <col min="4869" max="4869" width="6.5703125" style="16" customWidth="1"/>
    <col min="4870" max="4876" width="10.28515625" style="16" customWidth="1"/>
    <col min="4877" max="4877" width="38.5703125" style="16" customWidth="1"/>
    <col min="4878" max="5091" width="10.28515625" style="16" customWidth="1"/>
    <col min="5092" max="5092" width="3.7109375" style="16" customWidth="1"/>
    <col min="5093" max="5093" width="10" style="16" customWidth="1"/>
    <col min="5094" max="5094" width="16.7109375" style="16" customWidth="1"/>
    <col min="5095" max="5095" width="9.7109375" style="16" customWidth="1"/>
    <col min="5096" max="5096" width="10.28515625" style="16" customWidth="1"/>
    <col min="5097" max="5097" width="11.5703125" style="16" customWidth="1"/>
    <col min="5098" max="5098" width="4.5703125" style="16" customWidth="1"/>
    <col min="5099" max="5099" width="5" style="16" customWidth="1"/>
    <col min="5100" max="5100" width="5.5703125" style="16" customWidth="1"/>
    <col min="5101" max="5101" width="8.42578125" style="16" customWidth="1"/>
    <col min="5102" max="5102" width="10" style="16" customWidth="1"/>
    <col min="5103" max="5103" width="7" style="16" customWidth="1"/>
    <col min="5104" max="5110" width="0" style="16" hidden="1"/>
    <col min="5111" max="5111" width="4.28515625" style="16" customWidth="1"/>
    <col min="5112" max="5112" width="9.5703125" style="16" customWidth="1"/>
    <col min="5113" max="5113" width="17.5703125" style="16" customWidth="1"/>
    <col min="5114" max="5114" width="6.85546875" style="16" customWidth="1"/>
    <col min="5115" max="5115" width="10.28515625" style="16" customWidth="1"/>
    <col min="5116" max="5116" width="10.140625" style="16" customWidth="1"/>
    <col min="5117" max="5117" width="6.140625" style="16" customWidth="1"/>
    <col min="5118" max="5118" width="4.5703125" style="16" customWidth="1"/>
    <col min="5119" max="5119" width="5" style="16" customWidth="1"/>
    <col min="5120" max="5120" width="5.5703125" style="16" customWidth="1"/>
    <col min="5121" max="5122" width="7.5703125" style="16" customWidth="1"/>
    <col min="5123" max="5123" width="7.85546875" style="16" customWidth="1"/>
    <col min="5124" max="5124" width="12.5703125" style="16" customWidth="1"/>
    <col min="5125" max="5125" width="6.5703125" style="16" customWidth="1"/>
    <col min="5126" max="5132" width="10.28515625" style="16" customWidth="1"/>
    <col min="5133" max="5133" width="38.5703125" style="16" customWidth="1"/>
    <col min="5134" max="5347" width="10.28515625" style="16" customWidth="1"/>
    <col min="5348" max="5348" width="3.7109375" style="16" customWidth="1"/>
    <col min="5349" max="5349" width="10" style="16" customWidth="1"/>
    <col min="5350" max="5350" width="16.7109375" style="16" customWidth="1"/>
    <col min="5351" max="5351" width="9.7109375" style="16" customWidth="1"/>
    <col min="5352" max="5352" width="10.28515625" style="16" customWidth="1"/>
    <col min="5353" max="5353" width="11.5703125" style="16" customWidth="1"/>
    <col min="5354" max="5354" width="4.5703125" style="16" customWidth="1"/>
    <col min="5355" max="5355" width="5" style="16" customWidth="1"/>
    <col min="5356" max="5356" width="5.5703125" style="16" customWidth="1"/>
    <col min="5357" max="5357" width="8.42578125" style="16" customWidth="1"/>
    <col min="5358" max="5358" width="10" style="16" customWidth="1"/>
    <col min="5359" max="5359" width="7" style="16" customWidth="1"/>
    <col min="5360" max="5366" width="0" style="16" hidden="1"/>
    <col min="5367" max="5367" width="4.28515625" style="16" customWidth="1"/>
    <col min="5368" max="5368" width="9.5703125" style="16" customWidth="1"/>
    <col min="5369" max="5369" width="17.5703125" style="16" customWidth="1"/>
    <col min="5370" max="5370" width="6.85546875" style="16" customWidth="1"/>
    <col min="5371" max="5371" width="10.28515625" style="16" customWidth="1"/>
    <col min="5372" max="5372" width="10.140625" style="16" customWidth="1"/>
    <col min="5373" max="5373" width="6.140625" style="16" customWidth="1"/>
    <col min="5374" max="5374" width="4.5703125" style="16" customWidth="1"/>
    <col min="5375" max="5375" width="5" style="16" customWidth="1"/>
    <col min="5376" max="5376" width="5.5703125" style="16" customWidth="1"/>
    <col min="5377" max="5378" width="7.5703125" style="16" customWidth="1"/>
    <col min="5379" max="5379" width="7.85546875" style="16" customWidth="1"/>
    <col min="5380" max="5380" width="12.5703125" style="16" customWidth="1"/>
    <col min="5381" max="5381" width="6.5703125" style="16" customWidth="1"/>
    <col min="5382" max="5388" width="10.28515625" style="16" customWidth="1"/>
    <col min="5389" max="5389" width="38.5703125" style="16" customWidth="1"/>
    <col min="5390" max="5603" width="10.28515625" style="16" customWidth="1"/>
    <col min="5604" max="5604" width="3.7109375" style="16" customWidth="1"/>
    <col min="5605" max="5605" width="10" style="16" customWidth="1"/>
    <col min="5606" max="5606" width="16.7109375" style="16" customWidth="1"/>
    <col min="5607" max="5607" width="9.7109375" style="16" customWidth="1"/>
    <col min="5608" max="5608" width="10.28515625" style="16" customWidth="1"/>
    <col min="5609" max="5609" width="11.5703125" style="16" customWidth="1"/>
    <col min="5610" max="5610" width="4.5703125" style="16" customWidth="1"/>
    <col min="5611" max="5611" width="5" style="16" customWidth="1"/>
    <col min="5612" max="5612" width="5.5703125" style="16" customWidth="1"/>
    <col min="5613" max="5613" width="8.42578125" style="16" customWidth="1"/>
    <col min="5614" max="5614" width="10" style="16" customWidth="1"/>
    <col min="5615" max="5615" width="7" style="16" customWidth="1"/>
    <col min="5616" max="5622" width="0" style="16" hidden="1"/>
    <col min="5623" max="5623" width="4.28515625" style="16" customWidth="1"/>
    <col min="5624" max="5624" width="9.5703125" style="16" customWidth="1"/>
    <col min="5625" max="5625" width="17.5703125" style="16" customWidth="1"/>
    <col min="5626" max="5626" width="6.85546875" style="16" customWidth="1"/>
    <col min="5627" max="5627" width="10.28515625" style="16" customWidth="1"/>
    <col min="5628" max="5628" width="10.140625" style="16" customWidth="1"/>
    <col min="5629" max="5629" width="6.140625" style="16" customWidth="1"/>
    <col min="5630" max="5630" width="4.5703125" style="16" customWidth="1"/>
    <col min="5631" max="5631" width="5" style="16" customWidth="1"/>
    <col min="5632" max="5632" width="5.5703125" style="16" customWidth="1"/>
    <col min="5633" max="5634" width="7.5703125" style="16" customWidth="1"/>
    <col min="5635" max="5635" width="7.85546875" style="16" customWidth="1"/>
    <col min="5636" max="5636" width="12.5703125" style="16" customWidth="1"/>
    <col min="5637" max="5637" width="6.5703125" style="16" customWidth="1"/>
    <col min="5638" max="5644" width="10.28515625" style="16" customWidth="1"/>
    <col min="5645" max="5645" width="38.5703125" style="16" customWidth="1"/>
    <col min="5646" max="5859" width="10.28515625" style="16" customWidth="1"/>
    <col min="5860" max="5860" width="3.7109375" style="16" customWidth="1"/>
    <col min="5861" max="5861" width="10" style="16" customWidth="1"/>
    <col min="5862" max="5862" width="16.7109375" style="16" customWidth="1"/>
    <col min="5863" max="5863" width="9.7109375" style="16" customWidth="1"/>
    <col min="5864" max="5864" width="10.28515625" style="16" customWidth="1"/>
    <col min="5865" max="5865" width="11.5703125" style="16" customWidth="1"/>
    <col min="5866" max="5866" width="4.5703125" style="16" customWidth="1"/>
    <col min="5867" max="5867" width="5" style="16" customWidth="1"/>
    <col min="5868" max="5868" width="5.5703125" style="16" customWidth="1"/>
    <col min="5869" max="5869" width="8.42578125" style="16" customWidth="1"/>
    <col min="5870" max="5870" width="10" style="16" customWidth="1"/>
    <col min="5871" max="5871" width="7" style="16" customWidth="1"/>
    <col min="5872" max="5878" width="0" style="16" hidden="1"/>
    <col min="5879" max="5879" width="4.28515625" style="16" customWidth="1"/>
    <col min="5880" max="5880" width="9.5703125" style="16" customWidth="1"/>
    <col min="5881" max="5881" width="17.5703125" style="16" customWidth="1"/>
    <col min="5882" max="5882" width="6.85546875" style="16" customWidth="1"/>
    <col min="5883" max="5883" width="10.28515625" style="16" customWidth="1"/>
    <col min="5884" max="5884" width="10.140625" style="16" customWidth="1"/>
    <col min="5885" max="5885" width="6.140625" style="16" customWidth="1"/>
    <col min="5886" max="5886" width="4.5703125" style="16" customWidth="1"/>
    <col min="5887" max="5887" width="5" style="16" customWidth="1"/>
    <col min="5888" max="5888" width="5.5703125" style="16" customWidth="1"/>
    <col min="5889" max="5890" width="7.5703125" style="16" customWidth="1"/>
    <col min="5891" max="5891" width="7.85546875" style="16" customWidth="1"/>
    <col min="5892" max="5892" width="12.5703125" style="16" customWidth="1"/>
    <col min="5893" max="5893" width="6.5703125" style="16" customWidth="1"/>
    <col min="5894" max="5900" width="10.28515625" style="16" customWidth="1"/>
    <col min="5901" max="5901" width="38.5703125" style="16" customWidth="1"/>
    <col min="5902" max="6115" width="10.28515625" style="16" customWidth="1"/>
    <col min="6116" max="6116" width="3.7109375" style="16" customWidth="1"/>
    <col min="6117" max="6117" width="10" style="16" customWidth="1"/>
    <col min="6118" max="6118" width="16.7109375" style="16" customWidth="1"/>
    <col min="6119" max="6119" width="9.7109375" style="16" customWidth="1"/>
    <col min="6120" max="6120" width="10.28515625" style="16" customWidth="1"/>
    <col min="6121" max="6121" width="11.5703125" style="16" customWidth="1"/>
    <col min="6122" max="6122" width="4.5703125" style="16" customWidth="1"/>
    <col min="6123" max="6123" width="5" style="16" customWidth="1"/>
    <col min="6124" max="6124" width="5.5703125" style="16" customWidth="1"/>
    <col min="6125" max="6125" width="8.42578125" style="16" customWidth="1"/>
    <col min="6126" max="6126" width="10" style="16" customWidth="1"/>
    <col min="6127" max="6127" width="7" style="16" customWidth="1"/>
    <col min="6128" max="6134" width="0" style="16" hidden="1"/>
    <col min="6135" max="6135" width="4.28515625" style="16" customWidth="1"/>
    <col min="6136" max="6136" width="9.5703125" style="16" customWidth="1"/>
    <col min="6137" max="6137" width="17.5703125" style="16" customWidth="1"/>
    <col min="6138" max="6138" width="6.85546875" style="16" customWidth="1"/>
    <col min="6139" max="6139" width="10.28515625" style="16" customWidth="1"/>
    <col min="6140" max="6140" width="10.140625" style="16" customWidth="1"/>
    <col min="6141" max="6141" width="6.140625" style="16" customWidth="1"/>
    <col min="6142" max="6142" width="4.5703125" style="16" customWidth="1"/>
    <col min="6143" max="6143" width="5" style="16" customWidth="1"/>
    <col min="6144" max="6144" width="5.5703125" style="16" customWidth="1"/>
    <col min="6145" max="6146" width="7.5703125" style="16" customWidth="1"/>
    <col min="6147" max="6147" width="7.85546875" style="16" customWidth="1"/>
    <col min="6148" max="6148" width="12.5703125" style="16" customWidth="1"/>
    <col min="6149" max="6149" width="6.5703125" style="16" customWidth="1"/>
    <col min="6150" max="6156" width="10.28515625" style="16" customWidth="1"/>
    <col min="6157" max="6157" width="38.5703125" style="16" customWidth="1"/>
    <col min="6158" max="6371" width="10.28515625" style="16" customWidth="1"/>
    <col min="6372" max="6372" width="3.7109375" style="16" customWidth="1"/>
    <col min="6373" max="6373" width="10" style="16" customWidth="1"/>
    <col min="6374" max="6374" width="16.7109375" style="16" customWidth="1"/>
    <col min="6375" max="6375" width="9.7109375" style="16" customWidth="1"/>
    <col min="6376" max="6376" width="10.28515625" style="16" customWidth="1"/>
    <col min="6377" max="6377" width="11.5703125" style="16" customWidth="1"/>
    <col min="6378" max="6378" width="4.5703125" style="16" customWidth="1"/>
    <col min="6379" max="6379" width="5" style="16" customWidth="1"/>
    <col min="6380" max="6380" width="5.5703125" style="16" customWidth="1"/>
    <col min="6381" max="6381" width="8.42578125" style="16" customWidth="1"/>
    <col min="6382" max="6382" width="10" style="16" customWidth="1"/>
    <col min="6383" max="6383" width="7" style="16" customWidth="1"/>
    <col min="6384" max="6390" width="0" style="16" hidden="1"/>
    <col min="6391" max="6391" width="4.28515625" style="16" customWidth="1"/>
    <col min="6392" max="6392" width="9.5703125" style="16" customWidth="1"/>
    <col min="6393" max="6393" width="17.5703125" style="16" customWidth="1"/>
    <col min="6394" max="6394" width="6.85546875" style="16" customWidth="1"/>
    <col min="6395" max="6395" width="10.28515625" style="16" customWidth="1"/>
    <col min="6396" max="6396" width="10.140625" style="16" customWidth="1"/>
    <col min="6397" max="6397" width="6.140625" style="16" customWidth="1"/>
    <col min="6398" max="6398" width="4.5703125" style="16" customWidth="1"/>
    <col min="6399" max="6399" width="5" style="16" customWidth="1"/>
    <col min="6400" max="6400" width="5.5703125" style="16" customWidth="1"/>
    <col min="6401" max="6402" width="7.5703125" style="16" customWidth="1"/>
    <col min="6403" max="6403" width="7.85546875" style="16" customWidth="1"/>
    <col min="6404" max="6404" width="12.5703125" style="16" customWidth="1"/>
    <col min="6405" max="6405" width="6.5703125" style="16" customWidth="1"/>
    <col min="6406" max="6412" width="10.28515625" style="16" customWidth="1"/>
    <col min="6413" max="6413" width="38.5703125" style="16" customWidth="1"/>
    <col min="6414" max="6627" width="10.28515625" style="16" customWidth="1"/>
    <col min="6628" max="6628" width="3.7109375" style="16" customWidth="1"/>
    <col min="6629" max="6629" width="10" style="16" customWidth="1"/>
    <col min="6630" max="6630" width="16.7109375" style="16" customWidth="1"/>
    <col min="6631" max="6631" width="9.7109375" style="16" customWidth="1"/>
    <col min="6632" max="6632" width="10.28515625" style="16" customWidth="1"/>
    <col min="6633" max="6633" width="11.5703125" style="16" customWidth="1"/>
    <col min="6634" max="6634" width="4.5703125" style="16" customWidth="1"/>
    <col min="6635" max="6635" width="5" style="16" customWidth="1"/>
    <col min="6636" max="6636" width="5.5703125" style="16" customWidth="1"/>
    <col min="6637" max="6637" width="8.42578125" style="16" customWidth="1"/>
    <col min="6638" max="6638" width="10" style="16" customWidth="1"/>
    <col min="6639" max="6639" width="7" style="16" customWidth="1"/>
    <col min="6640" max="6646" width="0" style="16" hidden="1"/>
    <col min="6647" max="6647" width="4.28515625" style="16" customWidth="1"/>
    <col min="6648" max="6648" width="9.5703125" style="16" customWidth="1"/>
    <col min="6649" max="6649" width="17.5703125" style="16" customWidth="1"/>
    <col min="6650" max="6650" width="6.85546875" style="16" customWidth="1"/>
    <col min="6651" max="6651" width="10.28515625" style="16" customWidth="1"/>
    <col min="6652" max="6652" width="10.140625" style="16" customWidth="1"/>
    <col min="6653" max="6653" width="6.140625" style="16" customWidth="1"/>
    <col min="6654" max="6654" width="4.5703125" style="16" customWidth="1"/>
    <col min="6655" max="6655" width="5" style="16" customWidth="1"/>
    <col min="6656" max="6656" width="5.5703125" style="16" customWidth="1"/>
    <col min="6657" max="6658" width="7.5703125" style="16" customWidth="1"/>
    <col min="6659" max="6659" width="7.85546875" style="16" customWidth="1"/>
    <col min="6660" max="6660" width="12.5703125" style="16" customWidth="1"/>
    <col min="6661" max="6661" width="6.5703125" style="16" customWidth="1"/>
    <col min="6662" max="6668" width="10.28515625" style="16" customWidth="1"/>
    <col min="6669" max="6669" width="38.5703125" style="16" customWidth="1"/>
    <col min="6670" max="6883" width="10.28515625" style="16" customWidth="1"/>
    <col min="6884" max="6884" width="3.7109375" style="16" customWidth="1"/>
    <col min="6885" max="6885" width="10" style="16" customWidth="1"/>
    <col min="6886" max="6886" width="16.7109375" style="16" customWidth="1"/>
    <col min="6887" max="6887" width="9.7109375" style="16" customWidth="1"/>
    <col min="6888" max="6888" width="10.28515625" style="16" customWidth="1"/>
    <col min="6889" max="6889" width="11.5703125" style="16" customWidth="1"/>
    <col min="6890" max="6890" width="4.5703125" style="16" customWidth="1"/>
    <col min="6891" max="6891" width="5" style="16" customWidth="1"/>
    <col min="6892" max="6892" width="5.5703125" style="16" customWidth="1"/>
    <col min="6893" max="6893" width="8.42578125" style="16" customWidth="1"/>
    <col min="6894" max="6894" width="10" style="16" customWidth="1"/>
    <col min="6895" max="6895" width="7" style="16" customWidth="1"/>
    <col min="6896" max="6902" width="0" style="16" hidden="1"/>
    <col min="6903" max="6903" width="4.28515625" style="16" customWidth="1"/>
    <col min="6904" max="6904" width="9.5703125" style="16" customWidth="1"/>
    <col min="6905" max="6905" width="17.5703125" style="16" customWidth="1"/>
    <col min="6906" max="6906" width="6.85546875" style="16" customWidth="1"/>
    <col min="6907" max="6907" width="10.28515625" style="16" customWidth="1"/>
    <col min="6908" max="6908" width="10.140625" style="16" customWidth="1"/>
    <col min="6909" max="6909" width="6.140625" style="16" customWidth="1"/>
    <col min="6910" max="6910" width="4.5703125" style="16" customWidth="1"/>
    <col min="6911" max="6911" width="5" style="16" customWidth="1"/>
    <col min="6912" max="6912" width="5.5703125" style="16" customWidth="1"/>
    <col min="6913" max="6914" width="7.5703125" style="16" customWidth="1"/>
    <col min="6915" max="6915" width="7.85546875" style="16" customWidth="1"/>
    <col min="6916" max="6916" width="12.5703125" style="16" customWidth="1"/>
    <col min="6917" max="6917" width="6.5703125" style="16" customWidth="1"/>
    <col min="6918" max="6924" width="10.28515625" style="16" customWidth="1"/>
    <col min="6925" max="6925" width="38.5703125" style="16" customWidth="1"/>
    <col min="6926" max="7139" width="10.28515625" style="16" customWidth="1"/>
    <col min="7140" max="7140" width="3.7109375" style="16" customWidth="1"/>
    <col min="7141" max="7141" width="10" style="16" customWidth="1"/>
    <col min="7142" max="7142" width="16.7109375" style="16" customWidth="1"/>
    <col min="7143" max="7143" width="9.7109375" style="16" customWidth="1"/>
    <col min="7144" max="7144" width="10.28515625" style="16" customWidth="1"/>
    <col min="7145" max="7145" width="11.5703125" style="16" customWidth="1"/>
    <col min="7146" max="7146" width="4.5703125" style="16" customWidth="1"/>
    <col min="7147" max="7147" width="5" style="16" customWidth="1"/>
    <col min="7148" max="7148" width="5.5703125" style="16" customWidth="1"/>
    <col min="7149" max="7149" width="8.42578125" style="16" customWidth="1"/>
    <col min="7150" max="7150" width="10" style="16" customWidth="1"/>
    <col min="7151" max="7151" width="7" style="16" customWidth="1"/>
    <col min="7152" max="7158" width="0" style="16" hidden="1"/>
    <col min="7159" max="7159" width="4.28515625" style="16" customWidth="1"/>
    <col min="7160" max="7160" width="9.5703125" style="16" customWidth="1"/>
    <col min="7161" max="7161" width="17.5703125" style="16" customWidth="1"/>
    <col min="7162" max="7162" width="6.85546875" style="16" customWidth="1"/>
    <col min="7163" max="7163" width="10.28515625" style="16" customWidth="1"/>
    <col min="7164" max="7164" width="10.140625" style="16" customWidth="1"/>
    <col min="7165" max="7165" width="6.140625" style="16" customWidth="1"/>
    <col min="7166" max="7166" width="4.5703125" style="16" customWidth="1"/>
    <col min="7167" max="7167" width="5" style="16" customWidth="1"/>
    <col min="7168" max="7168" width="5.5703125" style="16" customWidth="1"/>
    <col min="7169" max="7170" width="7.5703125" style="16" customWidth="1"/>
    <col min="7171" max="7171" width="7.85546875" style="16" customWidth="1"/>
    <col min="7172" max="7172" width="12.5703125" style="16" customWidth="1"/>
    <col min="7173" max="7173" width="6.5703125" style="16" customWidth="1"/>
    <col min="7174" max="7180" width="10.28515625" style="16" customWidth="1"/>
    <col min="7181" max="7181" width="38.5703125" style="16" customWidth="1"/>
    <col min="7182" max="7395" width="10.28515625" style="16" customWidth="1"/>
    <col min="7396" max="7396" width="3.7109375" style="16" customWidth="1"/>
    <col min="7397" max="7397" width="10" style="16" customWidth="1"/>
    <col min="7398" max="7398" width="16.7109375" style="16" customWidth="1"/>
    <col min="7399" max="7399" width="9.7109375" style="16" customWidth="1"/>
    <col min="7400" max="7400" width="10.28515625" style="16" customWidth="1"/>
    <col min="7401" max="7401" width="11.5703125" style="16" customWidth="1"/>
    <col min="7402" max="7402" width="4.5703125" style="16" customWidth="1"/>
    <col min="7403" max="7403" width="5" style="16" customWidth="1"/>
    <col min="7404" max="7404" width="5.5703125" style="16" customWidth="1"/>
    <col min="7405" max="7405" width="8.42578125" style="16" customWidth="1"/>
    <col min="7406" max="7406" width="10" style="16" customWidth="1"/>
    <col min="7407" max="7407" width="7" style="16" customWidth="1"/>
    <col min="7408" max="7414" width="0" style="16" hidden="1"/>
    <col min="7415" max="7415" width="4.28515625" style="16" customWidth="1"/>
    <col min="7416" max="7416" width="9.5703125" style="16" customWidth="1"/>
    <col min="7417" max="7417" width="17.5703125" style="16" customWidth="1"/>
    <col min="7418" max="7418" width="6.85546875" style="16" customWidth="1"/>
    <col min="7419" max="7419" width="10.28515625" style="16" customWidth="1"/>
    <col min="7420" max="7420" width="10.140625" style="16" customWidth="1"/>
    <col min="7421" max="7421" width="6.140625" style="16" customWidth="1"/>
    <col min="7422" max="7422" width="4.5703125" style="16" customWidth="1"/>
    <col min="7423" max="7423" width="5" style="16" customWidth="1"/>
    <col min="7424" max="7424" width="5.5703125" style="16" customWidth="1"/>
    <col min="7425" max="7426" width="7.5703125" style="16" customWidth="1"/>
    <col min="7427" max="7427" width="7.85546875" style="16" customWidth="1"/>
    <col min="7428" max="7428" width="12.5703125" style="16" customWidth="1"/>
    <col min="7429" max="7429" width="6.5703125" style="16" customWidth="1"/>
    <col min="7430" max="7436" width="10.28515625" style="16" customWidth="1"/>
    <col min="7437" max="7437" width="38.5703125" style="16" customWidth="1"/>
    <col min="7438" max="7651" width="10.28515625" style="16" customWidth="1"/>
    <col min="7652" max="7652" width="3.7109375" style="16" customWidth="1"/>
    <col min="7653" max="7653" width="10" style="16" customWidth="1"/>
    <col min="7654" max="7654" width="16.7109375" style="16" customWidth="1"/>
    <col min="7655" max="7655" width="9.7109375" style="16" customWidth="1"/>
    <col min="7656" max="7656" width="10.28515625" style="16" customWidth="1"/>
    <col min="7657" max="7657" width="11.5703125" style="16" customWidth="1"/>
    <col min="7658" max="7658" width="4.5703125" style="16" customWidth="1"/>
    <col min="7659" max="7659" width="5" style="16" customWidth="1"/>
    <col min="7660" max="7660" width="5.5703125" style="16" customWidth="1"/>
    <col min="7661" max="7661" width="8.42578125" style="16" customWidth="1"/>
    <col min="7662" max="7662" width="10" style="16" customWidth="1"/>
    <col min="7663" max="7663" width="7" style="16" customWidth="1"/>
    <col min="7664" max="7670" width="0" style="16" hidden="1"/>
    <col min="7671" max="7671" width="4.28515625" style="16" customWidth="1"/>
    <col min="7672" max="7672" width="9.5703125" style="16" customWidth="1"/>
    <col min="7673" max="7673" width="17.5703125" style="16" customWidth="1"/>
    <col min="7674" max="7674" width="6.85546875" style="16" customWidth="1"/>
    <col min="7675" max="7675" width="10.28515625" style="16" customWidth="1"/>
    <col min="7676" max="7676" width="10.140625" style="16" customWidth="1"/>
    <col min="7677" max="7677" width="6.140625" style="16" customWidth="1"/>
    <col min="7678" max="7678" width="4.5703125" style="16" customWidth="1"/>
    <col min="7679" max="7679" width="5" style="16" customWidth="1"/>
    <col min="7680" max="7680" width="5.5703125" style="16" customWidth="1"/>
    <col min="7681" max="7682" width="7.5703125" style="16" customWidth="1"/>
    <col min="7683" max="7683" width="7.85546875" style="16" customWidth="1"/>
    <col min="7684" max="7684" width="12.5703125" style="16" customWidth="1"/>
    <col min="7685" max="7685" width="6.5703125" style="16" customWidth="1"/>
    <col min="7686" max="7692" width="10.28515625" style="16" customWidth="1"/>
    <col min="7693" max="7693" width="38.5703125" style="16" customWidth="1"/>
    <col min="7694" max="7907" width="10.28515625" style="16" customWidth="1"/>
    <col min="7908" max="7908" width="3.7109375" style="16" customWidth="1"/>
    <col min="7909" max="7909" width="10" style="16" customWidth="1"/>
    <col min="7910" max="7910" width="16.7109375" style="16" customWidth="1"/>
    <col min="7911" max="7911" width="9.7109375" style="16" customWidth="1"/>
    <col min="7912" max="7912" width="10.28515625" style="16" customWidth="1"/>
    <col min="7913" max="7913" width="11.5703125" style="16" customWidth="1"/>
    <col min="7914" max="7914" width="4.5703125" style="16" customWidth="1"/>
    <col min="7915" max="7915" width="5" style="16" customWidth="1"/>
    <col min="7916" max="7916" width="5.5703125" style="16" customWidth="1"/>
    <col min="7917" max="7917" width="8.42578125" style="16" customWidth="1"/>
    <col min="7918" max="7918" width="10" style="16" customWidth="1"/>
    <col min="7919" max="7919" width="7" style="16" customWidth="1"/>
    <col min="7920" max="7926" width="0" style="16" hidden="1"/>
    <col min="7927" max="7927" width="4.28515625" style="16" customWidth="1"/>
    <col min="7928" max="7928" width="9.5703125" style="16" customWidth="1"/>
    <col min="7929" max="7929" width="17.5703125" style="16" customWidth="1"/>
    <col min="7930" max="7930" width="6.85546875" style="16" customWidth="1"/>
    <col min="7931" max="7931" width="10.28515625" style="16" customWidth="1"/>
    <col min="7932" max="7932" width="10.140625" style="16" customWidth="1"/>
    <col min="7933" max="7933" width="6.140625" style="16" customWidth="1"/>
    <col min="7934" max="7934" width="4.5703125" style="16" customWidth="1"/>
    <col min="7935" max="7935" width="5" style="16" customWidth="1"/>
    <col min="7936" max="7936" width="5.5703125" style="16" customWidth="1"/>
    <col min="7937" max="7938" width="7.5703125" style="16" customWidth="1"/>
    <col min="7939" max="7939" width="7.85546875" style="16" customWidth="1"/>
    <col min="7940" max="7940" width="12.5703125" style="16" customWidth="1"/>
    <col min="7941" max="7941" width="6.5703125" style="16" customWidth="1"/>
    <col min="7942" max="7948" width="10.28515625" style="16" customWidth="1"/>
    <col min="7949" max="7949" width="38.5703125" style="16" customWidth="1"/>
    <col min="7950" max="8163" width="10.28515625" style="16" customWidth="1"/>
    <col min="8164" max="8164" width="3.7109375" style="16" customWidth="1"/>
    <col min="8165" max="8165" width="10" style="16" customWidth="1"/>
    <col min="8166" max="8166" width="16.7109375" style="16" customWidth="1"/>
    <col min="8167" max="8167" width="9.7109375" style="16" customWidth="1"/>
    <col min="8168" max="8168" width="10.28515625" style="16" customWidth="1"/>
    <col min="8169" max="8169" width="11.5703125" style="16" customWidth="1"/>
    <col min="8170" max="8170" width="4.5703125" style="16" customWidth="1"/>
    <col min="8171" max="8171" width="5" style="16" customWidth="1"/>
    <col min="8172" max="8172" width="5.5703125" style="16" customWidth="1"/>
    <col min="8173" max="8173" width="8.42578125" style="16" customWidth="1"/>
    <col min="8174" max="8174" width="10" style="16" customWidth="1"/>
    <col min="8175" max="8175" width="7" style="16" customWidth="1"/>
    <col min="8176" max="8182" width="0" style="16" hidden="1"/>
    <col min="8183" max="8183" width="4.28515625" style="16" customWidth="1"/>
    <col min="8184" max="8184" width="9.5703125" style="16" customWidth="1"/>
    <col min="8185" max="8185" width="17.5703125" style="16" customWidth="1"/>
    <col min="8186" max="8186" width="6.85546875" style="16" customWidth="1"/>
    <col min="8187" max="8187" width="10.28515625" style="16" customWidth="1"/>
    <col min="8188" max="8188" width="10.140625" style="16" customWidth="1"/>
    <col min="8189" max="8189" width="6.140625" style="16" customWidth="1"/>
    <col min="8190" max="8190" width="4.5703125" style="16" customWidth="1"/>
    <col min="8191" max="8191" width="5" style="16" customWidth="1"/>
    <col min="8192" max="8192" width="5.5703125" style="16" customWidth="1"/>
    <col min="8193" max="8194" width="7.5703125" style="16" customWidth="1"/>
    <col min="8195" max="8195" width="7.85546875" style="16" customWidth="1"/>
    <col min="8196" max="8196" width="12.5703125" style="16" customWidth="1"/>
    <col min="8197" max="8197" width="6.5703125" style="16" customWidth="1"/>
    <col min="8198" max="8204" width="10.28515625" style="16" customWidth="1"/>
    <col min="8205" max="8205" width="38.5703125" style="16" customWidth="1"/>
    <col min="8206" max="8419" width="10.28515625" style="16" customWidth="1"/>
    <col min="8420" max="8420" width="3.7109375" style="16" customWidth="1"/>
    <col min="8421" max="8421" width="10" style="16" customWidth="1"/>
    <col min="8422" max="8422" width="16.7109375" style="16" customWidth="1"/>
    <col min="8423" max="8423" width="9.7109375" style="16" customWidth="1"/>
    <col min="8424" max="8424" width="10.28515625" style="16" customWidth="1"/>
    <col min="8425" max="8425" width="11.5703125" style="16" customWidth="1"/>
    <col min="8426" max="8426" width="4.5703125" style="16" customWidth="1"/>
    <col min="8427" max="8427" width="5" style="16" customWidth="1"/>
    <col min="8428" max="8428" width="5.5703125" style="16" customWidth="1"/>
    <col min="8429" max="8429" width="8.42578125" style="16" customWidth="1"/>
    <col min="8430" max="8430" width="10" style="16" customWidth="1"/>
    <col min="8431" max="8431" width="7" style="16" customWidth="1"/>
    <col min="8432" max="8438" width="0" style="16" hidden="1"/>
    <col min="8439" max="8439" width="4.28515625" style="16" customWidth="1"/>
    <col min="8440" max="8440" width="9.5703125" style="16" customWidth="1"/>
    <col min="8441" max="8441" width="17.5703125" style="16" customWidth="1"/>
    <col min="8442" max="8442" width="6.85546875" style="16" customWidth="1"/>
    <col min="8443" max="8443" width="10.28515625" style="16" customWidth="1"/>
    <col min="8444" max="8444" width="10.140625" style="16" customWidth="1"/>
    <col min="8445" max="8445" width="6.140625" style="16" customWidth="1"/>
    <col min="8446" max="8446" width="4.5703125" style="16" customWidth="1"/>
    <col min="8447" max="8447" width="5" style="16" customWidth="1"/>
    <col min="8448" max="8448" width="5.5703125" style="16" customWidth="1"/>
    <col min="8449" max="8450" width="7.5703125" style="16" customWidth="1"/>
    <col min="8451" max="8451" width="7.85546875" style="16" customWidth="1"/>
    <col min="8452" max="8452" width="12.5703125" style="16" customWidth="1"/>
    <col min="8453" max="8453" width="6.5703125" style="16" customWidth="1"/>
    <col min="8454" max="8460" width="10.28515625" style="16" customWidth="1"/>
    <col min="8461" max="8461" width="38.5703125" style="16" customWidth="1"/>
    <col min="8462" max="8675" width="10.28515625" style="16" customWidth="1"/>
    <col min="8676" max="8676" width="3.7109375" style="16" customWidth="1"/>
    <col min="8677" max="8677" width="10" style="16" customWidth="1"/>
    <col min="8678" max="8678" width="16.7109375" style="16" customWidth="1"/>
    <col min="8679" max="8679" width="9.7109375" style="16" customWidth="1"/>
    <col min="8680" max="8680" width="10.28515625" style="16" customWidth="1"/>
    <col min="8681" max="8681" width="11.5703125" style="16" customWidth="1"/>
    <col min="8682" max="8682" width="4.5703125" style="16" customWidth="1"/>
    <col min="8683" max="8683" width="5" style="16" customWidth="1"/>
    <col min="8684" max="8684" width="5.5703125" style="16" customWidth="1"/>
    <col min="8685" max="8685" width="8.42578125" style="16" customWidth="1"/>
    <col min="8686" max="8686" width="10" style="16" customWidth="1"/>
    <col min="8687" max="8687" width="7" style="16" customWidth="1"/>
    <col min="8688" max="8694" width="0" style="16" hidden="1"/>
    <col min="8695" max="8695" width="4.28515625" style="16" customWidth="1"/>
    <col min="8696" max="8696" width="9.5703125" style="16" customWidth="1"/>
    <col min="8697" max="8697" width="17.5703125" style="16" customWidth="1"/>
    <col min="8698" max="8698" width="6.85546875" style="16" customWidth="1"/>
    <col min="8699" max="8699" width="10.28515625" style="16" customWidth="1"/>
    <col min="8700" max="8700" width="10.140625" style="16" customWidth="1"/>
    <col min="8701" max="8701" width="6.140625" style="16" customWidth="1"/>
    <col min="8702" max="8702" width="4.5703125" style="16" customWidth="1"/>
    <col min="8703" max="8703" width="5" style="16" customWidth="1"/>
    <col min="8704" max="8704" width="5.5703125" style="16" customWidth="1"/>
    <col min="8705" max="8706" width="7.5703125" style="16" customWidth="1"/>
    <col min="8707" max="8707" width="7.85546875" style="16" customWidth="1"/>
    <col min="8708" max="8708" width="12.5703125" style="16" customWidth="1"/>
    <col min="8709" max="8709" width="6.5703125" style="16" customWidth="1"/>
    <col min="8710" max="8716" width="10.28515625" style="16" customWidth="1"/>
    <col min="8717" max="8717" width="38.5703125" style="16" customWidth="1"/>
    <col min="8718" max="8931" width="10.28515625" style="16" customWidth="1"/>
    <col min="8932" max="8932" width="3.7109375" style="16" customWidth="1"/>
    <col min="8933" max="8933" width="10" style="16" customWidth="1"/>
    <col min="8934" max="8934" width="16.7109375" style="16" customWidth="1"/>
    <col min="8935" max="8935" width="9.7109375" style="16" customWidth="1"/>
    <col min="8936" max="8936" width="10.28515625" style="16" customWidth="1"/>
    <col min="8937" max="8937" width="11.5703125" style="16" customWidth="1"/>
    <col min="8938" max="8938" width="4.5703125" style="16" customWidth="1"/>
    <col min="8939" max="8939" width="5" style="16" customWidth="1"/>
    <col min="8940" max="8940" width="5.5703125" style="16" customWidth="1"/>
    <col min="8941" max="8941" width="8.42578125" style="16" customWidth="1"/>
    <col min="8942" max="8942" width="10" style="16" customWidth="1"/>
    <col min="8943" max="8943" width="7" style="16" customWidth="1"/>
    <col min="8944" max="8950" width="0" style="16" hidden="1"/>
    <col min="8951" max="8951" width="4.28515625" style="16" customWidth="1"/>
    <col min="8952" max="8952" width="9.5703125" style="16" customWidth="1"/>
    <col min="8953" max="8953" width="17.5703125" style="16" customWidth="1"/>
    <col min="8954" max="8954" width="6.85546875" style="16" customWidth="1"/>
    <col min="8955" max="8955" width="10.28515625" style="16" customWidth="1"/>
    <col min="8956" max="8956" width="10.140625" style="16" customWidth="1"/>
    <col min="8957" max="8957" width="6.140625" style="16" customWidth="1"/>
    <col min="8958" max="8958" width="4.5703125" style="16" customWidth="1"/>
    <col min="8959" max="8959" width="5" style="16" customWidth="1"/>
    <col min="8960" max="8960" width="5.5703125" style="16" customWidth="1"/>
    <col min="8961" max="8962" width="7.5703125" style="16" customWidth="1"/>
    <col min="8963" max="8963" width="7.85546875" style="16" customWidth="1"/>
    <col min="8964" max="8964" width="12.5703125" style="16" customWidth="1"/>
    <col min="8965" max="8965" width="6.5703125" style="16" customWidth="1"/>
    <col min="8966" max="8972" width="10.28515625" style="16" customWidth="1"/>
    <col min="8973" max="8973" width="38.5703125" style="16" customWidth="1"/>
    <col min="8974" max="9187" width="10.28515625" style="16" customWidth="1"/>
    <col min="9188" max="9188" width="3.7109375" style="16" customWidth="1"/>
    <col min="9189" max="9189" width="10" style="16" customWidth="1"/>
    <col min="9190" max="9190" width="16.7109375" style="16" customWidth="1"/>
    <col min="9191" max="9191" width="9.7109375" style="16" customWidth="1"/>
    <col min="9192" max="9192" width="10.28515625" style="16" customWidth="1"/>
    <col min="9193" max="9193" width="11.5703125" style="16" customWidth="1"/>
    <col min="9194" max="9194" width="4.5703125" style="16" customWidth="1"/>
    <col min="9195" max="9195" width="5" style="16" customWidth="1"/>
    <col min="9196" max="9196" width="5.5703125" style="16" customWidth="1"/>
    <col min="9197" max="9197" width="8.42578125" style="16" customWidth="1"/>
    <col min="9198" max="9198" width="10" style="16" customWidth="1"/>
    <col min="9199" max="9199" width="7" style="16" customWidth="1"/>
    <col min="9200" max="9206" width="0" style="16" hidden="1"/>
    <col min="9207" max="9207" width="4.28515625" style="16" customWidth="1"/>
    <col min="9208" max="9208" width="9.5703125" style="16" customWidth="1"/>
    <col min="9209" max="9209" width="17.5703125" style="16" customWidth="1"/>
    <col min="9210" max="9210" width="6.85546875" style="16" customWidth="1"/>
    <col min="9211" max="9211" width="10.28515625" style="16" customWidth="1"/>
    <col min="9212" max="9212" width="10.140625" style="16" customWidth="1"/>
    <col min="9213" max="9213" width="6.140625" style="16" customWidth="1"/>
    <col min="9214" max="9214" width="4.5703125" style="16" customWidth="1"/>
    <col min="9215" max="9215" width="5" style="16" customWidth="1"/>
    <col min="9216" max="9216" width="5.5703125" style="16" customWidth="1"/>
    <col min="9217" max="9218" width="7.5703125" style="16" customWidth="1"/>
    <col min="9219" max="9219" width="7.85546875" style="16" customWidth="1"/>
    <col min="9220" max="9220" width="12.5703125" style="16" customWidth="1"/>
    <col min="9221" max="9221" width="6.5703125" style="16" customWidth="1"/>
    <col min="9222" max="9228" width="10.28515625" style="16" customWidth="1"/>
    <col min="9229" max="9229" width="38.5703125" style="16" customWidth="1"/>
    <col min="9230" max="9443" width="10.28515625" style="16" customWidth="1"/>
    <col min="9444" max="9444" width="3.7109375" style="16" customWidth="1"/>
    <col min="9445" max="9445" width="10" style="16" customWidth="1"/>
    <col min="9446" max="9446" width="16.7109375" style="16" customWidth="1"/>
    <col min="9447" max="9447" width="9.7109375" style="16" customWidth="1"/>
    <col min="9448" max="9448" width="10.28515625" style="16" customWidth="1"/>
    <col min="9449" max="9449" width="11.5703125" style="16" customWidth="1"/>
    <col min="9450" max="9450" width="4.5703125" style="16" customWidth="1"/>
    <col min="9451" max="9451" width="5" style="16" customWidth="1"/>
    <col min="9452" max="9452" width="5.5703125" style="16" customWidth="1"/>
    <col min="9453" max="9453" width="8.42578125" style="16" customWidth="1"/>
    <col min="9454" max="9454" width="10" style="16" customWidth="1"/>
    <col min="9455" max="9455" width="7" style="16" customWidth="1"/>
    <col min="9456" max="9462" width="0" style="16" hidden="1"/>
    <col min="9463" max="9463" width="4.28515625" style="16" customWidth="1"/>
    <col min="9464" max="9464" width="9.5703125" style="16" customWidth="1"/>
    <col min="9465" max="9465" width="17.5703125" style="16" customWidth="1"/>
    <col min="9466" max="9466" width="6.85546875" style="16" customWidth="1"/>
    <col min="9467" max="9467" width="10.28515625" style="16" customWidth="1"/>
    <col min="9468" max="9468" width="10.140625" style="16" customWidth="1"/>
    <col min="9469" max="9469" width="6.140625" style="16" customWidth="1"/>
    <col min="9470" max="9470" width="4.5703125" style="16" customWidth="1"/>
    <col min="9471" max="9471" width="5" style="16" customWidth="1"/>
    <col min="9472" max="9472" width="5.5703125" style="16" customWidth="1"/>
    <col min="9473" max="9474" width="7.5703125" style="16" customWidth="1"/>
    <col min="9475" max="9475" width="7.85546875" style="16" customWidth="1"/>
    <col min="9476" max="9476" width="12.5703125" style="16" customWidth="1"/>
    <col min="9477" max="9477" width="6.5703125" style="16" customWidth="1"/>
    <col min="9478" max="9484" width="10.28515625" style="16" customWidth="1"/>
    <col min="9485" max="9485" width="38.5703125" style="16" customWidth="1"/>
    <col min="9486" max="9699" width="10.28515625" style="16" customWidth="1"/>
    <col min="9700" max="9700" width="3.7109375" style="16" customWidth="1"/>
    <col min="9701" max="9701" width="10" style="16" customWidth="1"/>
    <col min="9702" max="9702" width="16.7109375" style="16" customWidth="1"/>
    <col min="9703" max="9703" width="9.7109375" style="16" customWidth="1"/>
    <col min="9704" max="9704" width="10.28515625" style="16" customWidth="1"/>
    <col min="9705" max="9705" width="11.5703125" style="16" customWidth="1"/>
    <col min="9706" max="9706" width="4.5703125" style="16" customWidth="1"/>
    <col min="9707" max="9707" width="5" style="16" customWidth="1"/>
    <col min="9708" max="9708" width="5.5703125" style="16" customWidth="1"/>
    <col min="9709" max="9709" width="8.42578125" style="16" customWidth="1"/>
    <col min="9710" max="9710" width="10" style="16" customWidth="1"/>
    <col min="9711" max="9711" width="7" style="16" customWidth="1"/>
    <col min="9712" max="9718" width="0" style="16" hidden="1"/>
    <col min="9719" max="9719" width="4.28515625" style="16" customWidth="1"/>
    <col min="9720" max="9720" width="9.5703125" style="16" customWidth="1"/>
    <col min="9721" max="9721" width="17.5703125" style="16" customWidth="1"/>
    <col min="9722" max="9722" width="6.85546875" style="16" customWidth="1"/>
    <col min="9723" max="9723" width="10.28515625" style="16" customWidth="1"/>
    <col min="9724" max="9724" width="10.140625" style="16" customWidth="1"/>
    <col min="9725" max="9725" width="6.140625" style="16" customWidth="1"/>
    <col min="9726" max="9726" width="4.5703125" style="16" customWidth="1"/>
    <col min="9727" max="9727" width="5" style="16" customWidth="1"/>
    <col min="9728" max="9728" width="5.5703125" style="16" customWidth="1"/>
    <col min="9729" max="9730" width="7.5703125" style="16" customWidth="1"/>
    <col min="9731" max="9731" width="7.85546875" style="16" customWidth="1"/>
    <col min="9732" max="9732" width="12.5703125" style="16" customWidth="1"/>
    <col min="9733" max="9733" width="6.5703125" style="16" customWidth="1"/>
    <col min="9734" max="9740" width="10.28515625" style="16" customWidth="1"/>
    <col min="9741" max="9741" width="38.5703125" style="16" customWidth="1"/>
    <col min="9742" max="9955" width="10.28515625" style="16" customWidth="1"/>
    <col min="9956" max="9956" width="3.7109375" style="16" customWidth="1"/>
    <col min="9957" max="9957" width="10" style="16" customWidth="1"/>
    <col min="9958" max="9958" width="16.7109375" style="16" customWidth="1"/>
    <col min="9959" max="9959" width="9.7109375" style="16" customWidth="1"/>
    <col min="9960" max="9960" width="10.28515625" style="16" customWidth="1"/>
    <col min="9961" max="9961" width="11.5703125" style="16" customWidth="1"/>
    <col min="9962" max="9962" width="4.5703125" style="16" customWidth="1"/>
    <col min="9963" max="9963" width="5" style="16" customWidth="1"/>
    <col min="9964" max="9964" width="5.5703125" style="16" customWidth="1"/>
    <col min="9965" max="9965" width="8.42578125" style="16" customWidth="1"/>
    <col min="9966" max="9966" width="10" style="16" customWidth="1"/>
    <col min="9967" max="9967" width="7" style="16" customWidth="1"/>
    <col min="9968" max="9974" width="0" style="16" hidden="1"/>
    <col min="9975" max="9975" width="4.28515625" style="16" customWidth="1"/>
    <col min="9976" max="9976" width="9.5703125" style="16" customWidth="1"/>
    <col min="9977" max="9977" width="17.5703125" style="16" customWidth="1"/>
    <col min="9978" max="9978" width="6.85546875" style="16" customWidth="1"/>
    <col min="9979" max="9979" width="10.28515625" style="16" customWidth="1"/>
    <col min="9980" max="9980" width="10.140625" style="16" customWidth="1"/>
    <col min="9981" max="9981" width="6.140625" style="16" customWidth="1"/>
    <col min="9982" max="9982" width="4.5703125" style="16" customWidth="1"/>
    <col min="9983" max="9983" width="5" style="16" customWidth="1"/>
    <col min="9984" max="9984" width="5.5703125" style="16" customWidth="1"/>
    <col min="9985" max="9986" width="7.5703125" style="16" customWidth="1"/>
    <col min="9987" max="9987" width="7.85546875" style="16" customWidth="1"/>
    <col min="9988" max="9988" width="12.5703125" style="16" customWidth="1"/>
    <col min="9989" max="9989" width="6.5703125" style="16" customWidth="1"/>
    <col min="9990" max="9996" width="10.28515625" style="16" customWidth="1"/>
    <col min="9997" max="9997" width="38.5703125" style="16" customWidth="1"/>
    <col min="9998" max="10211" width="10.28515625" style="16" customWidth="1"/>
    <col min="10212" max="10212" width="3.7109375" style="16" customWidth="1"/>
    <col min="10213" max="10213" width="10" style="16" customWidth="1"/>
    <col min="10214" max="10214" width="16.7109375" style="16" customWidth="1"/>
    <col min="10215" max="10215" width="9.7109375" style="16" customWidth="1"/>
    <col min="10216" max="10216" width="10.28515625" style="16" customWidth="1"/>
    <col min="10217" max="10217" width="11.5703125" style="16" customWidth="1"/>
    <col min="10218" max="10218" width="4.5703125" style="16" customWidth="1"/>
    <col min="10219" max="10219" width="5" style="16" customWidth="1"/>
    <col min="10220" max="10220" width="5.5703125" style="16" customWidth="1"/>
    <col min="10221" max="10221" width="8.42578125" style="16" customWidth="1"/>
    <col min="10222" max="10222" width="10" style="16" customWidth="1"/>
    <col min="10223" max="10223" width="7" style="16" customWidth="1"/>
    <col min="10224" max="10230" width="0" style="16" hidden="1"/>
    <col min="10231" max="10231" width="4.28515625" style="16" customWidth="1"/>
    <col min="10232" max="10232" width="9.5703125" style="16" customWidth="1"/>
    <col min="10233" max="10233" width="17.5703125" style="16" customWidth="1"/>
    <col min="10234" max="10234" width="6.85546875" style="16" customWidth="1"/>
    <col min="10235" max="10235" width="10.28515625" style="16" customWidth="1"/>
    <col min="10236" max="10236" width="10.140625" style="16" customWidth="1"/>
    <col min="10237" max="10237" width="6.140625" style="16" customWidth="1"/>
    <col min="10238" max="10238" width="4.5703125" style="16" customWidth="1"/>
    <col min="10239" max="10239" width="5" style="16" customWidth="1"/>
    <col min="10240" max="10240" width="5.5703125" style="16" customWidth="1"/>
    <col min="10241" max="10242" width="7.5703125" style="16" customWidth="1"/>
    <col min="10243" max="10243" width="7.85546875" style="16" customWidth="1"/>
    <col min="10244" max="10244" width="12.5703125" style="16" customWidth="1"/>
    <col min="10245" max="10245" width="6.5703125" style="16" customWidth="1"/>
    <col min="10246" max="10252" width="10.28515625" style="16" customWidth="1"/>
    <col min="10253" max="10253" width="38.5703125" style="16" customWidth="1"/>
    <col min="10254" max="10467" width="10.28515625" style="16" customWidth="1"/>
    <col min="10468" max="10468" width="3.7109375" style="16" customWidth="1"/>
    <col min="10469" max="10469" width="10" style="16" customWidth="1"/>
    <col min="10470" max="10470" width="16.7109375" style="16" customWidth="1"/>
    <col min="10471" max="10471" width="9.7109375" style="16" customWidth="1"/>
    <col min="10472" max="10472" width="10.28515625" style="16" customWidth="1"/>
    <col min="10473" max="10473" width="11.5703125" style="16" customWidth="1"/>
    <col min="10474" max="10474" width="4.5703125" style="16" customWidth="1"/>
    <col min="10475" max="10475" width="5" style="16" customWidth="1"/>
    <col min="10476" max="10476" width="5.5703125" style="16" customWidth="1"/>
    <col min="10477" max="10477" width="8.42578125" style="16" customWidth="1"/>
    <col min="10478" max="10478" width="10" style="16" customWidth="1"/>
    <col min="10479" max="10479" width="7" style="16" customWidth="1"/>
    <col min="10480" max="10486" width="0" style="16" hidden="1"/>
    <col min="10487" max="10487" width="4.28515625" style="16" customWidth="1"/>
    <col min="10488" max="10488" width="9.5703125" style="16" customWidth="1"/>
    <col min="10489" max="10489" width="17.5703125" style="16" customWidth="1"/>
    <col min="10490" max="10490" width="6.85546875" style="16" customWidth="1"/>
    <col min="10491" max="10491" width="10.28515625" style="16" customWidth="1"/>
    <col min="10492" max="10492" width="10.140625" style="16" customWidth="1"/>
    <col min="10493" max="10493" width="6.140625" style="16" customWidth="1"/>
    <col min="10494" max="10494" width="4.5703125" style="16" customWidth="1"/>
    <col min="10495" max="10495" width="5" style="16" customWidth="1"/>
    <col min="10496" max="10496" width="5.5703125" style="16" customWidth="1"/>
    <col min="10497" max="10498" width="7.5703125" style="16" customWidth="1"/>
    <col min="10499" max="10499" width="7.85546875" style="16" customWidth="1"/>
    <col min="10500" max="10500" width="12.5703125" style="16" customWidth="1"/>
    <col min="10501" max="10501" width="6.5703125" style="16" customWidth="1"/>
    <col min="10502" max="10508" width="10.28515625" style="16" customWidth="1"/>
    <col min="10509" max="10509" width="38.5703125" style="16" customWidth="1"/>
    <col min="10510" max="10723" width="10.28515625" style="16" customWidth="1"/>
    <col min="10724" max="10724" width="3.7109375" style="16" customWidth="1"/>
    <col min="10725" max="10725" width="10" style="16" customWidth="1"/>
    <col min="10726" max="10726" width="16.7109375" style="16" customWidth="1"/>
    <col min="10727" max="10727" width="9.7109375" style="16" customWidth="1"/>
    <col min="10728" max="10728" width="10.28515625" style="16" customWidth="1"/>
    <col min="10729" max="10729" width="11.5703125" style="16" customWidth="1"/>
    <col min="10730" max="10730" width="4.5703125" style="16" customWidth="1"/>
    <col min="10731" max="10731" width="5" style="16" customWidth="1"/>
    <col min="10732" max="10732" width="5.5703125" style="16" customWidth="1"/>
    <col min="10733" max="10733" width="8.42578125" style="16" customWidth="1"/>
    <col min="10734" max="10734" width="10" style="16" customWidth="1"/>
    <col min="10735" max="10735" width="7" style="16" customWidth="1"/>
    <col min="10736" max="10742" width="0" style="16" hidden="1"/>
    <col min="10743" max="10743" width="4.28515625" style="16" customWidth="1"/>
    <col min="10744" max="10744" width="9.5703125" style="16" customWidth="1"/>
    <col min="10745" max="10745" width="17.5703125" style="16" customWidth="1"/>
    <col min="10746" max="10746" width="6.85546875" style="16" customWidth="1"/>
    <col min="10747" max="10747" width="10.28515625" style="16" customWidth="1"/>
    <col min="10748" max="10748" width="10.140625" style="16" customWidth="1"/>
    <col min="10749" max="10749" width="6.140625" style="16" customWidth="1"/>
    <col min="10750" max="10750" width="4.5703125" style="16" customWidth="1"/>
    <col min="10751" max="10751" width="5" style="16" customWidth="1"/>
    <col min="10752" max="10752" width="5.5703125" style="16" customWidth="1"/>
    <col min="10753" max="10754" width="7.5703125" style="16" customWidth="1"/>
    <col min="10755" max="10755" width="7.85546875" style="16" customWidth="1"/>
    <col min="10756" max="10756" width="12.5703125" style="16" customWidth="1"/>
    <col min="10757" max="10757" width="6.5703125" style="16" customWidth="1"/>
    <col min="10758" max="10764" width="10.28515625" style="16" customWidth="1"/>
    <col min="10765" max="10765" width="38.5703125" style="16" customWidth="1"/>
    <col min="10766" max="10979" width="10.28515625" style="16" customWidth="1"/>
    <col min="10980" max="10980" width="3.7109375" style="16" customWidth="1"/>
    <col min="10981" max="10981" width="10" style="16" customWidth="1"/>
    <col min="10982" max="10982" width="16.7109375" style="16" customWidth="1"/>
    <col min="10983" max="10983" width="9.7109375" style="16" customWidth="1"/>
    <col min="10984" max="10984" width="10.28515625" style="16" customWidth="1"/>
    <col min="10985" max="10985" width="11.5703125" style="16" customWidth="1"/>
    <col min="10986" max="10986" width="4.5703125" style="16" customWidth="1"/>
    <col min="10987" max="10987" width="5" style="16" customWidth="1"/>
    <col min="10988" max="10988" width="5.5703125" style="16" customWidth="1"/>
    <col min="10989" max="10989" width="8.42578125" style="16" customWidth="1"/>
    <col min="10990" max="10990" width="10" style="16" customWidth="1"/>
    <col min="10991" max="10991" width="7" style="16" customWidth="1"/>
    <col min="10992" max="10998" width="0" style="16" hidden="1"/>
    <col min="10999" max="10999" width="4.28515625" style="16" customWidth="1"/>
    <col min="11000" max="11000" width="9.5703125" style="16" customWidth="1"/>
    <col min="11001" max="11001" width="17.5703125" style="16" customWidth="1"/>
    <col min="11002" max="11002" width="6.85546875" style="16" customWidth="1"/>
    <col min="11003" max="11003" width="10.28515625" style="16" customWidth="1"/>
    <col min="11004" max="11004" width="10.140625" style="16" customWidth="1"/>
    <col min="11005" max="11005" width="6.140625" style="16" customWidth="1"/>
    <col min="11006" max="11006" width="4.5703125" style="16" customWidth="1"/>
    <col min="11007" max="11007" width="5" style="16" customWidth="1"/>
    <col min="11008" max="11008" width="5.5703125" style="16" customWidth="1"/>
    <col min="11009" max="11010" width="7.5703125" style="16" customWidth="1"/>
    <col min="11011" max="11011" width="7.85546875" style="16" customWidth="1"/>
    <col min="11012" max="11012" width="12.5703125" style="16" customWidth="1"/>
    <col min="11013" max="11013" width="6.5703125" style="16" customWidth="1"/>
    <col min="11014" max="11020" width="10.28515625" style="16" customWidth="1"/>
    <col min="11021" max="11021" width="38.5703125" style="16" customWidth="1"/>
    <col min="11022" max="11235" width="10.28515625" style="16" customWidth="1"/>
    <col min="11236" max="11236" width="3.7109375" style="16" customWidth="1"/>
    <col min="11237" max="11237" width="10" style="16" customWidth="1"/>
    <col min="11238" max="11238" width="16.7109375" style="16" customWidth="1"/>
    <col min="11239" max="11239" width="9.7109375" style="16" customWidth="1"/>
    <col min="11240" max="11240" width="10.28515625" style="16" customWidth="1"/>
    <col min="11241" max="11241" width="11.5703125" style="16" customWidth="1"/>
    <col min="11242" max="11242" width="4.5703125" style="16" customWidth="1"/>
    <col min="11243" max="11243" width="5" style="16" customWidth="1"/>
    <col min="11244" max="11244" width="5.5703125" style="16" customWidth="1"/>
    <col min="11245" max="11245" width="8.42578125" style="16" customWidth="1"/>
    <col min="11246" max="11246" width="10" style="16" customWidth="1"/>
    <col min="11247" max="11247" width="7" style="16" customWidth="1"/>
    <col min="11248" max="11254" width="0" style="16" hidden="1"/>
    <col min="11255" max="11255" width="4.28515625" style="16" customWidth="1"/>
    <col min="11256" max="11256" width="9.5703125" style="16" customWidth="1"/>
    <col min="11257" max="11257" width="17.5703125" style="16" customWidth="1"/>
    <col min="11258" max="11258" width="6.85546875" style="16" customWidth="1"/>
    <col min="11259" max="11259" width="10.28515625" style="16" customWidth="1"/>
    <col min="11260" max="11260" width="10.140625" style="16" customWidth="1"/>
    <col min="11261" max="11261" width="6.140625" style="16" customWidth="1"/>
    <col min="11262" max="11262" width="4.5703125" style="16" customWidth="1"/>
    <col min="11263" max="11263" width="5" style="16" customWidth="1"/>
    <col min="11264" max="11264" width="5.5703125" style="16" customWidth="1"/>
    <col min="11265" max="11266" width="7.5703125" style="16" customWidth="1"/>
    <col min="11267" max="11267" width="7.85546875" style="16" customWidth="1"/>
    <col min="11268" max="11268" width="12.5703125" style="16" customWidth="1"/>
    <col min="11269" max="11269" width="6.5703125" style="16" customWidth="1"/>
    <col min="11270" max="11276" width="10.28515625" style="16" customWidth="1"/>
    <col min="11277" max="11277" width="38.5703125" style="16" customWidth="1"/>
    <col min="11278" max="11491" width="10.28515625" style="16" customWidth="1"/>
    <col min="11492" max="11492" width="3.7109375" style="16" customWidth="1"/>
    <col min="11493" max="11493" width="10" style="16" customWidth="1"/>
    <col min="11494" max="11494" width="16.7109375" style="16" customWidth="1"/>
    <col min="11495" max="11495" width="9.7109375" style="16" customWidth="1"/>
    <col min="11496" max="11496" width="10.28515625" style="16" customWidth="1"/>
    <col min="11497" max="11497" width="11.5703125" style="16" customWidth="1"/>
    <col min="11498" max="11498" width="4.5703125" style="16" customWidth="1"/>
    <col min="11499" max="11499" width="5" style="16" customWidth="1"/>
    <col min="11500" max="11500" width="5.5703125" style="16" customWidth="1"/>
    <col min="11501" max="11501" width="8.42578125" style="16" customWidth="1"/>
    <col min="11502" max="11502" width="10" style="16" customWidth="1"/>
    <col min="11503" max="11503" width="7" style="16" customWidth="1"/>
    <col min="11504" max="11510" width="0" style="16" hidden="1"/>
    <col min="11511" max="11511" width="4.28515625" style="16" customWidth="1"/>
    <col min="11512" max="11512" width="9.5703125" style="16" customWidth="1"/>
    <col min="11513" max="11513" width="17.5703125" style="16" customWidth="1"/>
    <col min="11514" max="11514" width="6.85546875" style="16" customWidth="1"/>
    <col min="11515" max="11515" width="10.28515625" style="16" customWidth="1"/>
    <col min="11516" max="11516" width="10.140625" style="16" customWidth="1"/>
    <col min="11517" max="11517" width="6.140625" style="16" customWidth="1"/>
    <col min="11518" max="11518" width="4.5703125" style="16" customWidth="1"/>
    <col min="11519" max="11519" width="5" style="16" customWidth="1"/>
    <col min="11520" max="11520" width="5.5703125" style="16" customWidth="1"/>
    <col min="11521" max="11522" width="7.5703125" style="16" customWidth="1"/>
    <col min="11523" max="11523" width="7.85546875" style="16" customWidth="1"/>
    <col min="11524" max="11524" width="12.5703125" style="16" customWidth="1"/>
    <col min="11525" max="11525" width="6.5703125" style="16" customWidth="1"/>
    <col min="11526" max="11532" width="10.28515625" style="16" customWidth="1"/>
    <col min="11533" max="11533" width="38.5703125" style="16" customWidth="1"/>
    <col min="11534" max="11747" width="10.28515625" style="16" customWidth="1"/>
    <col min="11748" max="11748" width="3.7109375" style="16" customWidth="1"/>
    <col min="11749" max="11749" width="10" style="16" customWidth="1"/>
    <col min="11750" max="11750" width="16.7109375" style="16" customWidth="1"/>
    <col min="11751" max="11751" width="9.7109375" style="16" customWidth="1"/>
    <col min="11752" max="11752" width="10.28515625" style="16" customWidth="1"/>
    <col min="11753" max="11753" width="11.5703125" style="16" customWidth="1"/>
    <col min="11754" max="11754" width="4.5703125" style="16" customWidth="1"/>
    <col min="11755" max="11755" width="5" style="16" customWidth="1"/>
    <col min="11756" max="11756" width="5.5703125" style="16" customWidth="1"/>
    <col min="11757" max="11757" width="8.42578125" style="16" customWidth="1"/>
    <col min="11758" max="11758" width="10" style="16" customWidth="1"/>
    <col min="11759" max="11759" width="7" style="16" customWidth="1"/>
    <col min="11760" max="11766" width="0" style="16" hidden="1"/>
    <col min="11767" max="11767" width="4.28515625" style="16" customWidth="1"/>
    <col min="11768" max="11768" width="9.5703125" style="16" customWidth="1"/>
    <col min="11769" max="11769" width="17.5703125" style="16" customWidth="1"/>
    <col min="11770" max="11770" width="6.85546875" style="16" customWidth="1"/>
    <col min="11771" max="11771" width="10.28515625" style="16" customWidth="1"/>
    <col min="11772" max="11772" width="10.140625" style="16" customWidth="1"/>
    <col min="11773" max="11773" width="6.140625" style="16" customWidth="1"/>
    <col min="11774" max="11774" width="4.5703125" style="16" customWidth="1"/>
    <col min="11775" max="11775" width="5" style="16" customWidth="1"/>
    <col min="11776" max="11776" width="5.5703125" style="16" customWidth="1"/>
    <col min="11777" max="11778" width="7.5703125" style="16" customWidth="1"/>
    <col min="11779" max="11779" width="7.85546875" style="16" customWidth="1"/>
    <col min="11780" max="11780" width="12.5703125" style="16" customWidth="1"/>
    <col min="11781" max="11781" width="6.5703125" style="16" customWidth="1"/>
    <col min="11782" max="11788" width="10.28515625" style="16" customWidth="1"/>
    <col min="11789" max="11789" width="38.5703125" style="16" customWidth="1"/>
    <col min="11790" max="12003" width="10.28515625" style="16" customWidth="1"/>
    <col min="12004" max="12004" width="3.7109375" style="16" customWidth="1"/>
    <col min="12005" max="12005" width="10" style="16" customWidth="1"/>
    <col min="12006" max="12006" width="16.7109375" style="16" customWidth="1"/>
    <col min="12007" max="12007" width="9.7109375" style="16" customWidth="1"/>
    <col min="12008" max="12008" width="10.28515625" style="16" customWidth="1"/>
    <col min="12009" max="12009" width="11.5703125" style="16" customWidth="1"/>
    <col min="12010" max="12010" width="4.5703125" style="16" customWidth="1"/>
    <col min="12011" max="12011" width="5" style="16" customWidth="1"/>
    <col min="12012" max="12012" width="5.5703125" style="16" customWidth="1"/>
    <col min="12013" max="12013" width="8.42578125" style="16" customWidth="1"/>
    <col min="12014" max="12014" width="10" style="16" customWidth="1"/>
    <col min="12015" max="12015" width="7" style="16" customWidth="1"/>
    <col min="12016" max="12022" width="0" style="16" hidden="1"/>
    <col min="12023" max="12023" width="4.28515625" style="16" customWidth="1"/>
    <col min="12024" max="12024" width="9.5703125" style="16" customWidth="1"/>
    <col min="12025" max="12025" width="17.5703125" style="16" customWidth="1"/>
    <col min="12026" max="12026" width="6.85546875" style="16" customWidth="1"/>
    <col min="12027" max="12027" width="10.28515625" style="16" customWidth="1"/>
    <col min="12028" max="12028" width="10.140625" style="16" customWidth="1"/>
    <col min="12029" max="12029" width="6.140625" style="16" customWidth="1"/>
    <col min="12030" max="12030" width="4.5703125" style="16" customWidth="1"/>
    <col min="12031" max="12031" width="5" style="16" customWidth="1"/>
    <col min="12032" max="12032" width="5.5703125" style="16" customWidth="1"/>
    <col min="12033" max="12034" width="7.5703125" style="16" customWidth="1"/>
    <col min="12035" max="12035" width="7.85546875" style="16" customWidth="1"/>
    <col min="12036" max="12036" width="12.5703125" style="16" customWidth="1"/>
    <col min="12037" max="12037" width="6.5703125" style="16" customWidth="1"/>
    <col min="12038" max="12044" width="10.28515625" style="16" customWidth="1"/>
    <col min="12045" max="12045" width="38.5703125" style="16" customWidth="1"/>
    <col min="12046" max="12259" width="10.28515625" style="16" customWidth="1"/>
    <col min="12260" max="12260" width="3.7109375" style="16" customWidth="1"/>
    <col min="12261" max="12261" width="10" style="16" customWidth="1"/>
    <col min="12262" max="12262" width="16.7109375" style="16" customWidth="1"/>
    <col min="12263" max="12263" width="9.7109375" style="16" customWidth="1"/>
    <col min="12264" max="12264" width="10.28515625" style="16" customWidth="1"/>
    <col min="12265" max="12265" width="11.5703125" style="16" customWidth="1"/>
    <col min="12266" max="12266" width="4.5703125" style="16" customWidth="1"/>
    <col min="12267" max="12267" width="5" style="16" customWidth="1"/>
    <col min="12268" max="12268" width="5.5703125" style="16" customWidth="1"/>
    <col min="12269" max="12269" width="8.42578125" style="16" customWidth="1"/>
    <col min="12270" max="12270" width="10" style="16" customWidth="1"/>
    <col min="12271" max="12271" width="7" style="16" customWidth="1"/>
    <col min="12272" max="12278" width="0" style="16" hidden="1"/>
    <col min="12279" max="12279" width="4.28515625" style="16" customWidth="1"/>
    <col min="12280" max="12280" width="9.5703125" style="16" customWidth="1"/>
    <col min="12281" max="12281" width="17.5703125" style="16" customWidth="1"/>
    <col min="12282" max="12282" width="6.85546875" style="16" customWidth="1"/>
    <col min="12283" max="12283" width="10.28515625" style="16" customWidth="1"/>
    <col min="12284" max="12284" width="10.140625" style="16" customWidth="1"/>
    <col min="12285" max="12285" width="6.140625" style="16" customWidth="1"/>
    <col min="12286" max="12286" width="4.5703125" style="16" customWidth="1"/>
    <col min="12287" max="12287" width="5" style="16" customWidth="1"/>
    <col min="12288" max="12288" width="5.5703125" style="16" customWidth="1"/>
    <col min="12289" max="12290" width="7.5703125" style="16" customWidth="1"/>
    <col min="12291" max="12291" width="7.85546875" style="16" customWidth="1"/>
    <col min="12292" max="12292" width="12.5703125" style="16" customWidth="1"/>
    <col min="12293" max="12293" width="6.5703125" style="16" customWidth="1"/>
    <col min="12294" max="12300" width="10.28515625" style="16" customWidth="1"/>
    <col min="12301" max="12301" width="38.5703125" style="16" customWidth="1"/>
    <col min="12302" max="12515" width="10.28515625" style="16" customWidth="1"/>
    <col min="12516" max="12516" width="3.7109375" style="16" customWidth="1"/>
    <col min="12517" max="12517" width="10" style="16" customWidth="1"/>
    <col min="12518" max="12518" width="16.7109375" style="16" customWidth="1"/>
    <col min="12519" max="12519" width="9.7109375" style="16" customWidth="1"/>
    <col min="12520" max="12520" width="10.28515625" style="16" customWidth="1"/>
    <col min="12521" max="12521" width="11.5703125" style="16" customWidth="1"/>
    <col min="12522" max="12522" width="4.5703125" style="16" customWidth="1"/>
    <col min="12523" max="12523" width="5" style="16" customWidth="1"/>
    <col min="12524" max="12524" width="5.5703125" style="16" customWidth="1"/>
    <col min="12525" max="12525" width="8.42578125" style="16" customWidth="1"/>
    <col min="12526" max="12526" width="10" style="16" customWidth="1"/>
    <col min="12527" max="12527" width="7" style="16" customWidth="1"/>
    <col min="12528" max="12534" width="0" style="16" hidden="1"/>
    <col min="12535" max="12535" width="4.28515625" style="16" customWidth="1"/>
    <col min="12536" max="12536" width="9.5703125" style="16" customWidth="1"/>
    <col min="12537" max="12537" width="17.5703125" style="16" customWidth="1"/>
    <col min="12538" max="12538" width="6.85546875" style="16" customWidth="1"/>
    <col min="12539" max="12539" width="10.28515625" style="16" customWidth="1"/>
    <col min="12540" max="12540" width="10.140625" style="16" customWidth="1"/>
    <col min="12541" max="12541" width="6.140625" style="16" customWidth="1"/>
    <col min="12542" max="12542" width="4.5703125" style="16" customWidth="1"/>
    <col min="12543" max="12543" width="5" style="16" customWidth="1"/>
    <col min="12544" max="12544" width="5.5703125" style="16" customWidth="1"/>
    <col min="12545" max="12546" width="7.5703125" style="16" customWidth="1"/>
    <col min="12547" max="12547" width="7.85546875" style="16" customWidth="1"/>
    <col min="12548" max="12548" width="12.5703125" style="16" customWidth="1"/>
    <col min="12549" max="12549" width="6.5703125" style="16" customWidth="1"/>
    <col min="12550" max="12556" width="10.28515625" style="16" customWidth="1"/>
    <col min="12557" max="12557" width="38.5703125" style="16" customWidth="1"/>
    <col min="12558" max="12771" width="10.28515625" style="16" customWidth="1"/>
    <col min="12772" max="12772" width="3.7109375" style="16" customWidth="1"/>
    <col min="12773" max="12773" width="10" style="16" customWidth="1"/>
    <col min="12774" max="12774" width="16.7109375" style="16" customWidth="1"/>
    <col min="12775" max="12775" width="9.7109375" style="16" customWidth="1"/>
    <col min="12776" max="12776" width="10.28515625" style="16" customWidth="1"/>
    <col min="12777" max="12777" width="11.5703125" style="16" customWidth="1"/>
    <col min="12778" max="12778" width="4.5703125" style="16" customWidth="1"/>
    <col min="12779" max="12779" width="5" style="16" customWidth="1"/>
    <col min="12780" max="12780" width="5.5703125" style="16" customWidth="1"/>
    <col min="12781" max="12781" width="8.42578125" style="16" customWidth="1"/>
    <col min="12782" max="12782" width="10" style="16" customWidth="1"/>
    <col min="12783" max="12783" width="7" style="16" customWidth="1"/>
    <col min="12784" max="12790" width="0" style="16" hidden="1"/>
    <col min="12791" max="12791" width="4.28515625" style="16" customWidth="1"/>
    <col min="12792" max="12792" width="9.5703125" style="16" customWidth="1"/>
    <col min="12793" max="12793" width="17.5703125" style="16" customWidth="1"/>
    <col min="12794" max="12794" width="6.85546875" style="16" customWidth="1"/>
    <col min="12795" max="12795" width="10.28515625" style="16" customWidth="1"/>
    <col min="12796" max="12796" width="10.140625" style="16" customWidth="1"/>
    <col min="12797" max="12797" width="6.140625" style="16" customWidth="1"/>
    <col min="12798" max="12798" width="4.5703125" style="16" customWidth="1"/>
    <col min="12799" max="12799" width="5" style="16" customWidth="1"/>
    <col min="12800" max="12800" width="5.5703125" style="16" customWidth="1"/>
    <col min="12801" max="12802" width="7.5703125" style="16" customWidth="1"/>
    <col min="12803" max="12803" width="7.85546875" style="16" customWidth="1"/>
    <col min="12804" max="12804" width="12.5703125" style="16" customWidth="1"/>
    <col min="12805" max="12805" width="6.5703125" style="16" customWidth="1"/>
    <col min="12806" max="12812" width="10.28515625" style="16" customWidth="1"/>
    <col min="12813" max="12813" width="38.5703125" style="16" customWidth="1"/>
    <col min="12814" max="13027" width="10.28515625" style="16" customWidth="1"/>
    <col min="13028" max="13028" width="3.7109375" style="16" customWidth="1"/>
    <col min="13029" max="13029" width="10" style="16" customWidth="1"/>
    <col min="13030" max="13030" width="16.7109375" style="16" customWidth="1"/>
    <col min="13031" max="13031" width="9.7109375" style="16" customWidth="1"/>
    <col min="13032" max="13032" width="10.28515625" style="16" customWidth="1"/>
    <col min="13033" max="13033" width="11.5703125" style="16" customWidth="1"/>
    <col min="13034" max="13034" width="4.5703125" style="16" customWidth="1"/>
    <col min="13035" max="13035" width="5" style="16" customWidth="1"/>
    <col min="13036" max="13036" width="5.5703125" style="16" customWidth="1"/>
    <col min="13037" max="13037" width="8.42578125" style="16" customWidth="1"/>
    <col min="13038" max="13038" width="10" style="16" customWidth="1"/>
    <col min="13039" max="13039" width="7" style="16" customWidth="1"/>
    <col min="13040" max="13046" width="0" style="16" hidden="1"/>
    <col min="13047" max="13047" width="4.28515625" style="16" customWidth="1"/>
    <col min="13048" max="13048" width="9.5703125" style="16" customWidth="1"/>
    <col min="13049" max="13049" width="17.5703125" style="16" customWidth="1"/>
    <col min="13050" max="13050" width="6.85546875" style="16" customWidth="1"/>
    <col min="13051" max="13051" width="10.28515625" style="16" customWidth="1"/>
    <col min="13052" max="13052" width="10.140625" style="16" customWidth="1"/>
    <col min="13053" max="13053" width="6.140625" style="16" customWidth="1"/>
    <col min="13054" max="13054" width="4.5703125" style="16" customWidth="1"/>
    <col min="13055" max="13055" width="5" style="16" customWidth="1"/>
    <col min="13056" max="13056" width="5.5703125" style="16" customWidth="1"/>
    <col min="13057" max="13058" width="7.5703125" style="16" customWidth="1"/>
    <col min="13059" max="13059" width="7.85546875" style="16" customWidth="1"/>
    <col min="13060" max="13060" width="12.5703125" style="16" customWidth="1"/>
    <col min="13061" max="13061" width="6.5703125" style="16" customWidth="1"/>
    <col min="13062" max="13068" width="10.28515625" style="16" customWidth="1"/>
    <col min="13069" max="13069" width="38.5703125" style="16" customWidth="1"/>
    <col min="13070" max="13283" width="10.28515625" style="16" customWidth="1"/>
    <col min="13284" max="13284" width="3.7109375" style="16" customWidth="1"/>
    <col min="13285" max="13285" width="10" style="16" customWidth="1"/>
    <col min="13286" max="13286" width="16.7109375" style="16" customWidth="1"/>
    <col min="13287" max="13287" width="9.7109375" style="16" customWidth="1"/>
    <col min="13288" max="13288" width="10.28515625" style="16" customWidth="1"/>
    <col min="13289" max="13289" width="11.5703125" style="16" customWidth="1"/>
    <col min="13290" max="13290" width="4.5703125" style="16" customWidth="1"/>
    <col min="13291" max="13291" width="5" style="16" customWidth="1"/>
    <col min="13292" max="13292" width="5.5703125" style="16" customWidth="1"/>
    <col min="13293" max="13293" width="8.42578125" style="16" customWidth="1"/>
    <col min="13294" max="13294" width="10" style="16" customWidth="1"/>
    <col min="13295" max="13295" width="7" style="16" customWidth="1"/>
    <col min="13296" max="13302" width="0" style="16" hidden="1"/>
    <col min="13303" max="13303" width="4.28515625" style="16" customWidth="1"/>
    <col min="13304" max="13304" width="9.5703125" style="16" customWidth="1"/>
    <col min="13305" max="13305" width="17.5703125" style="16" customWidth="1"/>
    <col min="13306" max="13306" width="6.85546875" style="16" customWidth="1"/>
    <col min="13307" max="13307" width="10.28515625" style="16" customWidth="1"/>
    <col min="13308" max="13308" width="10.140625" style="16" customWidth="1"/>
    <col min="13309" max="13309" width="6.140625" style="16" customWidth="1"/>
    <col min="13310" max="13310" width="4.5703125" style="16" customWidth="1"/>
    <col min="13311" max="13311" width="5" style="16" customWidth="1"/>
    <col min="13312" max="13312" width="5.5703125" style="16" customWidth="1"/>
    <col min="13313" max="13314" width="7.5703125" style="16" customWidth="1"/>
    <col min="13315" max="13315" width="7.85546875" style="16" customWidth="1"/>
    <col min="13316" max="13316" width="12.5703125" style="16" customWidth="1"/>
    <col min="13317" max="13317" width="6.5703125" style="16" customWidth="1"/>
    <col min="13318" max="13324" width="10.28515625" style="16" customWidth="1"/>
    <col min="13325" max="13325" width="38.5703125" style="16" customWidth="1"/>
    <col min="13326" max="13539" width="10.28515625" style="16" customWidth="1"/>
    <col min="13540" max="13540" width="3.7109375" style="16" customWidth="1"/>
    <col min="13541" max="13541" width="10" style="16" customWidth="1"/>
    <col min="13542" max="13542" width="16.7109375" style="16" customWidth="1"/>
    <col min="13543" max="13543" width="9.7109375" style="16" customWidth="1"/>
    <col min="13544" max="13544" width="10.28515625" style="16" customWidth="1"/>
    <col min="13545" max="13545" width="11.5703125" style="16" customWidth="1"/>
    <col min="13546" max="13546" width="4.5703125" style="16" customWidth="1"/>
    <col min="13547" max="13547" width="5" style="16" customWidth="1"/>
    <col min="13548" max="13548" width="5.5703125" style="16" customWidth="1"/>
    <col min="13549" max="13549" width="8.42578125" style="16" customWidth="1"/>
    <col min="13550" max="13550" width="10" style="16" customWidth="1"/>
    <col min="13551" max="13551" width="7" style="16" customWidth="1"/>
    <col min="13552" max="13558" width="0" style="16" hidden="1"/>
    <col min="13559" max="13559" width="4.28515625" style="16" customWidth="1"/>
    <col min="13560" max="13560" width="9.5703125" style="16" customWidth="1"/>
    <col min="13561" max="13561" width="17.5703125" style="16" customWidth="1"/>
    <col min="13562" max="13562" width="6.85546875" style="16" customWidth="1"/>
    <col min="13563" max="13563" width="10.28515625" style="16" customWidth="1"/>
    <col min="13564" max="13564" width="10.140625" style="16" customWidth="1"/>
    <col min="13565" max="13565" width="6.140625" style="16" customWidth="1"/>
    <col min="13566" max="13566" width="4.5703125" style="16" customWidth="1"/>
    <col min="13567" max="13567" width="5" style="16" customWidth="1"/>
    <col min="13568" max="13568" width="5.5703125" style="16" customWidth="1"/>
    <col min="13569" max="13570" width="7.5703125" style="16" customWidth="1"/>
    <col min="13571" max="13571" width="7.85546875" style="16" customWidth="1"/>
    <col min="13572" max="13572" width="12.5703125" style="16" customWidth="1"/>
    <col min="13573" max="13573" width="6.5703125" style="16" customWidth="1"/>
    <col min="13574" max="13580" width="10.28515625" style="16" customWidth="1"/>
    <col min="13581" max="13581" width="38.5703125" style="16" customWidth="1"/>
    <col min="13582" max="13795" width="10.28515625" style="16" customWidth="1"/>
    <col min="13796" max="13796" width="3.7109375" style="16" customWidth="1"/>
    <col min="13797" max="13797" width="10" style="16" customWidth="1"/>
    <col min="13798" max="13798" width="16.7109375" style="16" customWidth="1"/>
    <col min="13799" max="13799" width="9.7109375" style="16" customWidth="1"/>
    <col min="13800" max="13800" width="10.28515625" style="16" customWidth="1"/>
    <col min="13801" max="13801" width="11.5703125" style="16" customWidth="1"/>
    <col min="13802" max="13802" width="4.5703125" style="16" customWidth="1"/>
    <col min="13803" max="13803" width="5" style="16" customWidth="1"/>
    <col min="13804" max="13804" width="5.5703125" style="16" customWidth="1"/>
    <col min="13805" max="13805" width="8.42578125" style="16" customWidth="1"/>
    <col min="13806" max="13806" width="10" style="16" customWidth="1"/>
    <col min="13807" max="13807" width="7" style="16" customWidth="1"/>
    <col min="13808" max="13814" width="0" style="16" hidden="1"/>
    <col min="13815" max="13815" width="4.28515625" style="16" customWidth="1"/>
    <col min="13816" max="13816" width="9.5703125" style="16" customWidth="1"/>
    <col min="13817" max="13817" width="17.5703125" style="16" customWidth="1"/>
    <col min="13818" max="13818" width="6.85546875" style="16" customWidth="1"/>
    <col min="13819" max="13819" width="10.28515625" style="16" customWidth="1"/>
    <col min="13820" max="13820" width="10.140625" style="16" customWidth="1"/>
    <col min="13821" max="13821" width="6.140625" style="16" customWidth="1"/>
    <col min="13822" max="13822" width="4.5703125" style="16" customWidth="1"/>
    <col min="13823" max="13823" width="5" style="16" customWidth="1"/>
    <col min="13824" max="13824" width="5.5703125" style="16" customWidth="1"/>
    <col min="13825" max="13826" width="7.5703125" style="16" customWidth="1"/>
    <col min="13827" max="13827" width="7.85546875" style="16" customWidth="1"/>
    <col min="13828" max="13828" width="12.5703125" style="16" customWidth="1"/>
    <col min="13829" max="13829" width="6.5703125" style="16" customWidth="1"/>
    <col min="13830" max="13836" width="10.28515625" style="16" customWidth="1"/>
    <col min="13837" max="13837" width="38.5703125" style="16" customWidth="1"/>
    <col min="13838" max="14051" width="10.28515625" style="16" customWidth="1"/>
    <col min="14052" max="14052" width="3.7109375" style="16" customWidth="1"/>
    <col min="14053" max="14053" width="10" style="16" customWidth="1"/>
    <col min="14054" max="14054" width="16.7109375" style="16" customWidth="1"/>
    <col min="14055" max="14055" width="9.7109375" style="16" customWidth="1"/>
    <col min="14056" max="14056" width="10.28515625" style="16" customWidth="1"/>
    <col min="14057" max="14057" width="11.5703125" style="16" customWidth="1"/>
    <col min="14058" max="14058" width="4.5703125" style="16" customWidth="1"/>
    <col min="14059" max="14059" width="5" style="16" customWidth="1"/>
    <col min="14060" max="14060" width="5.5703125" style="16" customWidth="1"/>
    <col min="14061" max="14061" width="8.42578125" style="16" customWidth="1"/>
    <col min="14062" max="14062" width="10" style="16" customWidth="1"/>
    <col min="14063" max="14063" width="7" style="16" customWidth="1"/>
    <col min="14064" max="14070" width="0" style="16" hidden="1"/>
    <col min="14071" max="14071" width="4.28515625" style="16" customWidth="1"/>
    <col min="14072" max="14072" width="9.5703125" style="16" customWidth="1"/>
    <col min="14073" max="14073" width="17.5703125" style="16" customWidth="1"/>
    <col min="14074" max="14074" width="6.85546875" style="16" customWidth="1"/>
    <col min="14075" max="14075" width="10.28515625" style="16" customWidth="1"/>
    <col min="14076" max="14076" width="10.140625" style="16" customWidth="1"/>
    <col min="14077" max="14077" width="6.140625" style="16" customWidth="1"/>
    <col min="14078" max="14078" width="4.5703125" style="16" customWidth="1"/>
    <col min="14079" max="14079" width="5" style="16" customWidth="1"/>
    <col min="14080" max="14080" width="5.5703125" style="16" customWidth="1"/>
    <col min="14081" max="14082" width="7.5703125" style="16" customWidth="1"/>
    <col min="14083" max="14083" width="7.85546875" style="16" customWidth="1"/>
    <col min="14084" max="14084" width="12.5703125" style="16" customWidth="1"/>
    <col min="14085" max="14085" width="6.5703125" style="16" customWidth="1"/>
    <col min="14086" max="14092" width="10.28515625" style="16" customWidth="1"/>
    <col min="14093" max="14093" width="38.5703125" style="16" customWidth="1"/>
    <col min="14094" max="14307" width="10.28515625" style="16" customWidth="1"/>
    <col min="14308" max="14308" width="3.7109375" style="16" customWidth="1"/>
    <col min="14309" max="14309" width="10" style="16" customWidth="1"/>
    <col min="14310" max="14310" width="16.7109375" style="16" customWidth="1"/>
    <col min="14311" max="14311" width="9.7109375" style="16" customWidth="1"/>
    <col min="14312" max="14312" width="10.28515625" style="16" customWidth="1"/>
    <col min="14313" max="14313" width="11.5703125" style="16" customWidth="1"/>
    <col min="14314" max="14314" width="4.5703125" style="16" customWidth="1"/>
    <col min="14315" max="14315" width="5" style="16" customWidth="1"/>
    <col min="14316" max="14316" width="5.5703125" style="16" customWidth="1"/>
    <col min="14317" max="14317" width="8.42578125" style="16" customWidth="1"/>
    <col min="14318" max="14318" width="10" style="16" customWidth="1"/>
    <col min="14319" max="14319" width="7" style="16" customWidth="1"/>
    <col min="14320" max="14326" width="0" style="16" hidden="1"/>
    <col min="14327" max="14327" width="4.28515625" style="16" customWidth="1"/>
    <col min="14328" max="14328" width="9.5703125" style="16" customWidth="1"/>
    <col min="14329" max="14329" width="17.5703125" style="16" customWidth="1"/>
    <col min="14330" max="14330" width="6.85546875" style="16" customWidth="1"/>
    <col min="14331" max="14331" width="10.28515625" style="16" customWidth="1"/>
    <col min="14332" max="14332" width="10.140625" style="16" customWidth="1"/>
    <col min="14333" max="14333" width="6.140625" style="16" customWidth="1"/>
    <col min="14334" max="14334" width="4.5703125" style="16" customWidth="1"/>
    <col min="14335" max="14335" width="5" style="16" customWidth="1"/>
    <col min="14336" max="14336" width="5.5703125" style="16" customWidth="1"/>
    <col min="14337" max="14338" width="7.5703125" style="16" customWidth="1"/>
    <col min="14339" max="14339" width="7.85546875" style="16" customWidth="1"/>
    <col min="14340" max="14340" width="12.5703125" style="16" customWidth="1"/>
    <col min="14341" max="14341" width="6.5703125" style="16" customWidth="1"/>
    <col min="14342" max="14348" width="10.28515625" style="16" customWidth="1"/>
    <col min="14349" max="14349" width="38.5703125" style="16" customWidth="1"/>
    <col min="14350" max="14563" width="10.28515625" style="16" customWidth="1"/>
    <col min="14564" max="14564" width="3.7109375" style="16" customWidth="1"/>
    <col min="14565" max="14565" width="10" style="16" customWidth="1"/>
    <col min="14566" max="14566" width="16.7109375" style="16" customWidth="1"/>
    <col min="14567" max="14567" width="9.7109375" style="16" customWidth="1"/>
    <col min="14568" max="14568" width="10.28515625" style="16" customWidth="1"/>
    <col min="14569" max="14569" width="11.5703125" style="16" customWidth="1"/>
    <col min="14570" max="14570" width="4.5703125" style="16" customWidth="1"/>
    <col min="14571" max="14571" width="5" style="16" customWidth="1"/>
    <col min="14572" max="14572" width="5.5703125" style="16" customWidth="1"/>
    <col min="14573" max="14573" width="8.42578125" style="16" customWidth="1"/>
    <col min="14574" max="14574" width="10" style="16" customWidth="1"/>
    <col min="14575" max="14575" width="7" style="16" customWidth="1"/>
    <col min="14576" max="14582" width="0" style="16" hidden="1"/>
    <col min="14583" max="14583" width="4.28515625" style="16" customWidth="1"/>
    <col min="14584" max="14584" width="9.5703125" style="16" customWidth="1"/>
    <col min="14585" max="14585" width="17.5703125" style="16" customWidth="1"/>
    <col min="14586" max="14586" width="6.85546875" style="16" customWidth="1"/>
    <col min="14587" max="14587" width="10.28515625" style="16" customWidth="1"/>
    <col min="14588" max="14588" width="10.140625" style="16" customWidth="1"/>
    <col min="14589" max="14589" width="6.140625" style="16" customWidth="1"/>
    <col min="14590" max="14590" width="4.5703125" style="16" customWidth="1"/>
    <col min="14591" max="14591" width="5" style="16" customWidth="1"/>
    <col min="14592" max="14592" width="5.5703125" style="16" customWidth="1"/>
    <col min="14593" max="14594" width="7.5703125" style="16" customWidth="1"/>
    <col min="14595" max="14595" width="7.85546875" style="16" customWidth="1"/>
    <col min="14596" max="14596" width="12.5703125" style="16" customWidth="1"/>
    <col min="14597" max="14597" width="6.5703125" style="16" customWidth="1"/>
    <col min="14598" max="14604" width="10.28515625" style="16" customWidth="1"/>
    <col min="14605" max="14605" width="38.5703125" style="16" customWidth="1"/>
    <col min="14606" max="14819" width="10.28515625" style="16" customWidth="1"/>
    <col min="14820" max="14820" width="3.7109375" style="16" customWidth="1"/>
    <col min="14821" max="14821" width="10" style="16" customWidth="1"/>
    <col min="14822" max="14822" width="16.7109375" style="16" customWidth="1"/>
    <col min="14823" max="14823" width="9.7109375" style="16" customWidth="1"/>
    <col min="14824" max="14824" width="10.28515625" style="16" customWidth="1"/>
    <col min="14825" max="14825" width="11.5703125" style="16" customWidth="1"/>
    <col min="14826" max="14826" width="4.5703125" style="16" customWidth="1"/>
    <col min="14827" max="14827" width="5" style="16" customWidth="1"/>
    <col min="14828" max="14828" width="5.5703125" style="16" customWidth="1"/>
    <col min="14829" max="14829" width="8.42578125" style="16" customWidth="1"/>
    <col min="14830" max="14830" width="10" style="16" customWidth="1"/>
    <col min="14831" max="14831" width="7" style="16" customWidth="1"/>
    <col min="14832" max="14838" width="0" style="16" hidden="1"/>
    <col min="14839" max="14839" width="4.28515625" style="16" customWidth="1"/>
    <col min="14840" max="14840" width="9.5703125" style="16" customWidth="1"/>
    <col min="14841" max="14841" width="17.5703125" style="16" customWidth="1"/>
    <col min="14842" max="14842" width="6.85546875" style="16" customWidth="1"/>
    <col min="14843" max="14843" width="10.28515625" style="16" customWidth="1"/>
    <col min="14844" max="14844" width="10.140625" style="16" customWidth="1"/>
    <col min="14845" max="14845" width="6.140625" style="16" customWidth="1"/>
    <col min="14846" max="14846" width="4.5703125" style="16" customWidth="1"/>
    <col min="14847" max="14847" width="5" style="16" customWidth="1"/>
    <col min="14848" max="14848" width="5.5703125" style="16" customWidth="1"/>
    <col min="14849" max="14850" width="7.5703125" style="16" customWidth="1"/>
    <col min="14851" max="14851" width="7.85546875" style="16" customWidth="1"/>
    <col min="14852" max="14852" width="12.5703125" style="16" customWidth="1"/>
    <col min="14853" max="14853" width="6.5703125" style="16" customWidth="1"/>
    <col min="14854" max="14860" width="10.28515625" style="16" customWidth="1"/>
    <col min="14861" max="14861" width="38.5703125" style="16" customWidth="1"/>
    <col min="14862" max="15075" width="10.28515625" style="16" customWidth="1"/>
    <col min="15076" max="15076" width="3.7109375" style="16" customWidth="1"/>
    <col min="15077" max="15077" width="10" style="16" customWidth="1"/>
    <col min="15078" max="15078" width="16.7109375" style="16" customWidth="1"/>
    <col min="15079" max="15079" width="9.7109375" style="16" customWidth="1"/>
    <col min="15080" max="15080" width="10.28515625" style="16" customWidth="1"/>
    <col min="15081" max="15081" width="11.5703125" style="16" customWidth="1"/>
    <col min="15082" max="15082" width="4.5703125" style="16" customWidth="1"/>
    <col min="15083" max="15083" width="5" style="16" customWidth="1"/>
    <col min="15084" max="15084" width="5.5703125" style="16" customWidth="1"/>
    <col min="15085" max="15085" width="8.42578125" style="16" customWidth="1"/>
    <col min="15086" max="15086" width="10" style="16" customWidth="1"/>
    <col min="15087" max="15087" width="7" style="16" customWidth="1"/>
    <col min="15088" max="15094" width="0" style="16" hidden="1"/>
    <col min="15095" max="15095" width="4.28515625" style="16" customWidth="1"/>
    <col min="15096" max="15096" width="9.5703125" style="16" customWidth="1"/>
    <col min="15097" max="15097" width="17.5703125" style="16" customWidth="1"/>
    <col min="15098" max="15098" width="6.85546875" style="16" customWidth="1"/>
    <col min="15099" max="15099" width="10.28515625" style="16" customWidth="1"/>
    <col min="15100" max="15100" width="10.140625" style="16" customWidth="1"/>
    <col min="15101" max="15101" width="6.140625" style="16" customWidth="1"/>
    <col min="15102" max="15102" width="4.5703125" style="16" customWidth="1"/>
    <col min="15103" max="15103" width="5" style="16" customWidth="1"/>
    <col min="15104" max="15104" width="5.5703125" style="16" customWidth="1"/>
    <col min="15105" max="15106" width="7.5703125" style="16" customWidth="1"/>
    <col min="15107" max="15107" width="7.85546875" style="16" customWidth="1"/>
    <col min="15108" max="15108" width="12.5703125" style="16" customWidth="1"/>
    <col min="15109" max="15109" width="6.5703125" style="16" customWidth="1"/>
    <col min="15110" max="15116" width="10.28515625" style="16" customWidth="1"/>
    <col min="15117" max="15117" width="38.5703125" style="16" customWidth="1"/>
    <col min="15118" max="15331" width="10.28515625" style="16" customWidth="1"/>
    <col min="15332" max="15332" width="3.7109375" style="16" customWidth="1"/>
    <col min="15333" max="15333" width="10" style="16" customWidth="1"/>
    <col min="15334" max="15334" width="16.7109375" style="16" customWidth="1"/>
    <col min="15335" max="15335" width="9.7109375" style="16" customWidth="1"/>
    <col min="15336" max="15336" width="10.28515625" style="16" customWidth="1"/>
    <col min="15337" max="15337" width="11.5703125" style="16" customWidth="1"/>
    <col min="15338" max="15338" width="4.5703125" style="16" customWidth="1"/>
    <col min="15339" max="15339" width="5" style="16" customWidth="1"/>
    <col min="15340" max="15340" width="5.5703125" style="16" customWidth="1"/>
    <col min="15341" max="15341" width="8.42578125" style="16" customWidth="1"/>
    <col min="15342" max="15342" width="10" style="16" customWidth="1"/>
    <col min="15343" max="15343" width="7" style="16" customWidth="1"/>
    <col min="15344" max="15350" width="0" style="16" hidden="1"/>
    <col min="15351" max="15351" width="4.28515625" style="16" customWidth="1"/>
    <col min="15352" max="15352" width="9.5703125" style="16" customWidth="1"/>
    <col min="15353" max="15353" width="17.5703125" style="16" customWidth="1"/>
    <col min="15354" max="15354" width="6.85546875" style="16" customWidth="1"/>
    <col min="15355" max="15355" width="10.28515625" style="16" customWidth="1"/>
    <col min="15356" max="15356" width="10.140625" style="16" customWidth="1"/>
    <col min="15357" max="15357" width="6.140625" style="16" customWidth="1"/>
    <col min="15358" max="15358" width="4.5703125" style="16" customWidth="1"/>
    <col min="15359" max="15359" width="5" style="16" customWidth="1"/>
    <col min="15360" max="15360" width="5.5703125" style="16" customWidth="1"/>
    <col min="15361" max="15362" width="7.5703125" style="16" customWidth="1"/>
    <col min="15363" max="15363" width="7.85546875" style="16" customWidth="1"/>
    <col min="15364" max="15364" width="12.5703125" style="16" customWidth="1"/>
    <col min="15365" max="15365" width="6.5703125" style="16" customWidth="1"/>
    <col min="15366" max="15372" width="10.28515625" style="16" customWidth="1"/>
    <col min="15373" max="15373" width="38.5703125" style="16" customWidth="1"/>
    <col min="15374" max="15587" width="10.28515625" style="16" customWidth="1"/>
    <col min="15588" max="15588" width="3.7109375" style="16" customWidth="1"/>
    <col min="15589" max="15589" width="10" style="16" customWidth="1"/>
    <col min="15590" max="15590" width="16.7109375" style="16" customWidth="1"/>
    <col min="15591" max="15591" width="9.7109375" style="16" customWidth="1"/>
    <col min="15592" max="15592" width="10.28515625" style="16" customWidth="1"/>
    <col min="15593" max="15593" width="11.5703125" style="16" customWidth="1"/>
    <col min="15594" max="15594" width="4.5703125" style="16" customWidth="1"/>
    <col min="15595" max="15595" width="5" style="16" customWidth="1"/>
    <col min="15596" max="15596" width="5.5703125" style="16" customWidth="1"/>
    <col min="15597" max="15597" width="8.42578125" style="16" customWidth="1"/>
    <col min="15598" max="15598" width="10" style="16" customWidth="1"/>
    <col min="15599" max="15599" width="7" style="16" customWidth="1"/>
    <col min="15600" max="15606" width="0" style="16" hidden="1"/>
    <col min="15607" max="15607" width="4.28515625" style="16" customWidth="1"/>
    <col min="15608" max="15608" width="9.5703125" style="16" customWidth="1"/>
    <col min="15609" max="15609" width="17.5703125" style="16" customWidth="1"/>
    <col min="15610" max="15610" width="6.85546875" style="16" customWidth="1"/>
    <col min="15611" max="15611" width="10.28515625" style="16" customWidth="1"/>
    <col min="15612" max="15612" width="10.140625" style="16" customWidth="1"/>
    <col min="15613" max="15613" width="6.140625" style="16" customWidth="1"/>
    <col min="15614" max="15614" width="4.5703125" style="16" customWidth="1"/>
    <col min="15615" max="15615" width="5" style="16" customWidth="1"/>
    <col min="15616" max="15616" width="5.5703125" style="16" customWidth="1"/>
    <col min="15617" max="15618" width="7.5703125" style="16" customWidth="1"/>
    <col min="15619" max="15619" width="7.85546875" style="16" customWidth="1"/>
    <col min="15620" max="15620" width="12.5703125" style="16" customWidth="1"/>
    <col min="15621" max="15621" width="6.5703125" style="16" customWidth="1"/>
    <col min="15622" max="15628" width="10.28515625" style="16" customWidth="1"/>
    <col min="15629" max="15629" width="38.5703125" style="16" customWidth="1"/>
    <col min="15630" max="15843" width="10.28515625" style="16" customWidth="1"/>
    <col min="15844" max="15844" width="3.7109375" style="16" customWidth="1"/>
    <col min="15845" max="15845" width="10" style="16" customWidth="1"/>
    <col min="15846" max="15846" width="16.7109375" style="16" customWidth="1"/>
    <col min="15847" max="15847" width="9.7109375" style="16" customWidth="1"/>
    <col min="15848" max="15848" width="10.28515625" style="16" customWidth="1"/>
    <col min="15849" max="15849" width="11.5703125" style="16" customWidth="1"/>
    <col min="15850" max="15850" width="4.5703125" style="16" customWidth="1"/>
    <col min="15851" max="15851" width="5" style="16" customWidth="1"/>
    <col min="15852" max="15852" width="5.5703125" style="16" customWidth="1"/>
    <col min="15853" max="15853" width="8.42578125" style="16" customWidth="1"/>
    <col min="15854" max="15854" width="10" style="16" customWidth="1"/>
    <col min="15855" max="15855" width="7" style="16" customWidth="1"/>
    <col min="15856" max="15862" width="0" style="16" hidden="1"/>
    <col min="15863" max="15863" width="4.28515625" style="16" customWidth="1"/>
    <col min="15864" max="15864" width="9.5703125" style="16" customWidth="1"/>
    <col min="15865" max="15865" width="17.5703125" style="16" customWidth="1"/>
    <col min="15866" max="15866" width="6.85546875" style="16" customWidth="1"/>
    <col min="15867" max="15867" width="10.28515625" style="16" customWidth="1"/>
    <col min="15868" max="15868" width="10.140625" style="16" customWidth="1"/>
    <col min="15869" max="15869" width="6.140625" style="16" customWidth="1"/>
    <col min="15870" max="15870" width="4.5703125" style="16" customWidth="1"/>
    <col min="15871" max="15871" width="5" style="16" customWidth="1"/>
    <col min="15872" max="15872" width="5.5703125" style="16" customWidth="1"/>
    <col min="15873" max="15874" width="7.5703125" style="16" customWidth="1"/>
    <col min="15875" max="15875" width="7.85546875" style="16" customWidth="1"/>
    <col min="15876" max="15876" width="12.5703125" style="16" customWidth="1"/>
    <col min="15877" max="15877" width="6.5703125" style="16" customWidth="1"/>
    <col min="15878" max="15884" width="10.28515625" style="16" customWidth="1"/>
    <col min="15885" max="15885" width="38.5703125" style="16" customWidth="1"/>
    <col min="15886" max="16099" width="10.28515625" style="16" customWidth="1"/>
    <col min="16100" max="16100" width="3.7109375" style="16" customWidth="1"/>
    <col min="16101" max="16101" width="10" style="16" customWidth="1"/>
    <col min="16102" max="16102" width="16.7109375" style="16" customWidth="1"/>
    <col min="16103" max="16103" width="9.7109375" style="16" customWidth="1"/>
    <col min="16104" max="16104" width="10.28515625" style="16" customWidth="1"/>
    <col min="16105" max="16105" width="11.5703125" style="16" customWidth="1"/>
    <col min="16106" max="16106" width="4.5703125" style="16" customWidth="1"/>
    <col min="16107" max="16107" width="5" style="16" customWidth="1"/>
    <col min="16108" max="16108" width="5.5703125" style="16" customWidth="1"/>
    <col min="16109" max="16109" width="8.42578125" style="16" customWidth="1"/>
    <col min="16110" max="16110" width="10" style="16" customWidth="1"/>
    <col min="16111" max="16111" width="7" style="16" customWidth="1"/>
    <col min="16112" max="16118" width="0" style="16" hidden="1"/>
    <col min="16119" max="16119" width="4.28515625" style="16" customWidth="1"/>
    <col min="16120" max="16120" width="9.5703125" style="16" customWidth="1"/>
    <col min="16121" max="16121" width="17.5703125" style="16" customWidth="1"/>
    <col min="16122" max="16122" width="6.85546875" style="16" customWidth="1"/>
    <col min="16123" max="16123" width="10.28515625" style="16" customWidth="1"/>
    <col min="16124" max="16124" width="10.140625" style="16" customWidth="1"/>
    <col min="16125" max="16125" width="6.140625" style="16" customWidth="1"/>
    <col min="16126" max="16126" width="4.5703125" style="16" customWidth="1"/>
    <col min="16127" max="16127" width="5" style="16" customWidth="1"/>
    <col min="16128" max="16128" width="5.5703125" style="16" customWidth="1"/>
    <col min="16129" max="16130" width="7.5703125" style="16" customWidth="1"/>
    <col min="16131" max="16131" width="7.85546875" style="16" customWidth="1"/>
    <col min="16132" max="16132" width="12.5703125" style="16" customWidth="1"/>
    <col min="16133" max="16133" width="6.5703125" style="16" customWidth="1"/>
    <col min="16134" max="16140" width="10.28515625" style="16" customWidth="1"/>
    <col min="16141" max="16141" width="38.5703125" style="16" customWidth="1"/>
    <col min="16142" max="16355" width="10.28515625" style="16" customWidth="1"/>
    <col min="16356" max="16356" width="3.7109375" style="16" customWidth="1"/>
    <col min="16357" max="16357" width="10" style="16" customWidth="1"/>
    <col min="16358" max="16358" width="16.7109375" style="16" customWidth="1"/>
    <col min="16359" max="16359" width="9.7109375" style="16" customWidth="1"/>
    <col min="16360" max="16360" width="10.28515625" style="16" customWidth="1"/>
    <col min="16361" max="16361" width="11.5703125" style="16" customWidth="1"/>
    <col min="16362" max="16362" width="4.5703125" style="16" customWidth="1"/>
    <col min="16363" max="16363" width="5" style="16" customWidth="1"/>
    <col min="16364" max="16364" width="5.5703125" style="16" customWidth="1"/>
    <col min="16365" max="16365" width="8.42578125" style="16" customWidth="1"/>
    <col min="16366" max="16366" width="10" style="16" customWidth="1"/>
    <col min="16367" max="16367" width="7" style="16" customWidth="1"/>
    <col min="16368" max="16384" width="0" style="16" hidden="1"/>
  </cols>
  <sheetData>
    <row r="1" spans="1:14" s="1" customFormat="1" ht="27" customHeight="1">
      <c r="A1" s="551" t="s">
        <v>0</v>
      </c>
      <c r="B1" s="551"/>
      <c r="C1" s="551"/>
      <c r="D1" s="552" t="s">
        <v>1</v>
      </c>
      <c r="E1" s="552"/>
      <c r="F1" s="552"/>
      <c r="G1" s="552"/>
      <c r="H1" s="552"/>
      <c r="I1" s="552"/>
      <c r="J1" s="552"/>
      <c r="K1" s="552"/>
      <c r="L1" s="552"/>
      <c r="M1" s="552"/>
      <c r="N1" s="552"/>
    </row>
    <row r="2" spans="1:14" s="1" customFormat="1" ht="24" customHeight="1">
      <c r="A2" s="551" t="s">
        <v>2</v>
      </c>
      <c r="B2" s="551"/>
      <c r="C2" s="551"/>
      <c r="D2" s="553" t="s">
        <v>143</v>
      </c>
      <c r="E2" s="553"/>
      <c r="F2" s="553"/>
      <c r="G2" s="553"/>
      <c r="H2" s="553"/>
      <c r="I2" s="553"/>
      <c r="J2" s="553"/>
      <c r="K2" s="553"/>
      <c r="L2" s="553"/>
      <c r="M2" s="553"/>
      <c r="N2" s="553"/>
    </row>
    <row r="3" spans="1:14" s="1" customFormat="1" ht="19.5" customHeight="1">
      <c r="A3" s="2"/>
      <c r="B3" s="2"/>
      <c r="C3" s="3"/>
      <c r="D3" s="554" t="s">
        <v>3</v>
      </c>
      <c r="E3" s="554"/>
      <c r="F3" s="554"/>
      <c r="G3" s="554"/>
      <c r="H3" s="554"/>
      <c r="I3" s="554"/>
      <c r="J3" s="554"/>
      <c r="K3" s="554"/>
      <c r="L3" s="554"/>
      <c r="M3" s="554"/>
      <c r="N3" s="554"/>
    </row>
    <row r="4" spans="1:14" s="1" customFormat="1" ht="24" customHeight="1">
      <c r="B4" s="4"/>
      <c r="C4" s="5"/>
      <c r="D4" s="6"/>
      <c r="E4" s="6"/>
      <c r="F4" s="7"/>
      <c r="G4" s="6"/>
      <c r="H4" s="134" t="s">
        <v>4</v>
      </c>
      <c r="J4" s="9"/>
      <c r="K4" s="9"/>
      <c r="L4" s="6"/>
      <c r="M4" s="6"/>
      <c r="N4" s="10"/>
    </row>
    <row r="5" spans="1:14" s="11" customFormat="1" ht="7.5" customHeight="1">
      <c r="F5" s="12"/>
      <c r="G5" s="13"/>
      <c r="H5" s="13"/>
      <c r="I5" s="13">
        <v>119</v>
      </c>
      <c r="J5" s="13">
        <v>15</v>
      </c>
      <c r="K5" s="13">
        <v>124</v>
      </c>
      <c r="L5" s="13"/>
      <c r="M5" s="13">
        <v>30</v>
      </c>
    </row>
    <row r="6" spans="1:14" s="14" customFormat="1" ht="32.25" customHeight="1">
      <c r="A6" s="536" t="s">
        <v>5</v>
      </c>
      <c r="B6" s="539" t="s">
        <v>6</v>
      </c>
      <c r="C6" s="542" t="s">
        <v>7</v>
      </c>
      <c r="D6" s="543"/>
      <c r="E6" s="548" t="s">
        <v>8</v>
      </c>
      <c r="F6" s="548" t="s">
        <v>9</v>
      </c>
      <c r="G6" s="548" t="s">
        <v>10</v>
      </c>
      <c r="H6" s="555" t="s">
        <v>11</v>
      </c>
      <c r="I6" s="533" t="s">
        <v>12</v>
      </c>
      <c r="J6" s="558" t="s">
        <v>13</v>
      </c>
      <c r="K6" s="558" t="s">
        <v>14</v>
      </c>
      <c r="L6" s="555" t="s">
        <v>15</v>
      </c>
      <c r="M6" s="555" t="s">
        <v>16</v>
      </c>
      <c r="N6" s="555" t="s">
        <v>17</v>
      </c>
    </row>
    <row r="7" spans="1:14" s="14" customFormat="1" ht="42.75" customHeight="1">
      <c r="A7" s="537"/>
      <c r="B7" s="540"/>
      <c r="C7" s="544"/>
      <c r="D7" s="545"/>
      <c r="E7" s="549"/>
      <c r="F7" s="549"/>
      <c r="G7" s="549"/>
      <c r="H7" s="556"/>
      <c r="I7" s="534"/>
      <c r="J7" s="559"/>
      <c r="K7" s="559"/>
      <c r="L7" s="556"/>
      <c r="M7" s="556"/>
      <c r="N7" s="556"/>
    </row>
    <row r="8" spans="1:14" s="14" customFormat="1" ht="32.25" customHeight="1">
      <c r="A8" s="538"/>
      <c r="B8" s="541"/>
      <c r="C8" s="546"/>
      <c r="D8" s="547"/>
      <c r="E8" s="550"/>
      <c r="F8" s="550"/>
      <c r="G8" s="550"/>
      <c r="H8" s="557"/>
      <c r="I8" s="535"/>
      <c r="J8" s="560"/>
      <c r="K8" s="560"/>
      <c r="L8" s="557"/>
      <c r="M8" s="557"/>
      <c r="N8" s="557"/>
    </row>
    <row r="9" spans="1:14" s="4" customFormat="1" ht="29.25" customHeight="1">
      <c r="A9" s="31">
        <v>1</v>
      </c>
      <c r="B9" s="99">
        <v>1820256737</v>
      </c>
      <c r="C9" s="101" t="s">
        <v>31</v>
      </c>
      <c r="D9" s="102" t="s">
        <v>113</v>
      </c>
      <c r="E9" s="97" t="s">
        <v>18</v>
      </c>
      <c r="F9" s="105">
        <v>34611</v>
      </c>
      <c r="G9" s="107" t="s">
        <v>25</v>
      </c>
      <c r="H9" s="32" t="s">
        <v>20</v>
      </c>
      <c r="I9" s="33">
        <v>2.75</v>
      </c>
      <c r="J9" s="33">
        <v>3.05</v>
      </c>
      <c r="K9" s="33">
        <v>2.86</v>
      </c>
      <c r="L9" s="110" t="s">
        <v>21</v>
      </c>
      <c r="M9" s="110" t="s">
        <v>21</v>
      </c>
      <c r="N9" s="34"/>
    </row>
    <row r="10" spans="1:14" s="4" customFormat="1" ht="29.25" customHeight="1">
      <c r="A10" s="35">
        <f t="shared" ref="A10:A13" si="0">A9+1</f>
        <v>2</v>
      </c>
      <c r="B10" s="100">
        <v>1826257998</v>
      </c>
      <c r="C10" s="103" t="s">
        <v>115</v>
      </c>
      <c r="D10" s="104" t="s">
        <v>38</v>
      </c>
      <c r="E10" s="98" t="s">
        <v>43</v>
      </c>
      <c r="F10" s="106" t="s">
        <v>116</v>
      </c>
      <c r="G10" s="108" t="s">
        <v>25</v>
      </c>
      <c r="H10" s="36" t="s">
        <v>20</v>
      </c>
      <c r="I10" s="37">
        <v>2.78</v>
      </c>
      <c r="J10" s="37">
        <v>3.2</v>
      </c>
      <c r="K10" s="37">
        <v>2.81</v>
      </c>
      <c r="L10" s="111" t="s">
        <v>21</v>
      </c>
      <c r="M10" s="111" t="s">
        <v>24</v>
      </c>
      <c r="N10" s="38"/>
    </row>
    <row r="11" spans="1:14" s="4" customFormat="1" ht="29.25" customHeight="1">
      <c r="A11" s="35">
        <f t="shared" si="0"/>
        <v>3</v>
      </c>
      <c r="B11" s="100">
        <v>2021268399</v>
      </c>
      <c r="C11" s="103" t="s">
        <v>156</v>
      </c>
      <c r="D11" s="104" t="s">
        <v>157</v>
      </c>
      <c r="E11" s="98" t="s">
        <v>159</v>
      </c>
      <c r="F11" s="106">
        <v>34138</v>
      </c>
      <c r="G11" s="108" t="s">
        <v>19</v>
      </c>
      <c r="H11" s="36" t="s">
        <v>28</v>
      </c>
      <c r="I11" s="37">
        <v>3.33</v>
      </c>
      <c r="J11" s="37">
        <v>3.8</v>
      </c>
      <c r="K11" s="37">
        <v>3.38</v>
      </c>
      <c r="L11" s="111" t="s">
        <v>23</v>
      </c>
      <c r="M11" s="111" t="s">
        <v>26</v>
      </c>
      <c r="N11" s="38"/>
    </row>
    <row r="12" spans="1:14" s="4" customFormat="1" ht="29.25" customHeight="1">
      <c r="A12" s="35">
        <f t="shared" si="0"/>
        <v>4</v>
      </c>
      <c r="B12" s="100">
        <v>2026252687</v>
      </c>
      <c r="C12" s="103" t="s">
        <v>158</v>
      </c>
      <c r="D12" s="104" t="s">
        <v>41</v>
      </c>
      <c r="E12" s="98" t="s">
        <v>159</v>
      </c>
      <c r="F12" s="106">
        <v>33576</v>
      </c>
      <c r="G12" s="108" t="s">
        <v>29</v>
      </c>
      <c r="H12" s="36" t="s">
        <v>20</v>
      </c>
      <c r="I12" s="37">
        <v>3.63</v>
      </c>
      <c r="J12" s="37">
        <v>3.4</v>
      </c>
      <c r="K12" s="37">
        <v>3.61</v>
      </c>
      <c r="L12" s="111" t="s">
        <v>24</v>
      </c>
      <c r="M12" s="111" t="s">
        <v>26</v>
      </c>
      <c r="N12" s="38"/>
    </row>
    <row r="13" spans="1:14" s="4" customFormat="1" ht="29.25" customHeight="1">
      <c r="A13" s="35">
        <f t="shared" si="0"/>
        <v>5</v>
      </c>
      <c r="B13" s="100">
        <v>162316722</v>
      </c>
      <c r="C13" s="103" t="s">
        <v>154</v>
      </c>
      <c r="D13" s="104" t="s">
        <v>40</v>
      </c>
      <c r="E13" s="98" t="s">
        <v>161</v>
      </c>
      <c r="F13" s="106" t="s">
        <v>155</v>
      </c>
      <c r="G13" s="108" t="s">
        <v>25</v>
      </c>
      <c r="H13" s="36" t="s">
        <v>20</v>
      </c>
      <c r="I13" s="37">
        <v>2.57</v>
      </c>
      <c r="J13" s="37">
        <v>3.46</v>
      </c>
      <c r="K13" s="37">
        <v>2.61</v>
      </c>
      <c r="L13" s="111" t="s">
        <v>21</v>
      </c>
      <c r="M13" s="111" t="s">
        <v>21</v>
      </c>
      <c r="N13" s="38"/>
    </row>
    <row r="14" spans="1:14" s="112" customFormat="1" ht="29.25" customHeight="1">
      <c r="B14" s="113" t="s">
        <v>52</v>
      </c>
      <c r="C14" s="114"/>
      <c r="D14" s="114"/>
      <c r="E14" s="114"/>
      <c r="F14" s="114"/>
      <c r="G14" s="114"/>
      <c r="H14" s="115" t="s">
        <v>53</v>
      </c>
      <c r="I14" s="116"/>
      <c r="J14" s="117"/>
      <c r="K14" s="118"/>
      <c r="L14" s="118"/>
      <c r="M14" s="119"/>
    </row>
    <row r="15" spans="1:14" s="112" customFormat="1" ht="24.75" customHeight="1">
      <c r="A15" s="120"/>
      <c r="B15" s="121"/>
      <c r="C15" s="122"/>
      <c r="D15" s="123"/>
      <c r="E15" s="124"/>
      <c r="F15" s="125"/>
      <c r="G15" s="125"/>
      <c r="H15" s="126"/>
      <c r="I15" s="127"/>
      <c r="J15" s="127"/>
      <c r="K15" s="127"/>
      <c r="L15" s="117"/>
      <c r="M15" s="128"/>
    </row>
    <row r="16" spans="1:14" s="112" customFormat="1" ht="24.75" customHeight="1">
      <c r="A16" s="120"/>
      <c r="B16" s="129"/>
      <c r="C16" s="130"/>
      <c r="D16" s="131"/>
      <c r="E16" s="124"/>
      <c r="F16" s="125"/>
      <c r="G16" s="125"/>
      <c r="H16" s="126"/>
      <c r="I16" s="127"/>
      <c r="J16" s="127"/>
      <c r="K16" s="127"/>
      <c r="L16" s="117"/>
      <c r="M16" s="128"/>
    </row>
    <row r="17" spans="1:14" s="112" customFormat="1" ht="24.75" customHeight="1">
      <c r="A17" s="120"/>
      <c r="B17" s="129"/>
      <c r="C17" s="130"/>
      <c r="D17" s="131"/>
      <c r="E17" s="124"/>
      <c r="F17" s="125"/>
      <c r="G17" s="125"/>
      <c r="H17" s="126"/>
      <c r="I17" s="127"/>
      <c r="J17" s="127"/>
      <c r="K17" s="127"/>
      <c r="L17" s="117"/>
      <c r="M17" s="128"/>
    </row>
    <row r="18" spans="1:14" s="112" customFormat="1" ht="24.75" customHeight="1">
      <c r="B18" s="132" t="s">
        <v>54</v>
      </c>
      <c r="I18" s="133" t="s">
        <v>55</v>
      </c>
      <c r="J18" s="127"/>
      <c r="K18" s="127"/>
      <c r="L18" s="117"/>
    </row>
    <row r="19" spans="1:14" ht="24.75" customHeight="1">
      <c r="K19"/>
      <c r="L19"/>
      <c r="M19"/>
      <c r="N19"/>
    </row>
    <row r="20" spans="1:14" ht="24.75" customHeight="1">
      <c r="K20"/>
      <c r="L20"/>
      <c r="M20"/>
      <c r="N20"/>
    </row>
    <row r="21" spans="1:14" ht="24.75" customHeight="1">
      <c r="K21"/>
      <c r="L21"/>
      <c r="M21"/>
      <c r="N21"/>
    </row>
    <row r="22" spans="1:14" ht="24.75" customHeight="1">
      <c r="K22"/>
      <c r="L22"/>
      <c r="M22"/>
      <c r="N22"/>
    </row>
    <row r="23" spans="1:14" ht="24.75" customHeight="1">
      <c r="K23"/>
      <c r="L23"/>
      <c r="M23"/>
      <c r="N23"/>
    </row>
    <row r="24" spans="1:14" ht="24.75" customHeight="1">
      <c r="K24"/>
      <c r="L24"/>
      <c r="M24"/>
      <c r="N24"/>
    </row>
    <row r="25" spans="1:14" ht="24.75" customHeight="1"/>
    <row r="26" spans="1:14" ht="24.75" customHeight="1"/>
  </sheetData>
  <sortState ref="B9:N108">
    <sortCondition ref="E9:E108"/>
    <sortCondition ref="D9:D108"/>
  </sortState>
  <mergeCells count="18">
    <mergeCell ref="M6:M8"/>
    <mergeCell ref="N6:N8"/>
    <mergeCell ref="G6:G8"/>
    <mergeCell ref="H6:H8"/>
    <mergeCell ref="I6:I8"/>
    <mergeCell ref="J6:J8"/>
    <mergeCell ref="K6:K8"/>
    <mergeCell ref="L6:L8"/>
    <mergeCell ref="A1:C1"/>
    <mergeCell ref="D1:N1"/>
    <mergeCell ref="A2:C2"/>
    <mergeCell ref="D2:N2"/>
    <mergeCell ref="D3:N3"/>
    <mergeCell ref="A6:A8"/>
    <mergeCell ref="B6:B8"/>
    <mergeCell ref="C6:D8"/>
    <mergeCell ref="E6:E8"/>
    <mergeCell ref="F6:F8"/>
  </mergeCells>
  <conditionalFormatting sqref="L9:M9">
    <cfRule type="cellIs" dxfId="98" priority="61" stopIfTrue="1" operator="lessThan">
      <formula>5</formula>
    </cfRule>
  </conditionalFormatting>
  <conditionalFormatting sqref="L9">
    <cfRule type="dataBar" priority="59">
      <dataBar>
        <cfvo type="min"/>
        <cfvo type="max"/>
        <color rgb="FF008AEF"/>
      </dataBar>
    </cfRule>
    <cfRule type="cellIs" dxfId="97" priority="60" operator="equal">
      <formula>0</formula>
    </cfRule>
  </conditionalFormatting>
  <conditionalFormatting sqref="M9">
    <cfRule type="dataBar" priority="57">
      <dataBar>
        <cfvo type="min"/>
        <cfvo type="max"/>
        <color rgb="FF008AEF"/>
      </dataBar>
    </cfRule>
    <cfRule type="cellIs" dxfId="96" priority="58" operator="equal">
      <formula>0</formula>
    </cfRule>
  </conditionalFormatting>
  <conditionalFormatting sqref="L9">
    <cfRule type="dataBar" priority="62">
      <dataBar>
        <cfvo type="min"/>
        <cfvo type="max"/>
        <color rgb="FF008AEF"/>
      </dataBar>
    </cfRule>
    <cfRule type="cellIs" dxfId="95" priority="63" operator="equal">
      <formula>0</formula>
    </cfRule>
  </conditionalFormatting>
  <conditionalFormatting sqref="M9">
    <cfRule type="dataBar" priority="64">
      <dataBar>
        <cfvo type="min"/>
        <cfvo type="max"/>
        <color rgb="FF008AEF"/>
      </dataBar>
    </cfRule>
    <cfRule type="cellIs" dxfId="94" priority="65" operator="equal">
      <formula>0</formula>
    </cfRule>
  </conditionalFormatting>
  <conditionalFormatting sqref="L9">
    <cfRule type="dataBar" priority="55">
      <dataBar>
        <cfvo type="min"/>
        <cfvo type="max"/>
        <color rgb="FF008AEF"/>
      </dataBar>
    </cfRule>
    <cfRule type="cellIs" dxfId="93" priority="56" operator="equal">
      <formula>0</formula>
    </cfRule>
  </conditionalFormatting>
  <conditionalFormatting sqref="L10:M10">
    <cfRule type="cellIs" dxfId="92" priority="46" stopIfTrue="1" operator="lessThan">
      <formula>5</formula>
    </cfRule>
  </conditionalFormatting>
  <conditionalFormatting sqref="L10">
    <cfRule type="dataBar" priority="116">
      <dataBar>
        <cfvo type="min"/>
        <cfvo type="max"/>
        <color rgb="FF008AEF"/>
      </dataBar>
    </cfRule>
    <cfRule type="cellIs" dxfId="91" priority="117" operator="equal">
      <formula>0</formula>
    </cfRule>
  </conditionalFormatting>
  <conditionalFormatting sqref="M10">
    <cfRule type="dataBar" priority="120">
      <dataBar>
        <cfvo type="min"/>
        <cfvo type="max"/>
        <color rgb="FF008AEF"/>
      </dataBar>
    </cfRule>
    <cfRule type="cellIs" dxfId="90" priority="121" operator="equal">
      <formula>0</formula>
    </cfRule>
  </conditionalFormatting>
  <conditionalFormatting sqref="L11:M12">
    <cfRule type="cellIs" dxfId="89" priority="6" stopIfTrue="1" operator="lessThan">
      <formula>5</formula>
    </cfRule>
  </conditionalFormatting>
  <conditionalFormatting sqref="L11:L12">
    <cfRule type="dataBar" priority="7">
      <dataBar>
        <cfvo type="min"/>
        <cfvo type="max"/>
        <color rgb="FF008AEF"/>
      </dataBar>
    </cfRule>
    <cfRule type="cellIs" dxfId="88" priority="8" operator="equal">
      <formula>0</formula>
    </cfRule>
  </conditionalFormatting>
  <conditionalFormatting sqref="M11:M12">
    <cfRule type="dataBar" priority="9">
      <dataBar>
        <cfvo type="min"/>
        <cfvo type="max"/>
        <color rgb="FF008AEF"/>
      </dataBar>
    </cfRule>
    <cfRule type="cellIs" dxfId="87" priority="10" operator="equal">
      <formula>0</formula>
    </cfRule>
  </conditionalFormatting>
  <conditionalFormatting sqref="L13:M13">
    <cfRule type="cellIs" dxfId="86" priority="1" stopIfTrue="1" operator="lessThan">
      <formula>5</formula>
    </cfRule>
  </conditionalFormatting>
  <conditionalFormatting sqref="L13">
    <cfRule type="dataBar" priority="2">
      <dataBar>
        <cfvo type="min"/>
        <cfvo type="max"/>
        <color rgb="FF008AEF"/>
      </dataBar>
    </cfRule>
    <cfRule type="cellIs" dxfId="85" priority="3" operator="equal">
      <formula>0</formula>
    </cfRule>
  </conditionalFormatting>
  <conditionalFormatting sqref="M13">
    <cfRule type="dataBar" priority="4">
      <dataBar>
        <cfvo type="min"/>
        <cfvo type="max"/>
        <color rgb="FF008AEF"/>
      </dataBar>
    </cfRule>
    <cfRule type="cellIs" dxfId="84" priority="5" operator="equal">
      <formula>0</formula>
    </cfRule>
  </conditionalFormatting>
  <pageMargins left="0" right="0" top="0.15748031496062992" bottom="0" header="0.15748031496062992" footer="0"/>
  <pageSetup paperSize="9" orientation="portrait" r:id="rId1"/>
  <headerFooter alignWithMargins="0">
    <oddHeader>&amp;R&amp;P/&amp;N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N26"/>
  <sheetViews>
    <sheetView zoomScaleNormal="100" workbookViewId="0">
      <pane xSplit="4" ySplit="8" topLeftCell="E12" activePane="bottomRight" state="frozen"/>
      <selection activeCell="C6" sqref="C6:D8"/>
      <selection pane="topRight" activeCell="C6" sqref="C6:D8"/>
      <selection pane="bottomLeft" activeCell="C6" sqref="C6:D8"/>
      <selection pane="bottomRight" activeCell="C9" sqref="C9"/>
    </sheetView>
  </sheetViews>
  <sheetFormatPr defaultRowHeight="15"/>
  <cols>
    <col min="1" max="1" width="4.42578125" style="90" customWidth="1"/>
    <col min="2" max="2" width="9.85546875" style="91" customWidth="1"/>
    <col min="3" max="3" width="16" style="90" customWidth="1"/>
    <col min="4" max="4" width="6.140625" style="90" customWidth="1"/>
    <col min="5" max="5" width="7.28515625" style="90" customWidth="1"/>
    <col min="6" max="6" width="8.5703125" style="92" customWidth="1"/>
    <col min="7" max="7" width="7.7109375" style="90" customWidth="1"/>
    <col min="8" max="8" width="4.42578125" style="90" customWidth="1"/>
    <col min="9" max="9" width="4.85546875" style="90" customWidth="1"/>
    <col min="10" max="10" width="4.42578125" style="90" customWidth="1"/>
    <col min="11" max="11" width="5.140625" style="93" customWidth="1"/>
    <col min="12" max="12" width="8.7109375" style="93" customWidth="1"/>
    <col min="13" max="13" width="6.85546875" style="93" customWidth="1"/>
    <col min="14" max="14" width="6" style="94" customWidth="1"/>
    <col min="15" max="16384" width="9.140625" style="62"/>
  </cols>
  <sheetData>
    <row r="1" spans="1:14" s="40" customFormat="1" ht="27.75" customHeight="1">
      <c r="A1" s="514" t="s">
        <v>0</v>
      </c>
      <c r="B1" s="514"/>
      <c r="C1" s="514"/>
      <c r="D1" s="515" t="s">
        <v>1</v>
      </c>
      <c r="E1" s="515"/>
      <c r="F1" s="515"/>
      <c r="G1" s="515"/>
      <c r="H1" s="515"/>
      <c r="I1" s="515"/>
      <c r="J1" s="515"/>
      <c r="K1" s="515"/>
      <c r="L1" s="515"/>
      <c r="M1" s="515"/>
      <c r="N1" s="515"/>
    </row>
    <row r="2" spans="1:14" s="40" customFormat="1" ht="24" customHeight="1">
      <c r="A2" s="514" t="s">
        <v>2</v>
      </c>
      <c r="B2" s="514"/>
      <c r="C2" s="514"/>
      <c r="D2" s="516" t="s">
        <v>63</v>
      </c>
      <c r="E2" s="516"/>
      <c r="F2" s="516"/>
      <c r="G2" s="516"/>
      <c r="H2" s="516"/>
      <c r="I2" s="516"/>
      <c r="J2" s="516"/>
      <c r="K2" s="516"/>
      <c r="L2" s="516"/>
      <c r="M2" s="516"/>
      <c r="N2" s="516"/>
    </row>
    <row r="3" spans="1:14" s="40" customFormat="1" ht="24" customHeight="1">
      <c r="A3" s="41"/>
      <c r="B3" s="41"/>
      <c r="C3" s="42"/>
      <c r="E3" s="43" t="s">
        <v>3</v>
      </c>
      <c r="F3" s="29"/>
      <c r="G3" s="29"/>
      <c r="H3" s="29"/>
      <c r="I3" s="29"/>
      <c r="J3" s="29"/>
      <c r="K3" s="29"/>
      <c r="L3" s="29"/>
      <c r="M3" s="29"/>
      <c r="N3" s="29"/>
    </row>
    <row r="4" spans="1:14" s="40" customFormat="1" ht="24" customHeight="1">
      <c r="A4" s="44"/>
      <c r="B4" s="45"/>
      <c r="C4" s="46"/>
      <c r="D4" s="46"/>
      <c r="E4" s="47"/>
      <c r="F4" s="48"/>
      <c r="H4" s="8" t="s">
        <v>56</v>
      </c>
      <c r="J4" s="49"/>
      <c r="K4" s="49"/>
      <c r="L4" s="46"/>
      <c r="M4" s="46"/>
      <c r="N4" s="50"/>
    </row>
    <row r="5" spans="1:14" s="61" customFormat="1" ht="13.5" customHeight="1">
      <c r="A5" s="51"/>
      <c r="B5" s="52"/>
      <c r="C5" s="53"/>
      <c r="D5" s="54"/>
      <c r="E5" s="54"/>
      <c r="F5" s="55"/>
      <c r="G5" s="56"/>
      <c r="H5" s="56"/>
      <c r="I5" s="57">
        <v>85</v>
      </c>
      <c r="J5" s="58"/>
      <c r="K5" s="58">
        <v>90</v>
      </c>
      <c r="L5" s="59">
        <v>95</v>
      </c>
      <c r="M5" s="59">
        <v>96</v>
      </c>
      <c r="N5" s="60"/>
    </row>
    <row r="6" spans="1:14" ht="27.75" customHeight="1">
      <c r="A6" s="517" t="s">
        <v>5</v>
      </c>
      <c r="B6" s="520" t="s">
        <v>57</v>
      </c>
      <c r="C6" s="523" t="s">
        <v>7</v>
      </c>
      <c r="D6" s="524"/>
      <c r="E6" s="529" t="s">
        <v>8</v>
      </c>
      <c r="F6" s="529" t="s">
        <v>58</v>
      </c>
      <c r="G6" s="532" t="s">
        <v>59</v>
      </c>
      <c r="H6" s="511" t="s">
        <v>11</v>
      </c>
      <c r="I6" s="533" t="s">
        <v>12</v>
      </c>
      <c r="J6" s="533" t="s">
        <v>60</v>
      </c>
      <c r="K6" s="533" t="s">
        <v>14</v>
      </c>
      <c r="L6" s="511" t="s">
        <v>15</v>
      </c>
      <c r="M6" s="511" t="s">
        <v>16</v>
      </c>
      <c r="N6" s="511" t="s">
        <v>17</v>
      </c>
    </row>
    <row r="7" spans="1:14" ht="27" customHeight="1">
      <c r="A7" s="518"/>
      <c r="B7" s="521"/>
      <c r="C7" s="525"/>
      <c r="D7" s="526"/>
      <c r="E7" s="530"/>
      <c r="F7" s="530"/>
      <c r="G7" s="518"/>
      <c r="H7" s="512"/>
      <c r="I7" s="534"/>
      <c r="J7" s="534"/>
      <c r="K7" s="534"/>
      <c r="L7" s="512"/>
      <c r="M7" s="512"/>
      <c r="N7" s="512"/>
    </row>
    <row r="8" spans="1:14" ht="35.25" customHeight="1">
      <c r="A8" s="519"/>
      <c r="B8" s="522"/>
      <c r="C8" s="527"/>
      <c r="D8" s="528"/>
      <c r="E8" s="531"/>
      <c r="F8" s="531"/>
      <c r="G8" s="519"/>
      <c r="H8" s="513"/>
      <c r="I8" s="535"/>
      <c r="J8" s="535"/>
      <c r="K8" s="535"/>
      <c r="L8" s="513"/>
      <c r="M8" s="513"/>
      <c r="N8" s="513"/>
    </row>
    <row r="9" spans="1:14" ht="25.5" customHeight="1">
      <c r="A9" s="64">
        <v>1</v>
      </c>
      <c r="B9" s="65">
        <v>1816217065</v>
      </c>
      <c r="C9" s="66" t="s">
        <v>71</v>
      </c>
      <c r="D9" s="67" t="s">
        <v>72</v>
      </c>
      <c r="E9" s="73" t="s">
        <v>61</v>
      </c>
      <c r="F9" s="68" t="s">
        <v>73</v>
      </c>
      <c r="G9" s="69" t="s">
        <v>29</v>
      </c>
      <c r="H9" s="70" t="s">
        <v>20</v>
      </c>
      <c r="I9" s="15">
        <v>2.21</v>
      </c>
      <c r="J9" s="15">
        <v>4</v>
      </c>
      <c r="K9" s="15">
        <v>2.27</v>
      </c>
      <c r="L9" s="74" t="s">
        <v>42</v>
      </c>
      <c r="M9" s="71" t="s">
        <v>21</v>
      </c>
      <c r="N9" s="72"/>
    </row>
    <row r="10" spans="1:14" ht="25.5" customHeight="1">
      <c r="A10" s="64">
        <f t="shared" ref="A10:A12" si="0">A9+1</f>
        <v>2</v>
      </c>
      <c r="B10" s="65">
        <v>1817217077</v>
      </c>
      <c r="C10" s="66" t="s">
        <v>68</v>
      </c>
      <c r="D10" s="67" t="s">
        <v>69</v>
      </c>
      <c r="E10" s="73" t="s">
        <v>61</v>
      </c>
      <c r="F10" s="68" t="s">
        <v>70</v>
      </c>
      <c r="G10" s="69" t="s">
        <v>29</v>
      </c>
      <c r="H10" s="70" t="s">
        <v>28</v>
      </c>
      <c r="I10" s="15">
        <v>2.08</v>
      </c>
      <c r="J10" s="15">
        <v>2.33</v>
      </c>
      <c r="K10" s="15">
        <v>2.08</v>
      </c>
      <c r="L10" s="74" t="s">
        <v>42</v>
      </c>
      <c r="M10" s="71" t="s">
        <v>21</v>
      </c>
      <c r="N10" s="72"/>
    </row>
    <row r="11" spans="1:14" ht="25.5" customHeight="1">
      <c r="A11" s="64">
        <f t="shared" si="0"/>
        <v>3</v>
      </c>
      <c r="B11" s="65">
        <v>1811215018</v>
      </c>
      <c r="C11" s="66" t="s">
        <v>65</v>
      </c>
      <c r="D11" s="67" t="s">
        <v>66</v>
      </c>
      <c r="E11" s="73" t="s">
        <v>62</v>
      </c>
      <c r="F11" s="68" t="s">
        <v>67</v>
      </c>
      <c r="G11" s="69" t="s">
        <v>29</v>
      </c>
      <c r="H11" s="70" t="s">
        <v>28</v>
      </c>
      <c r="I11" s="15">
        <v>2.6</v>
      </c>
      <c r="J11" s="15">
        <v>2.6</v>
      </c>
      <c r="K11" s="15">
        <v>2.6</v>
      </c>
      <c r="L11" s="74" t="s">
        <v>21</v>
      </c>
      <c r="M11" s="71" t="s">
        <v>21</v>
      </c>
      <c r="N11" s="72"/>
    </row>
    <row r="12" spans="1:14" ht="25.5" customHeight="1">
      <c r="A12" s="64">
        <f t="shared" si="0"/>
        <v>4</v>
      </c>
      <c r="B12" s="65">
        <v>1810215020</v>
      </c>
      <c r="C12" s="66" t="s">
        <v>37</v>
      </c>
      <c r="D12" s="67" t="s">
        <v>41</v>
      </c>
      <c r="E12" s="73" t="s">
        <v>62</v>
      </c>
      <c r="F12" s="68" t="s">
        <v>64</v>
      </c>
      <c r="G12" s="69" t="s">
        <v>19</v>
      </c>
      <c r="H12" s="70" t="s">
        <v>20</v>
      </c>
      <c r="I12" s="15">
        <v>2.5499999999999998</v>
      </c>
      <c r="J12" s="15">
        <v>2.94</v>
      </c>
      <c r="K12" s="15">
        <v>2.57</v>
      </c>
      <c r="L12" s="74" t="s">
        <v>21</v>
      </c>
      <c r="M12" s="71" t="s">
        <v>26</v>
      </c>
      <c r="N12" s="72"/>
    </row>
    <row r="13" spans="1:14" ht="28.5" customHeight="1">
      <c r="A13" s="76"/>
      <c r="B13" s="27" t="s">
        <v>52</v>
      </c>
      <c r="C13" s="28"/>
      <c r="D13" s="28"/>
      <c r="E13" s="28"/>
      <c r="F13" s="28"/>
      <c r="G13" s="28"/>
      <c r="H13" s="28"/>
      <c r="I13" s="77"/>
      <c r="J13" s="30"/>
      <c r="K13" s="78" t="s">
        <v>53</v>
      </c>
      <c r="L13" s="62"/>
      <c r="M13" s="79"/>
      <c r="N13" s="30"/>
    </row>
    <row r="14" spans="1:14" ht="18.75" customHeight="1">
      <c r="A14" s="80"/>
      <c r="B14" s="81"/>
      <c r="C14" s="82"/>
      <c r="D14" s="83"/>
      <c r="E14" s="83"/>
      <c r="F14" s="84"/>
      <c r="G14" s="85"/>
      <c r="H14" s="85"/>
      <c r="I14" s="86"/>
      <c r="J14" s="86"/>
      <c r="K14" s="86"/>
      <c r="L14" s="86"/>
      <c r="M14" s="86"/>
      <c r="N14" s="87"/>
    </row>
    <row r="15" spans="1:14" ht="18.75" customHeight="1">
      <c r="A15" s="80"/>
      <c r="B15" s="81"/>
      <c r="C15" s="82"/>
      <c r="D15" s="83"/>
      <c r="E15" s="83"/>
      <c r="F15" s="84"/>
      <c r="G15" s="85"/>
      <c r="H15" s="85"/>
      <c r="I15" s="86"/>
      <c r="J15" s="86"/>
      <c r="K15" s="86"/>
      <c r="L15" s="86"/>
      <c r="M15" s="86"/>
      <c r="N15" s="87"/>
    </row>
    <row r="16" spans="1:14" ht="18.75" customHeight="1">
      <c r="A16" s="80"/>
      <c r="B16" s="81"/>
      <c r="C16" s="82"/>
      <c r="D16" s="83"/>
      <c r="E16" s="83"/>
      <c r="F16" s="84"/>
      <c r="G16" s="85"/>
      <c r="H16" s="85"/>
      <c r="I16" s="86"/>
      <c r="J16" s="86"/>
      <c r="K16" s="86"/>
      <c r="L16" s="86"/>
      <c r="M16" s="86"/>
      <c r="N16" s="87"/>
    </row>
    <row r="17" spans="1:14" ht="18.75" customHeight="1">
      <c r="A17" s="80"/>
      <c r="B17" s="81"/>
      <c r="C17" s="82"/>
      <c r="D17" s="83"/>
      <c r="E17" s="83"/>
      <c r="F17" s="84"/>
      <c r="G17" s="85"/>
      <c r="H17" s="85"/>
      <c r="I17" s="86"/>
      <c r="J17" s="86"/>
      <c r="K17" s="86"/>
      <c r="L17" s="86"/>
      <c r="M17" s="86"/>
      <c r="N17" s="87"/>
    </row>
    <row r="18" spans="1:14" ht="22.5" customHeight="1">
      <c r="A18" s="76"/>
      <c r="B18" s="88" t="s">
        <v>54</v>
      </c>
      <c r="C18" s="76"/>
      <c r="D18" s="76"/>
      <c r="E18" s="76"/>
      <c r="F18" s="76"/>
      <c r="G18" s="76"/>
      <c r="H18" s="76"/>
      <c r="I18" s="88" t="s">
        <v>55</v>
      </c>
      <c r="J18" s="89"/>
      <c r="K18" s="62"/>
      <c r="L18" s="76"/>
      <c r="M18" s="76"/>
      <c r="N18" s="76"/>
    </row>
    <row r="19" spans="1:14" ht="22.5" customHeight="1"/>
    <row r="20" spans="1:14" ht="22.5" customHeight="1">
      <c r="K20"/>
      <c r="L20"/>
      <c r="M20"/>
      <c r="N20"/>
    </row>
    <row r="21" spans="1:14" ht="22.5" customHeight="1">
      <c r="K21"/>
      <c r="L21"/>
      <c r="M21"/>
      <c r="N21"/>
    </row>
    <row r="22" spans="1:14">
      <c r="K22"/>
      <c r="L22"/>
      <c r="M22"/>
      <c r="N22"/>
    </row>
    <row r="23" spans="1:14">
      <c r="K23"/>
      <c r="L23"/>
      <c r="M23"/>
      <c r="N23"/>
    </row>
    <row r="24" spans="1:14">
      <c r="K24"/>
      <c r="L24"/>
      <c r="M24"/>
      <c r="N24"/>
    </row>
    <row r="25" spans="1:14">
      <c r="K25"/>
      <c r="L25"/>
      <c r="M25"/>
      <c r="N25"/>
    </row>
    <row r="26" spans="1:14">
      <c r="K26"/>
      <c r="L26"/>
      <c r="M26"/>
      <c r="N26"/>
    </row>
  </sheetData>
  <sortState ref="B9:N12">
    <sortCondition ref="E9:E12"/>
    <sortCondition ref="D9:D12"/>
  </sortState>
  <mergeCells count="17">
    <mergeCell ref="A1:C1"/>
    <mergeCell ref="D1:N1"/>
    <mergeCell ref="A2:C2"/>
    <mergeCell ref="D2:N2"/>
    <mergeCell ref="A6:A8"/>
    <mergeCell ref="B6:B8"/>
    <mergeCell ref="C6:D8"/>
    <mergeCell ref="E6:E8"/>
    <mergeCell ref="F6:F8"/>
    <mergeCell ref="G6:G8"/>
    <mergeCell ref="N6:N8"/>
    <mergeCell ref="H6:H8"/>
    <mergeCell ref="I6:I8"/>
    <mergeCell ref="J6:J8"/>
    <mergeCell ref="K6:K8"/>
    <mergeCell ref="L6:L8"/>
    <mergeCell ref="M6:M8"/>
  </mergeCells>
  <pageMargins left="3.937007874015748E-2" right="0" top="0.15748031496062992" bottom="0" header="0" footer="0"/>
  <pageSetup paperSize="9" orientation="portrait" r:id="rId1"/>
  <headerFooter>
    <oddFooter>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P23"/>
  <sheetViews>
    <sheetView zoomScale="90" zoomScaleNormal="90" workbookViewId="0">
      <pane xSplit="4" ySplit="8" topLeftCell="E9" activePane="bottomRight" state="frozen"/>
      <selection activeCell="C6" sqref="C6:D8"/>
      <selection pane="topRight" activeCell="C6" sqref="C6:D8"/>
      <selection pane="bottomLeft" activeCell="C6" sqref="C6:D8"/>
      <selection pane="bottomRight" activeCell="D11" sqref="D11"/>
    </sheetView>
  </sheetViews>
  <sheetFormatPr defaultRowHeight="21" customHeight="1"/>
  <cols>
    <col min="1" max="1" width="4.42578125" style="151" customWidth="1"/>
    <col min="2" max="2" width="11.140625" style="151" customWidth="1"/>
    <col min="3" max="3" width="17.28515625" style="151" customWidth="1"/>
    <col min="4" max="4" width="5.5703125" style="151" customWidth="1"/>
    <col min="5" max="5" width="8.5703125" style="151" customWidth="1"/>
    <col min="6" max="6" width="9.85546875" style="151" customWidth="1"/>
    <col min="7" max="7" width="9.140625" style="151" customWidth="1"/>
    <col min="8" max="9" width="5.140625" style="151" customWidth="1"/>
    <col min="10" max="10" width="4.7109375" style="151" customWidth="1"/>
    <col min="11" max="11" width="4.42578125" style="151" customWidth="1"/>
    <col min="12" max="12" width="5" style="151" customWidth="1"/>
    <col min="13" max="16" width="5.42578125" style="151" customWidth="1"/>
    <col min="17" max="18" width="3.85546875" style="151" customWidth="1"/>
    <col min="19" max="19" width="4.7109375" style="151" customWidth="1"/>
    <col min="20" max="20" width="13.28515625" style="151" customWidth="1"/>
    <col min="21" max="21" width="6.7109375" style="151" customWidth="1"/>
    <col min="22" max="22" width="10.7109375" style="151" customWidth="1"/>
    <col min="23" max="23" width="7.42578125" style="151" customWidth="1"/>
    <col min="24" max="24" width="7.85546875" style="151" customWidth="1"/>
    <col min="25" max="25" width="9.140625" style="152" customWidth="1"/>
    <col min="26" max="26" width="10.85546875" style="151" customWidth="1"/>
    <col min="27" max="252" width="9.140625" style="151"/>
    <col min="253" max="253" width="4.85546875" style="151" customWidth="1"/>
    <col min="254" max="254" width="12.42578125" style="151" customWidth="1"/>
    <col min="255" max="255" width="15.85546875" style="151" customWidth="1"/>
    <col min="256" max="256" width="8.5703125" style="151" customWidth="1"/>
    <col min="257" max="257" width="10.140625" style="151" customWidth="1"/>
    <col min="258" max="258" width="10" style="151" customWidth="1"/>
    <col min="259" max="260" width="5.140625" style="151" customWidth="1"/>
    <col min="261" max="261" width="7.7109375" style="151" customWidth="1"/>
    <col min="262" max="267" width="5.42578125" style="151" customWidth="1"/>
    <col min="268" max="269" width="4.42578125" style="151" customWidth="1"/>
    <col min="270" max="270" width="6.5703125" style="151" customWidth="1"/>
    <col min="271" max="271" width="10" style="151" customWidth="1"/>
    <col min="272" max="272" width="9.140625" style="151" customWidth="1"/>
    <col min="273" max="273" width="10.85546875" style="151" customWidth="1"/>
    <col min="274" max="274" width="6" style="151" customWidth="1"/>
    <col min="275" max="276" width="5.85546875" style="151" customWidth="1"/>
    <col min="277" max="277" width="10.28515625" style="151" customWidth="1"/>
    <col min="278" max="278" width="10.7109375" style="151" customWidth="1"/>
    <col min="279" max="279" width="7.42578125" style="151" customWidth="1"/>
    <col min="280" max="280" width="7.85546875" style="151" customWidth="1"/>
    <col min="281" max="281" width="9.140625" style="151" customWidth="1"/>
    <col min="282" max="282" width="10.85546875" style="151" customWidth="1"/>
    <col min="283" max="508" width="9.140625" style="151"/>
    <col min="509" max="509" width="4.85546875" style="151" customWidth="1"/>
    <col min="510" max="510" width="12.42578125" style="151" customWidth="1"/>
    <col min="511" max="511" width="15.85546875" style="151" customWidth="1"/>
    <col min="512" max="512" width="8.5703125" style="151" customWidth="1"/>
    <col min="513" max="513" width="10.140625" style="151" customWidth="1"/>
    <col min="514" max="514" width="10" style="151" customWidth="1"/>
    <col min="515" max="516" width="5.140625" style="151" customWidth="1"/>
    <col min="517" max="517" width="7.7109375" style="151" customWidth="1"/>
    <col min="518" max="523" width="5.42578125" style="151" customWidth="1"/>
    <col min="524" max="525" width="4.42578125" style="151" customWidth="1"/>
    <col min="526" max="526" width="6.5703125" style="151" customWidth="1"/>
    <col min="527" max="527" width="10" style="151" customWidth="1"/>
    <col min="528" max="528" width="9.140625" style="151" customWidth="1"/>
    <col min="529" max="529" width="10.85546875" style="151" customWidth="1"/>
    <col min="530" max="530" width="6" style="151" customWidth="1"/>
    <col min="531" max="532" width="5.85546875" style="151" customWidth="1"/>
    <col min="533" max="533" width="10.28515625" style="151" customWidth="1"/>
    <col min="534" max="534" width="10.7109375" style="151" customWidth="1"/>
    <col min="535" max="535" width="7.42578125" style="151" customWidth="1"/>
    <col min="536" max="536" width="7.85546875" style="151" customWidth="1"/>
    <col min="537" max="537" width="9.140625" style="151" customWidth="1"/>
    <col min="538" max="538" width="10.85546875" style="151" customWidth="1"/>
    <col min="539" max="764" width="9.140625" style="151"/>
    <col min="765" max="765" width="4.85546875" style="151" customWidth="1"/>
    <col min="766" max="766" width="12.42578125" style="151" customWidth="1"/>
    <col min="767" max="767" width="15.85546875" style="151" customWidth="1"/>
    <col min="768" max="768" width="8.5703125" style="151" customWidth="1"/>
    <col min="769" max="769" width="10.140625" style="151" customWidth="1"/>
    <col min="770" max="770" width="10" style="151" customWidth="1"/>
    <col min="771" max="772" width="5.140625" style="151" customWidth="1"/>
    <col min="773" max="773" width="7.7109375" style="151" customWidth="1"/>
    <col min="774" max="779" width="5.42578125" style="151" customWidth="1"/>
    <col min="780" max="781" width="4.42578125" style="151" customWidth="1"/>
    <col min="782" max="782" width="6.5703125" style="151" customWidth="1"/>
    <col min="783" max="783" width="10" style="151" customWidth="1"/>
    <col min="784" max="784" width="9.140625" style="151" customWidth="1"/>
    <col min="785" max="785" width="10.85546875" style="151" customWidth="1"/>
    <col min="786" max="786" width="6" style="151" customWidth="1"/>
    <col min="787" max="788" width="5.85546875" style="151" customWidth="1"/>
    <col min="789" max="789" width="10.28515625" style="151" customWidth="1"/>
    <col min="790" max="790" width="10.7109375" style="151" customWidth="1"/>
    <col min="791" max="791" width="7.42578125" style="151" customWidth="1"/>
    <col min="792" max="792" width="7.85546875" style="151" customWidth="1"/>
    <col min="793" max="793" width="9.140625" style="151" customWidth="1"/>
    <col min="794" max="794" width="10.85546875" style="151" customWidth="1"/>
    <col min="795" max="1020" width="9.140625" style="151"/>
    <col min="1021" max="1021" width="4.85546875" style="151" customWidth="1"/>
    <col min="1022" max="1022" width="12.42578125" style="151" customWidth="1"/>
    <col min="1023" max="1023" width="15.85546875" style="151" customWidth="1"/>
    <col min="1024" max="1024" width="8.5703125" style="151" customWidth="1"/>
    <col min="1025" max="1025" width="10.140625" style="151" customWidth="1"/>
    <col min="1026" max="1026" width="10" style="151" customWidth="1"/>
    <col min="1027" max="1028" width="5.140625" style="151" customWidth="1"/>
    <col min="1029" max="1029" width="7.7109375" style="151" customWidth="1"/>
    <col min="1030" max="1035" width="5.42578125" style="151" customWidth="1"/>
    <col min="1036" max="1037" width="4.42578125" style="151" customWidth="1"/>
    <col min="1038" max="1038" width="6.5703125" style="151" customWidth="1"/>
    <col min="1039" max="1039" width="10" style="151" customWidth="1"/>
    <col min="1040" max="1040" width="9.140625" style="151" customWidth="1"/>
    <col min="1041" max="1041" width="10.85546875" style="151" customWidth="1"/>
    <col min="1042" max="1042" width="6" style="151" customWidth="1"/>
    <col min="1043" max="1044" width="5.85546875" style="151" customWidth="1"/>
    <col min="1045" max="1045" width="10.28515625" style="151" customWidth="1"/>
    <col min="1046" max="1046" width="10.7109375" style="151" customWidth="1"/>
    <col min="1047" max="1047" width="7.42578125" style="151" customWidth="1"/>
    <col min="1048" max="1048" width="7.85546875" style="151" customWidth="1"/>
    <col min="1049" max="1049" width="9.140625" style="151" customWidth="1"/>
    <col min="1050" max="1050" width="10.85546875" style="151" customWidth="1"/>
    <col min="1051" max="1276" width="9.140625" style="151"/>
    <col min="1277" max="1277" width="4.85546875" style="151" customWidth="1"/>
    <col min="1278" max="1278" width="12.42578125" style="151" customWidth="1"/>
    <col min="1279" max="1279" width="15.85546875" style="151" customWidth="1"/>
    <col min="1280" max="1280" width="8.5703125" style="151" customWidth="1"/>
    <col min="1281" max="1281" width="10.140625" style="151" customWidth="1"/>
    <col min="1282" max="1282" width="10" style="151" customWidth="1"/>
    <col min="1283" max="1284" width="5.140625" style="151" customWidth="1"/>
    <col min="1285" max="1285" width="7.7109375" style="151" customWidth="1"/>
    <col min="1286" max="1291" width="5.42578125" style="151" customWidth="1"/>
    <col min="1292" max="1293" width="4.42578125" style="151" customWidth="1"/>
    <col min="1294" max="1294" width="6.5703125" style="151" customWidth="1"/>
    <col min="1295" max="1295" width="10" style="151" customWidth="1"/>
    <col min="1296" max="1296" width="9.140625" style="151" customWidth="1"/>
    <col min="1297" max="1297" width="10.85546875" style="151" customWidth="1"/>
    <col min="1298" max="1298" width="6" style="151" customWidth="1"/>
    <col min="1299" max="1300" width="5.85546875" style="151" customWidth="1"/>
    <col min="1301" max="1301" width="10.28515625" style="151" customWidth="1"/>
    <col min="1302" max="1302" width="10.7109375" style="151" customWidth="1"/>
    <col min="1303" max="1303" width="7.42578125" style="151" customWidth="1"/>
    <col min="1304" max="1304" width="7.85546875" style="151" customWidth="1"/>
    <col min="1305" max="1305" width="9.140625" style="151" customWidth="1"/>
    <col min="1306" max="1306" width="10.85546875" style="151" customWidth="1"/>
    <col min="1307" max="1532" width="9.140625" style="151"/>
    <col min="1533" max="1533" width="4.85546875" style="151" customWidth="1"/>
    <col min="1534" max="1534" width="12.42578125" style="151" customWidth="1"/>
    <col min="1535" max="1535" width="15.85546875" style="151" customWidth="1"/>
    <col min="1536" max="1536" width="8.5703125" style="151" customWidth="1"/>
    <col min="1537" max="1537" width="10.140625" style="151" customWidth="1"/>
    <col min="1538" max="1538" width="10" style="151" customWidth="1"/>
    <col min="1539" max="1540" width="5.140625" style="151" customWidth="1"/>
    <col min="1541" max="1541" width="7.7109375" style="151" customWidth="1"/>
    <col min="1542" max="1547" width="5.42578125" style="151" customWidth="1"/>
    <col min="1548" max="1549" width="4.42578125" style="151" customWidth="1"/>
    <col min="1550" max="1550" width="6.5703125" style="151" customWidth="1"/>
    <col min="1551" max="1551" width="10" style="151" customWidth="1"/>
    <col min="1552" max="1552" width="9.140625" style="151" customWidth="1"/>
    <col min="1553" max="1553" width="10.85546875" style="151" customWidth="1"/>
    <col min="1554" max="1554" width="6" style="151" customWidth="1"/>
    <col min="1555" max="1556" width="5.85546875" style="151" customWidth="1"/>
    <col min="1557" max="1557" width="10.28515625" style="151" customWidth="1"/>
    <col min="1558" max="1558" width="10.7109375" style="151" customWidth="1"/>
    <col min="1559" max="1559" width="7.42578125" style="151" customWidth="1"/>
    <col min="1560" max="1560" width="7.85546875" style="151" customWidth="1"/>
    <col min="1561" max="1561" width="9.140625" style="151" customWidth="1"/>
    <col min="1562" max="1562" width="10.85546875" style="151" customWidth="1"/>
    <col min="1563" max="1788" width="9.140625" style="151"/>
    <col min="1789" max="1789" width="4.85546875" style="151" customWidth="1"/>
    <col min="1790" max="1790" width="12.42578125" style="151" customWidth="1"/>
    <col min="1791" max="1791" width="15.85546875" style="151" customWidth="1"/>
    <col min="1792" max="1792" width="8.5703125" style="151" customWidth="1"/>
    <col min="1793" max="1793" width="10.140625" style="151" customWidth="1"/>
    <col min="1794" max="1794" width="10" style="151" customWidth="1"/>
    <col min="1795" max="1796" width="5.140625" style="151" customWidth="1"/>
    <col min="1797" max="1797" width="7.7109375" style="151" customWidth="1"/>
    <col min="1798" max="1803" width="5.42578125" style="151" customWidth="1"/>
    <col min="1804" max="1805" width="4.42578125" style="151" customWidth="1"/>
    <col min="1806" max="1806" width="6.5703125" style="151" customWidth="1"/>
    <col min="1807" max="1807" width="10" style="151" customWidth="1"/>
    <col min="1808" max="1808" width="9.140625" style="151" customWidth="1"/>
    <col min="1809" max="1809" width="10.85546875" style="151" customWidth="1"/>
    <col min="1810" max="1810" width="6" style="151" customWidth="1"/>
    <col min="1811" max="1812" width="5.85546875" style="151" customWidth="1"/>
    <col min="1813" max="1813" width="10.28515625" style="151" customWidth="1"/>
    <col min="1814" max="1814" width="10.7109375" style="151" customWidth="1"/>
    <col min="1815" max="1815" width="7.42578125" style="151" customWidth="1"/>
    <col min="1816" max="1816" width="7.85546875" style="151" customWidth="1"/>
    <col min="1817" max="1817" width="9.140625" style="151" customWidth="1"/>
    <col min="1818" max="1818" width="10.85546875" style="151" customWidth="1"/>
    <col min="1819" max="2044" width="9.140625" style="151"/>
    <col min="2045" max="2045" width="4.85546875" style="151" customWidth="1"/>
    <col min="2046" max="2046" width="12.42578125" style="151" customWidth="1"/>
    <col min="2047" max="2047" width="15.85546875" style="151" customWidth="1"/>
    <col min="2048" max="2048" width="8.5703125" style="151" customWidth="1"/>
    <col min="2049" max="2049" width="10.140625" style="151" customWidth="1"/>
    <col min="2050" max="2050" width="10" style="151" customWidth="1"/>
    <col min="2051" max="2052" width="5.140625" style="151" customWidth="1"/>
    <col min="2053" max="2053" width="7.7109375" style="151" customWidth="1"/>
    <col min="2054" max="2059" width="5.42578125" style="151" customWidth="1"/>
    <col min="2060" max="2061" width="4.42578125" style="151" customWidth="1"/>
    <col min="2062" max="2062" width="6.5703125" style="151" customWidth="1"/>
    <col min="2063" max="2063" width="10" style="151" customWidth="1"/>
    <col min="2064" max="2064" width="9.140625" style="151" customWidth="1"/>
    <col min="2065" max="2065" width="10.85546875" style="151" customWidth="1"/>
    <col min="2066" max="2066" width="6" style="151" customWidth="1"/>
    <col min="2067" max="2068" width="5.85546875" style="151" customWidth="1"/>
    <col min="2069" max="2069" width="10.28515625" style="151" customWidth="1"/>
    <col min="2070" max="2070" width="10.7109375" style="151" customWidth="1"/>
    <col min="2071" max="2071" width="7.42578125" style="151" customWidth="1"/>
    <col min="2072" max="2072" width="7.85546875" style="151" customWidth="1"/>
    <col min="2073" max="2073" width="9.140625" style="151" customWidth="1"/>
    <col min="2074" max="2074" width="10.85546875" style="151" customWidth="1"/>
    <col min="2075" max="2300" width="9.140625" style="151"/>
    <col min="2301" max="2301" width="4.85546875" style="151" customWidth="1"/>
    <col min="2302" max="2302" width="12.42578125" style="151" customWidth="1"/>
    <col min="2303" max="2303" width="15.85546875" style="151" customWidth="1"/>
    <col min="2304" max="2304" width="8.5703125" style="151" customWidth="1"/>
    <col min="2305" max="2305" width="10.140625" style="151" customWidth="1"/>
    <col min="2306" max="2306" width="10" style="151" customWidth="1"/>
    <col min="2307" max="2308" width="5.140625" style="151" customWidth="1"/>
    <col min="2309" max="2309" width="7.7109375" style="151" customWidth="1"/>
    <col min="2310" max="2315" width="5.42578125" style="151" customWidth="1"/>
    <col min="2316" max="2317" width="4.42578125" style="151" customWidth="1"/>
    <col min="2318" max="2318" width="6.5703125" style="151" customWidth="1"/>
    <col min="2319" max="2319" width="10" style="151" customWidth="1"/>
    <col min="2320" max="2320" width="9.140625" style="151" customWidth="1"/>
    <col min="2321" max="2321" width="10.85546875" style="151" customWidth="1"/>
    <col min="2322" max="2322" width="6" style="151" customWidth="1"/>
    <col min="2323" max="2324" width="5.85546875" style="151" customWidth="1"/>
    <col min="2325" max="2325" width="10.28515625" style="151" customWidth="1"/>
    <col min="2326" max="2326" width="10.7109375" style="151" customWidth="1"/>
    <col min="2327" max="2327" width="7.42578125" style="151" customWidth="1"/>
    <col min="2328" max="2328" width="7.85546875" style="151" customWidth="1"/>
    <col min="2329" max="2329" width="9.140625" style="151" customWidth="1"/>
    <col min="2330" max="2330" width="10.85546875" style="151" customWidth="1"/>
    <col min="2331" max="2556" width="9.140625" style="151"/>
    <col min="2557" max="2557" width="4.85546875" style="151" customWidth="1"/>
    <col min="2558" max="2558" width="12.42578125" style="151" customWidth="1"/>
    <col min="2559" max="2559" width="15.85546875" style="151" customWidth="1"/>
    <col min="2560" max="2560" width="8.5703125" style="151" customWidth="1"/>
    <col min="2561" max="2561" width="10.140625" style="151" customWidth="1"/>
    <col min="2562" max="2562" width="10" style="151" customWidth="1"/>
    <col min="2563" max="2564" width="5.140625" style="151" customWidth="1"/>
    <col min="2565" max="2565" width="7.7109375" style="151" customWidth="1"/>
    <col min="2566" max="2571" width="5.42578125" style="151" customWidth="1"/>
    <col min="2572" max="2573" width="4.42578125" style="151" customWidth="1"/>
    <col min="2574" max="2574" width="6.5703125" style="151" customWidth="1"/>
    <col min="2575" max="2575" width="10" style="151" customWidth="1"/>
    <col min="2576" max="2576" width="9.140625" style="151" customWidth="1"/>
    <col min="2577" max="2577" width="10.85546875" style="151" customWidth="1"/>
    <col min="2578" max="2578" width="6" style="151" customWidth="1"/>
    <col min="2579" max="2580" width="5.85546875" style="151" customWidth="1"/>
    <col min="2581" max="2581" width="10.28515625" style="151" customWidth="1"/>
    <col min="2582" max="2582" width="10.7109375" style="151" customWidth="1"/>
    <col min="2583" max="2583" width="7.42578125" style="151" customWidth="1"/>
    <col min="2584" max="2584" width="7.85546875" style="151" customWidth="1"/>
    <col min="2585" max="2585" width="9.140625" style="151" customWidth="1"/>
    <col min="2586" max="2586" width="10.85546875" style="151" customWidth="1"/>
    <col min="2587" max="2812" width="9.140625" style="151"/>
    <col min="2813" max="2813" width="4.85546875" style="151" customWidth="1"/>
    <col min="2814" max="2814" width="12.42578125" style="151" customWidth="1"/>
    <col min="2815" max="2815" width="15.85546875" style="151" customWidth="1"/>
    <col min="2816" max="2816" width="8.5703125" style="151" customWidth="1"/>
    <col min="2817" max="2817" width="10.140625" style="151" customWidth="1"/>
    <col min="2818" max="2818" width="10" style="151" customWidth="1"/>
    <col min="2819" max="2820" width="5.140625" style="151" customWidth="1"/>
    <col min="2821" max="2821" width="7.7109375" style="151" customWidth="1"/>
    <col min="2822" max="2827" width="5.42578125" style="151" customWidth="1"/>
    <col min="2828" max="2829" width="4.42578125" style="151" customWidth="1"/>
    <col min="2830" max="2830" width="6.5703125" style="151" customWidth="1"/>
    <col min="2831" max="2831" width="10" style="151" customWidth="1"/>
    <col min="2832" max="2832" width="9.140625" style="151" customWidth="1"/>
    <col min="2833" max="2833" width="10.85546875" style="151" customWidth="1"/>
    <col min="2834" max="2834" width="6" style="151" customWidth="1"/>
    <col min="2835" max="2836" width="5.85546875" style="151" customWidth="1"/>
    <col min="2837" max="2837" width="10.28515625" style="151" customWidth="1"/>
    <col min="2838" max="2838" width="10.7109375" style="151" customWidth="1"/>
    <col min="2839" max="2839" width="7.42578125" style="151" customWidth="1"/>
    <col min="2840" max="2840" width="7.85546875" style="151" customWidth="1"/>
    <col min="2841" max="2841" width="9.140625" style="151" customWidth="1"/>
    <col min="2842" max="2842" width="10.85546875" style="151" customWidth="1"/>
    <col min="2843" max="3068" width="9.140625" style="151"/>
    <col min="3069" max="3069" width="4.85546875" style="151" customWidth="1"/>
    <col min="3070" max="3070" width="12.42578125" style="151" customWidth="1"/>
    <col min="3071" max="3071" width="15.85546875" style="151" customWidth="1"/>
    <col min="3072" max="3072" width="8.5703125" style="151" customWidth="1"/>
    <col min="3073" max="3073" width="10.140625" style="151" customWidth="1"/>
    <col min="3074" max="3074" width="10" style="151" customWidth="1"/>
    <col min="3075" max="3076" width="5.140625" style="151" customWidth="1"/>
    <col min="3077" max="3077" width="7.7109375" style="151" customWidth="1"/>
    <col min="3078" max="3083" width="5.42578125" style="151" customWidth="1"/>
    <col min="3084" max="3085" width="4.42578125" style="151" customWidth="1"/>
    <col min="3086" max="3086" width="6.5703125" style="151" customWidth="1"/>
    <col min="3087" max="3087" width="10" style="151" customWidth="1"/>
    <col min="3088" max="3088" width="9.140625" style="151" customWidth="1"/>
    <col min="3089" max="3089" width="10.85546875" style="151" customWidth="1"/>
    <col min="3090" max="3090" width="6" style="151" customWidth="1"/>
    <col min="3091" max="3092" width="5.85546875" style="151" customWidth="1"/>
    <col min="3093" max="3093" width="10.28515625" style="151" customWidth="1"/>
    <col min="3094" max="3094" width="10.7109375" style="151" customWidth="1"/>
    <col min="3095" max="3095" width="7.42578125" style="151" customWidth="1"/>
    <col min="3096" max="3096" width="7.85546875" style="151" customWidth="1"/>
    <col min="3097" max="3097" width="9.140625" style="151" customWidth="1"/>
    <col min="3098" max="3098" width="10.85546875" style="151" customWidth="1"/>
    <col min="3099" max="3324" width="9.140625" style="151"/>
    <col min="3325" max="3325" width="4.85546875" style="151" customWidth="1"/>
    <col min="3326" max="3326" width="12.42578125" style="151" customWidth="1"/>
    <col min="3327" max="3327" width="15.85546875" style="151" customWidth="1"/>
    <col min="3328" max="3328" width="8.5703125" style="151" customWidth="1"/>
    <col min="3329" max="3329" width="10.140625" style="151" customWidth="1"/>
    <col min="3330" max="3330" width="10" style="151" customWidth="1"/>
    <col min="3331" max="3332" width="5.140625" style="151" customWidth="1"/>
    <col min="3333" max="3333" width="7.7109375" style="151" customWidth="1"/>
    <col min="3334" max="3339" width="5.42578125" style="151" customWidth="1"/>
    <col min="3340" max="3341" width="4.42578125" style="151" customWidth="1"/>
    <col min="3342" max="3342" width="6.5703125" style="151" customWidth="1"/>
    <col min="3343" max="3343" width="10" style="151" customWidth="1"/>
    <col min="3344" max="3344" width="9.140625" style="151" customWidth="1"/>
    <col min="3345" max="3345" width="10.85546875" style="151" customWidth="1"/>
    <col min="3346" max="3346" width="6" style="151" customWidth="1"/>
    <col min="3347" max="3348" width="5.85546875" style="151" customWidth="1"/>
    <col min="3349" max="3349" width="10.28515625" style="151" customWidth="1"/>
    <col min="3350" max="3350" width="10.7109375" style="151" customWidth="1"/>
    <col min="3351" max="3351" width="7.42578125" style="151" customWidth="1"/>
    <col min="3352" max="3352" width="7.85546875" style="151" customWidth="1"/>
    <col min="3353" max="3353" width="9.140625" style="151" customWidth="1"/>
    <col min="3354" max="3354" width="10.85546875" style="151" customWidth="1"/>
    <col min="3355" max="3580" width="9.140625" style="151"/>
    <col min="3581" max="3581" width="4.85546875" style="151" customWidth="1"/>
    <col min="3582" max="3582" width="12.42578125" style="151" customWidth="1"/>
    <col min="3583" max="3583" width="15.85546875" style="151" customWidth="1"/>
    <col min="3584" max="3584" width="8.5703125" style="151" customWidth="1"/>
    <col min="3585" max="3585" width="10.140625" style="151" customWidth="1"/>
    <col min="3586" max="3586" width="10" style="151" customWidth="1"/>
    <col min="3587" max="3588" width="5.140625" style="151" customWidth="1"/>
    <col min="3589" max="3589" width="7.7109375" style="151" customWidth="1"/>
    <col min="3590" max="3595" width="5.42578125" style="151" customWidth="1"/>
    <col min="3596" max="3597" width="4.42578125" style="151" customWidth="1"/>
    <col min="3598" max="3598" width="6.5703125" style="151" customWidth="1"/>
    <col min="3599" max="3599" width="10" style="151" customWidth="1"/>
    <col min="3600" max="3600" width="9.140625" style="151" customWidth="1"/>
    <col min="3601" max="3601" width="10.85546875" style="151" customWidth="1"/>
    <col min="3602" max="3602" width="6" style="151" customWidth="1"/>
    <col min="3603" max="3604" width="5.85546875" style="151" customWidth="1"/>
    <col min="3605" max="3605" width="10.28515625" style="151" customWidth="1"/>
    <col min="3606" max="3606" width="10.7109375" style="151" customWidth="1"/>
    <col min="3607" max="3607" width="7.42578125" style="151" customWidth="1"/>
    <col min="3608" max="3608" width="7.85546875" style="151" customWidth="1"/>
    <col min="3609" max="3609" width="9.140625" style="151" customWidth="1"/>
    <col min="3610" max="3610" width="10.85546875" style="151" customWidth="1"/>
    <col min="3611" max="3836" width="9.140625" style="151"/>
    <col min="3837" max="3837" width="4.85546875" style="151" customWidth="1"/>
    <col min="3838" max="3838" width="12.42578125" style="151" customWidth="1"/>
    <col min="3839" max="3839" width="15.85546875" style="151" customWidth="1"/>
    <col min="3840" max="3840" width="8.5703125" style="151" customWidth="1"/>
    <col min="3841" max="3841" width="10.140625" style="151" customWidth="1"/>
    <col min="3842" max="3842" width="10" style="151" customWidth="1"/>
    <col min="3843" max="3844" width="5.140625" style="151" customWidth="1"/>
    <col min="3845" max="3845" width="7.7109375" style="151" customWidth="1"/>
    <col min="3846" max="3851" width="5.42578125" style="151" customWidth="1"/>
    <col min="3852" max="3853" width="4.42578125" style="151" customWidth="1"/>
    <col min="3854" max="3854" width="6.5703125" style="151" customWidth="1"/>
    <col min="3855" max="3855" width="10" style="151" customWidth="1"/>
    <col min="3856" max="3856" width="9.140625" style="151" customWidth="1"/>
    <col min="3857" max="3857" width="10.85546875" style="151" customWidth="1"/>
    <col min="3858" max="3858" width="6" style="151" customWidth="1"/>
    <col min="3859" max="3860" width="5.85546875" style="151" customWidth="1"/>
    <col min="3861" max="3861" width="10.28515625" style="151" customWidth="1"/>
    <col min="3862" max="3862" width="10.7109375" style="151" customWidth="1"/>
    <col min="3863" max="3863" width="7.42578125" style="151" customWidth="1"/>
    <col min="3864" max="3864" width="7.85546875" style="151" customWidth="1"/>
    <col min="3865" max="3865" width="9.140625" style="151" customWidth="1"/>
    <col min="3866" max="3866" width="10.85546875" style="151" customWidth="1"/>
    <col min="3867" max="4092" width="9.140625" style="151"/>
    <col min="4093" max="4093" width="4.85546875" style="151" customWidth="1"/>
    <col min="4094" max="4094" width="12.42578125" style="151" customWidth="1"/>
    <col min="4095" max="4095" width="15.85546875" style="151" customWidth="1"/>
    <col min="4096" max="4096" width="8.5703125" style="151" customWidth="1"/>
    <col min="4097" max="4097" width="10.140625" style="151" customWidth="1"/>
    <col min="4098" max="4098" width="10" style="151" customWidth="1"/>
    <col min="4099" max="4100" width="5.140625" style="151" customWidth="1"/>
    <col min="4101" max="4101" width="7.7109375" style="151" customWidth="1"/>
    <col min="4102" max="4107" width="5.42578125" style="151" customWidth="1"/>
    <col min="4108" max="4109" width="4.42578125" style="151" customWidth="1"/>
    <col min="4110" max="4110" width="6.5703125" style="151" customWidth="1"/>
    <col min="4111" max="4111" width="10" style="151" customWidth="1"/>
    <col min="4112" max="4112" width="9.140625" style="151" customWidth="1"/>
    <col min="4113" max="4113" width="10.85546875" style="151" customWidth="1"/>
    <col min="4114" max="4114" width="6" style="151" customWidth="1"/>
    <col min="4115" max="4116" width="5.85546875" style="151" customWidth="1"/>
    <col min="4117" max="4117" width="10.28515625" style="151" customWidth="1"/>
    <col min="4118" max="4118" width="10.7109375" style="151" customWidth="1"/>
    <col min="4119" max="4119" width="7.42578125" style="151" customWidth="1"/>
    <col min="4120" max="4120" width="7.85546875" style="151" customWidth="1"/>
    <col min="4121" max="4121" width="9.140625" style="151" customWidth="1"/>
    <col min="4122" max="4122" width="10.85546875" style="151" customWidth="1"/>
    <col min="4123" max="4348" width="9.140625" style="151"/>
    <col min="4349" max="4349" width="4.85546875" style="151" customWidth="1"/>
    <col min="4350" max="4350" width="12.42578125" style="151" customWidth="1"/>
    <col min="4351" max="4351" width="15.85546875" style="151" customWidth="1"/>
    <col min="4352" max="4352" width="8.5703125" style="151" customWidth="1"/>
    <col min="4353" max="4353" width="10.140625" style="151" customWidth="1"/>
    <col min="4354" max="4354" width="10" style="151" customWidth="1"/>
    <col min="4355" max="4356" width="5.140625" style="151" customWidth="1"/>
    <col min="4357" max="4357" width="7.7109375" style="151" customWidth="1"/>
    <col min="4358" max="4363" width="5.42578125" style="151" customWidth="1"/>
    <col min="4364" max="4365" width="4.42578125" style="151" customWidth="1"/>
    <col min="4366" max="4366" width="6.5703125" style="151" customWidth="1"/>
    <col min="4367" max="4367" width="10" style="151" customWidth="1"/>
    <col min="4368" max="4368" width="9.140625" style="151" customWidth="1"/>
    <col min="4369" max="4369" width="10.85546875" style="151" customWidth="1"/>
    <col min="4370" max="4370" width="6" style="151" customWidth="1"/>
    <col min="4371" max="4372" width="5.85546875" style="151" customWidth="1"/>
    <col min="4373" max="4373" width="10.28515625" style="151" customWidth="1"/>
    <col min="4374" max="4374" width="10.7109375" style="151" customWidth="1"/>
    <col min="4375" max="4375" width="7.42578125" style="151" customWidth="1"/>
    <col min="4376" max="4376" width="7.85546875" style="151" customWidth="1"/>
    <col min="4377" max="4377" width="9.140625" style="151" customWidth="1"/>
    <col min="4378" max="4378" width="10.85546875" style="151" customWidth="1"/>
    <col min="4379" max="4604" width="9.140625" style="151"/>
    <col min="4605" max="4605" width="4.85546875" style="151" customWidth="1"/>
    <col min="4606" max="4606" width="12.42578125" style="151" customWidth="1"/>
    <col min="4607" max="4607" width="15.85546875" style="151" customWidth="1"/>
    <col min="4608" max="4608" width="8.5703125" style="151" customWidth="1"/>
    <col min="4609" max="4609" width="10.140625" style="151" customWidth="1"/>
    <col min="4610" max="4610" width="10" style="151" customWidth="1"/>
    <col min="4611" max="4612" width="5.140625" style="151" customWidth="1"/>
    <col min="4613" max="4613" width="7.7109375" style="151" customWidth="1"/>
    <col min="4614" max="4619" width="5.42578125" style="151" customWidth="1"/>
    <col min="4620" max="4621" width="4.42578125" style="151" customWidth="1"/>
    <col min="4622" max="4622" width="6.5703125" style="151" customWidth="1"/>
    <col min="4623" max="4623" width="10" style="151" customWidth="1"/>
    <col min="4624" max="4624" width="9.140625" style="151" customWidth="1"/>
    <col min="4625" max="4625" width="10.85546875" style="151" customWidth="1"/>
    <col min="4626" max="4626" width="6" style="151" customWidth="1"/>
    <col min="4627" max="4628" width="5.85546875" style="151" customWidth="1"/>
    <col min="4629" max="4629" width="10.28515625" style="151" customWidth="1"/>
    <col min="4630" max="4630" width="10.7109375" style="151" customWidth="1"/>
    <col min="4631" max="4631" width="7.42578125" style="151" customWidth="1"/>
    <col min="4632" max="4632" width="7.85546875" style="151" customWidth="1"/>
    <col min="4633" max="4633" width="9.140625" style="151" customWidth="1"/>
    <col min="4634" max="4634" width="10.85546875" style="151" customWidth="1"/>
    <col min="4635" max="4860" width="9.140625" style="151"/>
    <col min="4861" max="4861" width="4.85546875" style="151" customWidth="1"/>
    <col min="4862" max="4862" width="12.42578125" style="151" customWidth="1"/>
    <col min="4863" max="4863" width="15.85546875" style="151" customWidth="1"/>
    <col min="4864" max="4864" width="8.5703125" style="151" customWidth="1"/>
    <col min="4865" max="4865" width="10.140625" style="151" customWidth="1"/>
    <col min="4866" max="4866" width="10" style="151" customWidth="1"/>
    <col min="4867" max="4868" width="5.140625" style="151" customWidth="1"/>
    <col min="4869" max="4869" width="7.7109375" style="151" customWidth="1"/>
    <col min="4870" max="4875" width="5.42578125" style="151" customWidth="1"/>
    <col min="4876" max="4877" width="4.42578125" style="151" customWidth="1"/>
    <col min="4878" max="4878" width="6.5703125" style="151" customWidth="1"/>
    <col min="4879" max="4879" width="10" style="151" customWidth="1"/>
    <col min="4880" max="4880" width="9.140625" style="151" customWidth="1"/>
    <col min="4881" max="4881" width="10.85546875" style="151" customWidth="1"/>
    <col min="4882" max="4882" width="6" style="151" customWidth="1"/>
    <col min="4883" max="4884" width="5.85546875" style="151" customWidth="1"/>
    <col min="4885" max="4885" width="10.28515625" style="151" customWidth="1"/>
    <col min="4886" max="4886" width="10.7109375" style="151" customWidth="1"/>
    <col min="4887" max="4887" width="7.42578125" style="151" customWidth="1"/>
    <col min="4888" max="4888" width="7.85546875" style="151" customWidth="1"/>
    <col min="4889" max="4889" width="9.140625" style="151" customWidth="1"/>
    <col min="4890" max="4890" width="10.85546875" style="151" customWidth="1"/>
    <col min="4891" max="5116" width="9.140625" style="151"/>
    <col min="5117" max="5117" width="4.85546875" style="151" customWidth="1"/>
    <col min="5118" max="5118" width="12.42578125" style="151" customWidth="1"/>
    <col min="5119" max="5119" width="15.85546875" style="151" customWidth="1"/>
    <col min="5120" max="5120" width="8.5703125" style="151" customWidth="1"/>
    <col min="5121" max="5121" width="10.140625" style="151" customWidth="1"/>
    <col min="5122" max="5122" width="10" style="151" customWidth="1"/>
    <col min="5123" max="5124" width="5.140625" style="151" customWidth="1"/>
    <col min="5125" max="5125" width="7.7109375" style="151" customWidth="1"/>
    <col min="5126" max="5131" width="5.42578125" style="151" customWidth="1"/>
    <col min="5132" max="5133" width="4.42578125" style="151" customWidth="1"/>
    <col min="5134" max="5134" width="6.5703125" style="151" customWidth="1"/>
    <col min="5135" max="5135" width="10" style="151" customWidth="1"/>
    <col min="5136" max="5136" width="9.140625" style="151" customWidth="1"/>
    <col min="5137" max="5137" width="10.85546875" style="151" customWidth="1"/>
    <col min="5138" max="5138" width="6" style="151" customWidth="1"/>
    <col min="5139" max="5140" width="5.85546875" style="151" customWidth="1"/>
    <col min="5141" max="5141" width="10.28515625" style="151" customWidth="1"/>
    <col min="5142" max="5142" width="10.7109375" style="151" customWidth="1"/>
    <col min="5143" max="5143" width="7.42578125" style="151" customWidth="1"/>
    <col min="5144" max="5144" width="7.85546875" style="151" customWidth="1"/>
    <col min="5145" max="5145" width="9.140625" style="151" customWidth="1"/>
    <col min="5146" max="5146" width="10.85546875" style="151" customWidth="1"/>
    <col min="5147" max="5372" width="9.140625" style="151"/>
    <col min="5373" max="5373" width="4.85546875" style="151" customWidth="1"/>
    <col min="5374" max="5374" width="12.42578125" style="151" customWidth="1"/>
    <col min="5375" max="5375" width="15.85546875" style="151" customWidth="1"/>
    <col min="5376" max="5376" width="8.5703125" style="151" customWidth="1"/>
    <col min="5377" max="5377" width="10.140625" style="151" customWidth="1"/>
    <col min="5378" max="5378" width="10" style="151" customWidth="1"/>
    <col min="5379" max="5380" width="5.140625" style="151" customWidth="1"/>
    <col min="5381" max="5381" width="7.7109375" style="151" customWidth="1"/>
    <col min="5382" max="5387" width="5.42578125" style="151" customWidth="1"/>
    <col min="5388" max="5389" width="4.42578125" style="151" customWidth="1"/>
    <col min="5390" max="5390" width="6.5703125" style="151" customWidth="1"/>
    <col min="5391" max="5391" width="10" style="151" customWidth="1"/>
    <col min="5392" max="5392" width="9.140625" style="151" customWidth="1"/>
    <col min="5393" max="5393" width="10.85546875" style="151" customWidth="1"/>
    <col min="5394" max="5394" width="6" style="151" customWidth="1"/>
    <col min="5395" max="5396" width="5.85546875" style="151" customWidth="1"/>
    <col min="5397" max="5397" width="10.28515625" style="151" customWidth="1"/>
    <col min="5398" max="5398" width="10.7109375" style="151" customWidth="1"/>
    <col min="5399" max="5399" width="7.42578125" style="151" customWidth="1"/>
    <col min="5400" max="5400" width="7.85546875" style="151" customWidth="1"/>
    <col min="5401" max="5401" width="9.140625" style="151" customWidth="1"/>
    <col min="5402" max="5402" width="10.85546875" style="151" customWidth="1"/>
    <col min="5403" max="5628" width="9.140625" style="151"/>
    <col min="5629" max="5629" width="4.85546875" style="151" customWidth="1"/>
    <col min="5630" max="5630" width="12.42578125" style="151" customWidth="1"/>
    <col min="5631" max="5631" width="15.85546875" style="151" customWidth="1"/>
    <col min="5632" max="5632" width="8.5703125" style="151" customWidth="1"/>
    <col min="5633" max="5633" width="10.140625" style="151" customWidth="1"/>
    <col min="5634" max="5634" width="10" style="151" customWidth="1"/>
    <col min="5635" max="5636" width="5.140625" style="151" customWidth="1"/>
    <col min="5637" max="5637" width="7.7109375" style="151" customWidth="1"/>
    <col min="5638" max="5643" width="5.42578125" style="151" customWidth="1"/>
    <col min="5644" max="5645" width="4.42578125" style="151" customWidth="1"/>
    <col min="5646" max="5646" width="6.5703125" style="151" customWidth="1"/>
    <col min="5647" max="5647" width="10" style="151" customWidth="1"/>
    <col min="5648" max="5648" width="9.140625" style="151" customWidth="1"/>
    <col min="5649" max="5649" width="10.85546875" style="151" customWidth="1"/>
    <col min="5650" max="5650" width="6" style="151" customWidth="1"/>
    <col min="5651" max="5652" width="5.85546875" style="151" customWidth="1"/>
    <col min="5653" max="5653" width="10.28515625" style="151" customWidth="1"/>
    <col min="5654" max="5654" width="10.7109375" style="151" customWidth="1"/>
    <col min="5655" max="5655" width="7.42578125" style="151" customWidth="1"/>
    <col min="5656" max="5656" width="7.85546875" style="151" customWidth="1"/>
    <col min="5657" max="5657" width="9.140625" style="151" customWidth="1"/>
    <col min="5658" max="5658" width="10.85546875" style="151" customWidth="1"/>
    <col min="5659" max="5884" width="9.140625" style="151"/>
    <col min="5885" max="5885" width="4.85546875" style="151" customWidth="1"/>
    <col min="5886" max="5886" width="12.42578125" style="151" customWidth="1"/>
    <col min="5887" max="5887" width="15.85546875" style="151" customWidth="1"/>
    <col min="5888" max="5888" width="8.5703125" style="151" customWidth="1"/>
    <col min="5889" max="5889" width="10.140625" style="151" customWidth="1"/>
    <col min="5890" max="5890" width="10" style="151" customWidth="1"/>
    <col min="5891" max="5892" width="5.140625" style="151" customWidth="1"/>
    <col min="5893" max="5893" width="7.7109375" style="151" customWidth="1"/>
    <col min="5894" max="5899" width="5.42578125" style="151" customWidth="1"/>
    <col min="5900" max="5901" width="4.42578125" style="151" customWidth="1"/>
    <col min="5902" max="5902" width="6.5703125" style="151" customWidth="1"/>
    <col min="5903" max="5903" width="10" style="151" customWidth="1"/>
    <col min="5904" max="5904" width="9.140625" style="151" customWidth="1"/>
    <col min="5905" max="5905" width="10.85546875" style="151" customWidth="1"/>
    <col min="5906" max="5906" width="6" style="151" customWidth="1"/>
    <col min="5907" max="5908" width="5.85546875" style="151" customWidth="1"/>
    <col min="5909" max="5909" width="10.28515625" style="151" customWidth="1"/>
    <col min="5910" max="5910" width="10.7109375" style="151" customWidth="1"/>
    <col min="5911" max="5911" width="7.42578125" style="151" customWidth="1"/>
    <col min="5912" max="5912" width="7.85546875" style="151" customWidth="1"/>
    <col min="5913" max="5913" width="9.140625" style="151" customWidth="1"/>
    <col min="5914" max="5914" width="10.85546875" style="151" customWidth="1"/>
    <col min="5915" max="6140" width="9.140625" style="151"/>
    <col min="6141" max="6141" width="4.85546875" style="151" customWidth="1"/>
    <col min="6142" max="6142" width="12.42578125" style="151" customWidth="1"/>
    <col min="6143" max="6143" width="15.85546875" style="151" customWidth="1"/>
    <col min="6144" max="6144" width="8.5703125" style="151" customWidth="1"/>
    <col min="6145" max="6145" width="10.140625" style="151" customWidth="1"/>
    <col min="6146" max="6146" width="10" style="151" customWidth="1"/>
    <col min="6147" max="6148" width="5.140625" style="151" customWidth="1"/>
    <col min="6149" max="6149" width="7.7109375" style="151" customWidth="1"/>
    <col min="6150" max="6155" width="5.42578125" style="151" customWidth="1"/>
    <col min="6156" max="6157" width="4.42578125" style="151" customWidth="1"/>
    <col min="6158" max="6158" width="6.5703125" style="151" customWidth="1"/>
    <col min="6159" max="6159" width="10" style="151" customWidth="1"/>
    <col min="6160" max="6160" width="9.140625" style="151" customWidth="1"/>
    <col min="6161" max="6161" width="10.85546875" style="151" customWidth="1"/>
    <col min="6162" max="6162" width="6" style="151" customWidth="1"/>
    <col min="6163" max="6164" width="5.85546875" style="151" customWidth="1"/>
    <col min="6165" max="6165" width="10.28515625" style="151" customWidth="1"/>
    <col min="6166" max="6166" width="10.7109375" style="151" customWidth="1"/>
    <col min="6167" max="6167" width="7.42578125" style="151" customWidth="1"/>
    <col min="6168" max="6168" width="7.85546875" style="151" customWidth="1"/>
    <col min="6169" max="6169" width="9.140625" style="151" customWidth="1"/>
    <col min="6170" max="6170" width="10.85546875" style="151" customWidth="1"/>
    <col min="6171" max="6396" width="9.140625" style="151"/>
    <col min="6397" max="6397" width="4.85546875" style="151" customWidth="1"/>
    <col min="6398" max="6398" width="12.42578125" style="151" customWidth="1"/>
    <col min="6399" max="6399" width="15.85546875" style="151" customWidth="1"/>
    <col min="6400" max="6400" width="8.5703125" style="151" customWidth="1"/>
    <col min="6401" max="6401" width="10.140625" style="151" customWidth="1"/>
    <col min="6402" max="6402" width="10" style="151" customWidth="1"/>
    <col min="6403" max="6404" width="5.140625" style="151" customWidth="1"/>
    <col min="6405" max="6405" width="7.7109375" style="151" customWidth="1"/>
    <col min="6406" max="6411" width="5.42578125" style="151" customWidth="1"/>
    <col min="6412" max="6413" width="4.42578125" style="151" customWidth="1"/>
    <col min="6414" max="6414" width="6.5703125" style="151" customWidth="1"/>
    <col min="6415" max="6415" width="10" style="151" customWidth="1"/>
    <col min="6416" max="6416" width="9.140625" style="151" customWidth="1"/>
    <col min="6417" max="6417" width="10.85546875" style="151" customWidth="1"/>
    <col min="6418" max="6418" width="6" style="151" customWidth="1"/>
    <col min="6419" max="6420" width="5.85546875" style="151" customWidth="1"/>
    <col min="6421" max="6421" width="10.28515625" style="151" customWidth="1"/>
    <col min="6422" max="6422" width="10.7109375" style="151" customWidth="1"/>
    <col min="6423" max="6423" width="7.42578125" style="151" customWidth="1"/>
    <col min="6424" max="6424" width="7.85546875" style="151" customWidth="1"/>
    <col min="6425" max="6425" width="9.140625" style="151" customWidth="1"/>
    <col min="6426" max="6426" width="10.85546875" style="151" customWidth="1"/>
    <col min="6427" max="6652" width="9.140625" style="151"/>
    <col min="6653" max="6653" width="4.85546875" style="151" customWidth="1"/>
    <col min="6654" max="6654" width="12.42578125" style="151" customWidth="1"/>
    <col min="6655" max="6655" width="15.85546875" style="151" customWidth="1"/>
    <col min="6656" max="6656" width="8.5703125" style="151" customWidth="1"/>
    <col min="6657" max="6657" width="10.140625" style="151" customWidth="1"/>
    <col min="6658" max="6658" width="10" style="151" customWidth="1"/>
    <col min="6659" max="6660" width="5.140625" style="151" customWidth="1"/>
    <col min="6661" max="6661" width="7.7109375" style="151" customWidth="1"/>
    <col min="6662" max="6667" width="5.42578125" style="151" customWidth="1"/>
    <col min="6668" max="6669" width="4.42578125" style="151" customWidth="1"/>
    <col min="6670" max="6670" width="6.5703125" style="151" customWidth="1"/>
    <col min="6671" max="6671" width="10" style="151" customWidth="1"/>
    <col min="6672" max="6672" width="9.140625" style="151" customWidth="1"/>
    <col min="6673" max="6673" width="10.85546875" style="151" customWidth="1"/>
    <col min="6674" max="6674" width="6" style="151" customWidth="1"/>
    <col min="6675" max="6676" width="5.85546875" style="151" customWidth="1"/>
    <col min="6677" max="6677" width="10.28515625" style="151" customWidth="1"/>
    <col min="6678" max="6678" width="10.7109375" style="151" customWidth="1"/>
    <col min="6679" max="6679" width="7.42578125" style="151" customWidth="1"/>
    <col min="6680" max="6680" width="7.85546875" style="151" customWidth="1"/>
    <col min="6681" max="6681" width="9.140625" style="151" customWidth="1"/>
    <col min="6682" max="6682" width="10.85546875" style="151" customWidth="1"/>
    <col min="6683" max="6908" width="9.140625" style="151"/>
    <col min="6909" max="6909" width="4.85546875" style="151" customWidth="1"/>
    <col min="6910" max="6910" width="12.42578125" style="151" customWidth="1"/>
    <col min="6911" max="6911" width="15.85546875" style="151" customWidth="1"/>
    <col min="6912" max="6912" width="8.5703125" style="151" customWidth="1"/>
    <col min="6913" max="6913" width="10.140625" style="151" customWidth="1"/>
    <col min="6914" max="6914" width="10" style="151" customWidth="1"/>
    <col min="6915" max="6916" width="5.140625" style="151" customWidth="1"/>
    <col min="6917" max="6917" width="7.7109375" style="151" customWidth="1"/>
    <col min="6918" max="6923" width="5.42578125" style="151" customWidth="1"/>
    <col min="6924" max="6925" width="4.42578125" style="151" customWidth="1"/>
    <col min="6926" max="6926" width="6.5703125" style="151" customWidth="1"/>
    <col min="6927" max="6927" width="10" style="151" customWidth="1"/>
    <col min="6928" max="6928" width="9.140625" style="151" customWidth="1"/>
    <col min="6929" max="6929" width="10.85546875" style="151" customWidth="1"/>
    <col min="6930" max="6930" width="6" style="151" customWidth="1"/>
    <col min="6931" max="6932" width="5.85546875" style="151" customWidth="1"/>
    <col min="6933" max="6933" width="10.28515625" style="151" customWidth="1"/>
    <col min="6934" max="6934" width="10.7109375" style="151" customWidth="1"/>
    <col min="6935" max="6935" width="7.42578125" style="151" customWidth="1"/>
    <col min="6936" max="6936" width="7.85546875" style="151" customWidth="1"/>
    <col min="6937" max="6937" width="9.140625" style="151" customWidth="1"/>
    <col min="6938" max="6938" width="10.85546875" style="151" customWidth="1"/>
    <col min="6939" max="7164" width="9.140625" style="151"/>
    <col min="7165" max="7165" width="4.85546875" style="151" customWidth="1"/>
    <col min="7166" max="7166" width="12.42578125" style="151" customWidth="1"/>
    <col min="7167" max="7167" width="15.85546875" style="151" customWidth="1"/>
    <col min="7168" max="7168" width="8.5703125" style="151" customWidth="1"/>
    <col min="7169" max="7169" width="10.140625" style="151" customWidth="1"/>
    <col min="7170" max="7170" width="10" style="151" customWidth="1"/>
    <col min="7171" max="7172" width="5.140625" style="151" customWidth="1"/>
    <col min="7173" max="7173" width="7.7109375" style="151" customWidth="1"/>
    <col min="7174" max="7179" width="5.42578125" style="151" customWidth="1"/>
    <col min="7180" max="7181" width="4.42578125" style="151" customWidth="1"/>
    <col min="7182" max="7182" width="6.5703125" style="151" customWidth="1"/>
    <col min="7183" max="7183" width="10" style="151" customWidth="1"/>
    <col min="7184" max="7184" width="9.140625" style="151" customWidth="1"/>
    <col min="7185" max="7185" width="10.85546875" style="151" customWidth="1"/>
    <col min="7186" max="7186" width="6" style="151" customWidth="1"/>
    <col min="7187" max="7188" width="5.85546875" style="151" customWidth="1"/>
    <col min="7189" max="7189" width="10.28515625" style="151" customWidth="1"/>
    <col min="7190" max="7190" width="10.7109375" style="151" customWidth="1"/>
    <col min="7191" max="7191" width="7.42578125" style="151" customWidth="1"/>
    <col min="7192" max="7192" width="7.85546875" style="151" customWidth="1"/>
    <col min="7193" max="7193" width="9.140625" style="151" customWidth="1"/>
    <col min="7194" max="7194" width="10.85546875" style="151" customWidth="1"/>
    <col min="7195" max="7420" width="9.140625" style="151"/>
    <col min="7421" max="7421" width="4.85546875" style="151" customWidth="1"/>
    <col min="7422" max="7422" width="12.42578125" style="151" customWidth="1"/>
    <col min="7423" max="7423" width="15.85546875" style="151" customWidth="1"/>
    <col min="7424" max="7424" width="8.5703125" style="151" customWidth="1"/>
    <col min="7425" max="7425" width="10.140625" style="151" customWidth="1"/>
    <col min="7426" max="7426" width="10" style="151" customWidth="1"/>
    <col min="7427" max="7428" width="5.140625" style="151" customWidth="1"/>
    <col min="7429" max="7429" width="7.7109375" style="151" customWidth="1"/>
    <col min="7430" max="7435" width="5.42578125" style="151" customWidth="1"/>
    <col min="7436" max="7437" width="4.42578125" style="151" customWidth="1"/>
    <col min="7438" max="7438" width="6.5703125" style="151" customWidth="1"/>
    <col min="7439" max="7439" width="10" style="151" customWidth="1"/>
    <col min="7440" max="7440" width="9.140625" style="151" customWidth="1"/>
    <col min="7441" max="7441" width="10.85546875" style="151" customWidth="1"/>
    <col min="7442" max="7442" width="6" style="151" customWidth="1"/>
    <col min="7443" max="7444" width="5.85546875" style="151" customWidth="1"/>
    <col min="7445" max="7445" width="10.28515625" style="151" customWidth="1"/>
    <col min="7446" max="7446" width="10.7109375" style="151" customWidth="1"/>
    <col min="7447" max="7447" width="7.42578125" style="151" customWidth="1"/>
    <col min="7448" max="7448" width="7.85546875" style="151" customWidth="1"/>
    <col min="7449" max="7449" width="9.140625" style="151" customWidth="1"/>
    <col min="7450" max="7450" width="10.85546875" style="151" customWidth="1"/>
    <col min="7451" max="7676" width="9.140625" style="151"/>
    <col min="7677" max="7677" width="4.85546875" style="151" customWidth="1"/>
    <col min="7678" max="7678" width="12.42578125" style="151" customWidth="1"/>
    <col min="7679" max="7679" width="15.85546875" style="151" customWidth="1"/>
    <col min="7680" max="7680" width="8.5703125" style="151" customWidth="1"/>
    <col min="7681" max="7681" width="10.140625" style="151" customWidth="1"/>
    <col min="7682" max="7682" width="10" style="151" customWidth="1"/>
    <col min="7683" max="7684" width="5.140625" style="151" customWidth="1"/>
    <col min="7685" max="7685" width="7.7109375" style="151" customWidth="1"/>
    <col min="7686" max="7691" width="5.42578125" style="151" customWidth="1"/>
    <col min="7692" max="7693" width="4.42578125" style="151" customWidth="1"/>
    <col min="7694" max="7694" width="6.5703125" style="151" customWidth="1"/>
    <col min="7695" max="7695" width="10" style="151" customWidth="1"/>
    <col min="7696" max="7696" width="9.140625" style="151" customWidth="1"/>
    <col min="7697" max="7697" width="10.85546875" style="151" customWidth="1"/>
    <col min="7698" max="7698" width="6" style="151" customWidth="1"/>
    <col min="7699" max="7700" width="5.85546875" style="151" customWidth="1"/>
    <col min="7701" max="7701" width="10.28515625" style="151" customWidth="1"/>
    <col min="7702" max="7702" width="10.7109375" style="151" customWidth="1"/>
    <col min="7703" max="7703" width="7.42578125" style="151" customWidth="1"/>
    <col min="7704" max="7704" width="7.85546875" style="151" customWidth="1"/>
    <col min="7705" max="7705" width="9.140625" style="151" customWidth="1"/>
    <col min="7706" max="7706" width="10.85546875" style="151" customWidth="1"/>
    <col min="7707" max="7932" width="9.140625" style="151"/>
    <col min="7933" max="7933" width="4.85546875" style="151" customWidth="1"/>
    <col min="7934" max="7934" width="12.42578125" style="151" customWidth="1"/>
    <col min="7935" max="7935" width="15.85546875" style="151" customWidth="1"/>
    <col min="7936" max="7936" width="8.5703125" style="151" customWidth="1"/>
    <col min="7937" max="7937" width="10.140625" style="151" customWidth="1"/>
    <col min="7938" max="7938" width="10" style="151" customWidth="1"/>
    <col min="7939" max="7940" width="5.140625" style="151" customWidth="1"/>
    <col min="7941" max="7941" width="7.7109375" style="151" customWidth="1"/>
    <col min="7942" max="7947" width="5.42578125" style="151" customWidth="1"/>
    <col min="7948" max="7949" width="4.42578125" style="151" customWidth="1"/>
    <col min="7950" max="7950" width="6.5703125" style="151" customWidth="1"/>
    <col min="7951" max="7951" width="10" style="151" customWidth="1"/>
    <col min="7952" max="7952" width="9.140625" style="151" customWidth="1"/>
    <col min="7953" max="7953" width="10.85546875" style="151" customWidth="1"/>
    <col min="7954" max="7954" width="6" style="151" customWidth="1"/>
    <col min="7955" max="7956" width="5.85546875" style="151" customWidth="1"/>
    <col min="7957" max="7957" width="10.28515625" style="151" customWidth="1"/>
    <col min="7958" max="7958" width="10.7109375" style="151" customWidth="1"/>
    <col min="7959" max="7959" width="7.42578125" style="151" customWidth="1"/>
    <col min="7960" max="7960" width="7.85546875" style="151" customWidth="1"/>
    <col min="7961" max="7961" width="9.140625" style="151" customWidth="1"/>
    <col min="7962" max="7962" width="10.85546875" style="151" customWidth="1"/>
    <col min="7963" max="8188" width="9.140625" style="151"/>
    <col min="8189" max="8189" width="4.85546875" style="151" customWidth="1"/>
    <col min="8190" max="8190" width="12.42578125" style="151" customWidth="1"/>
    <col min="8191" max="8191" width="15.85546875" style="151" customWidth="1"/>
    <col min="8192" max="8192" width="8.5703125" style="151" customWidth="1"/>
    <col min="8193" max="8193" width="10.140625" style="151" customWidth="1"/>
    <col min="8194" max="8194" width="10" style="151" customWidth="1"/>
    <col min="8195" max="8196" width="5.140625" style="151" customWidth="1"/>
    <col min="8197" max="8197" width="7.7109375" style="151" customWidth="1"/>
    <col min="8198" max="8203" width="5.42578125" style="151" customWidth="1"/>
    <col min="8204" max="8205" width="4.42578125" style="151" customWidth="1"/>
    <col min="8206" max="8206" width="6.5703125" style="151" customWidth="1"/>
    <col min="8207" max="8207" width="10" style="151" customWidth="1"/>
    <col min="8208" max="8208" width="9.140625" style="151" customWidth="1"/>
    <col min="8209" max="8209" width="10.85546875" style="151" customWidth="1"/>
    <col min="8210" max="8210" width="6" style="151" customWidth="1"/>
    <col min="8211" max="8212" width="5.85546875" style="151" customWidth="1"/>
    <col min="8213" max="8213" width="10.28515625" style="151" customWidth="1"/>
    <col min="8214" max="8214" width="10.7109375" style="151" customWidth="1"/>
    <col min="8215" max="8215" width="7.42578125" style="151" customWidth="1"/>
    <col min="8216" max="8216" width="7.85546875" style="151" customWidth="1"/>
    <col min="8217" max="8217" width="9.140625" style="151" customWidth="1"/>
    <col min="8218" max="8218" width="10.85546875" style="151" customWidth="1"/>
    <col min="8219" max="8444" width="9.140625" style="151"/>
    <col min="8445" max="8445" width="4.85546875" style="151" customWidth="1"/>
    <col min="8446" max="8446" width="12.42578125" style="151" customWidth="1"/>
    <col min="8447" max="8447" width="15.85546875" style="151" customWidth="1"/>
    <col min="8448" max="8448" width="8.5703125" style="151" customWidth="1"/>
    <col min="8449" max="8449" width="10.140625" style="151" customWidth="1"/>
    <col min="8450" max="8450" width="10" style="151" customWidth="1"/>
    <col min="8451" max="8452" width="5.140625" style="151" customWidth="1"/>
    <col min="8453" max="8453" width="7.7109375" style="151" customWidth="1"/>
    <col min="8454" max="8459" width="5.42578125" style="151" customWidth="1"/>
    <col min="8460" max="8461" width="4.42578125" style="151" customWidth="1"/>
    <col min="8462" max="8462" width="6.5703125" style="151" customWidth="1"/>
    <col min="8463" max="8463" width="10" style="151" customWidth="1"/>
    <col min="8464" max="8464" width="9.140625" style="151" customWidth="1"/>
    <col min="8465" max="8465" width="10.85546875" style="151" customWidth="1"/>
    <col min="8466" max="8466" width="6" style="151" customWidth="1"/>
    <col min="8467" max="8468" width="5.85546875" style="151" customWidth="1"/>
    <col min="8469" max="8469" width="10.28515625" style="151" customWidth="1"/>
    <col min="8470" max="8470" width="10.7109375" style="151" customWidth="1"/>
    <col min="8471" max="8471" width="7.42578125" style="151" customWidth="1"/>
    <col min="8472" max="8472" width="7.85546875" style="151" customWidth="1"/>
    <col min="8473" max="8473" width="9.140625" style="151" customWidth="1"/>
    <col min="8474" max="8474" width="10.85546875" style="151" customWidth="1"/>
    <col min="8475" max="8700" width="9.140625" style="151"/>
    <col min="8701" max="8701" width="4.85546875" style="151" customWidth="1"/>
    <col min="8702" max="8702" width="12.42578125" style="151" customWidth="1"/>
    <col min="8703" max="8703" width="15.85546875" style="151" customWidth="1"/>
    <col min="8704" max="8704" width="8.5703125" style="151" customWidth="1"/>
    <col min="8705" max="8705" width="10.140625" style="151" customWidth="1"/>
    <col min="8706" max="8706" width="10" style="151" customWidth="1"/>
    <col min="8707" max="8708" width="5.140625" style="151" customWidth="1"/>
    <col min="8709" max="8709" width="7.7109375" style="151" customWidth="1"/>
    <col min="8710" max="8715" width="5.42578125" style="151" customWidth="1"/>
    <col min="8716" max="8717" width="4.42578125" style="151" customWidth="1"/>
    <col min="8718" max="8718" width="6.5703125" style="151" customWidth="1"/>
    <col min="8719" max="8719" width="10" style="151" customWidth="1"/>
    <col min="8720" max="8720" width="9.140625" style="151" customWidth="1"/>
    <col min="8721" max="8721" width="10.85546875" style="151" customWidth="1"/>
    <col min="8722" max="8722" width="6" style="151" customWidth="1"/>
    <col min="8723" max="8724" width="5.85546875" style="151" customWidth="1"/>
    <col min="8725" max="8725" width="10.28515625" style="151" customWidth="1"/>
    <col min="8726" max="8726" width="10.7109375" style="151" customWidth="1"/>
    <col min="8727" max="8727" width="7.42578125" style="151" customWidth="1"/>
    <col min="8728" max="8728" width="7.85546875" style="151" customWidth="1"/>
    <col min="8729" max="8729" width="9.140625" style="151" customWidth="1"/>
    <col min="8730" max="8730" width="10.85546875" style="151" customWidth="1"/>
    <col min="8731" max="8956" width="9.140625" style="151"/>
    <col min="8957" max="8957" width="4.85546875" style="151" customWidth="1"/>
    <col min="8958" max="8958" width="12.42578125" style="151" customWidth="1"/>
    <col min="8959" max="8959" width="15.85546875" style="151" customWidth="1"/>
    <col min="8960" max="8960" width="8.5703125" style="151" customWidth="1"/>
    <col min="8961" max="8961" width="10.140625" style="151" customWidth="1"/>
    <col min="8962" max="8962" width="10" style="151" customWidth="1"/>
    <col min="8963" max="8964" width="5.140625" style="151" customWidth="1"/>
    <col min="8965" max="8965" width="7.7109375" style="151" customWidth="1"/>
    <col min="8966" max="8971" width="5.42578125" style="151" customWidth="1"/>
    <col min="8972" max="8973" width="4.42578125" style="151" customWidth="1"/>
    <col min="8974" max="8974" width="6.5703125" style="151" customWidth="1"/>
    <col min="8975" max="8975" width="10" style="151" customWidth="1"/>
    <col min="8976" max="8976" width="9.140625" style="151" customWidth="1"/>
    <col min="8977" max="8977" width="10.85546875" style="151" customWidth="1"/>
    <col min="8978" max="8978" width="6" style="151" customWidth="1"/>
    <col min="8979" max="8980" width="5.85546875" style="151" customWidth="1"/>
    <col min="8981" max="8981" width="10.28515625" style="151" customWidth="1"/>
    <col min="8982" max="8982" width="10.7109375" style="151" customWidth="1"/>
    <col min="8983" max="8983" width="7.42578125" style="151" customWidth="1"/>
    <col min="8984" max="8984" width="7.85546875" style="151" customWidth="1"/>
    <col min="8985" max="8985" width="9.140625" style="151" customWidth="1"/>
    <col min="8986" max="8986" width="10.85546875" style="151" customWidth="1"/>
    <col min="8987" max="9212" width="9.140625" style="151"/>
    <col min="9213" max="9213" width="4.85546875" style="151" customWidth="1"/>
    <col min="9214" max="9214" width="12.42578125" style="151" customWidth="1"/>
    <col min="9215" max="9215" width="15.85546875" style="151" customWidth="1"/>
    <col min="9216" max="9216" width="8.5703125" style="151" customWidth="1"/>
    <col min="9217" max="9217" width="10.140625" style="151" customWidth="1"/>
    <col min="9218" max="9218" width="10" style="151" customWidth="1"/>
    <col min="9219" max="9220" width="5.140625" style="151" customWidth="1"/>
    <col min="9221" max="9221" width="7.7109375" style="151" customWidth="1"/>
    <col min="9222" max="9227" width="5.42578125" style="151" customWidth="1"/>
    <col min="9228" max="9229" width="4.42578125" style="151" customWidth="1"/>
    <col min="9230" max="9230" width="6.5703125" style="151" customWidth="1"/>
    <col min="9231" max="9231" width="10" style="151" customWidth="1"/>
    <col min="9232" max="9232" width="9.140625" style="151" customWidth="1"/>
    <col min="9233" max="9233" width="10.85546875" style="151" customWidth="1"/>
    <col min="9234" max="9234" width="6" style="151" customWidth="1"/>
    <col min="9235" max="9236" width="5.85546875" style="151" customWidth="1"/>
    <col min="9237" max="9237" width="10.28515625" style="151" customWidth="1"/>
    <col min="9238" max="9238" width="10.7109375" style="151" customWidth="1"/>
    <col min="9239" max="9239" width="7.42578125" style="151" customWidth="1"/>
    <col min="9240" max="9240" width="7.85546875" style="151" customWidth="1"/>
    <col min="9241" max="9241" width="9.140625" style="151" customWidth="1"/>
    <col min="9242" max="9242" width="10.85546875" style="151" customWidth="1"/>
    <col min="9243" max="9468" width="9.140625" style="151"/>
    <col min="9469" max="9469" width="4.85546875" style="151" customWidth="1"/>
    <col min="9470" max="9470" width="12.42578125" style="151" customWidth="1"/>
    <col min="9471" max="9471" width="15.85546875" style="151" customWidth="1"/>
    <col min="9472" max="9472" width="8.5703125" style="151" customWidth="1"/>
    <col min="9473" max="9473" width="10.140625" style="151" customWidth="1"/>
    <col min="9474" max="9474" width="10" style="151" customWidth="1"/>
    <col min="9475" max="9476" width="5.140625" style="151" customWidth="1"/>
    <col min="9477" max="9477" width="7.7109375" style="151" customWidth="1"/>
    <col min="9478" max="9483" width="5.42578125" style="151" customWidth="1"/>
    <col min="9484" max="9485" width="4.42578125" style="151" customWidth="1"/>
    <col min="9486" max="9486" width="6.5703125" style="151" customWidth="1"/>
    <col min="9487" max="9487" width="10" style="151" customWidth="1"/>
    <col min="9488" max="9488" width="9.140625" style="151" customWidth="1"/>
    <col min="9489" max="9489" width="10.85546875" style="151" customWidth="1"/>
    <col min="9490" max="9490" width="6" style="151" customWidth="1"/>
    <col min="9491" max="9492" width="5.85546875" style="151" customWidth="1"/>
    <col min="9493" max="9493" width="10.28515625" style="151" customWidth="1"/>
    <col min="9494" max="9494" width="10.7109375" style="151" customWidth="1"/>
    <col min="9495" max="9495" width="7.42578125" style="151" customWidth="1"/>
    <col min="9496" max="9496" width="7.85546875" style="151" customWidth="1"/>
    <col min="9497" max="9497" width="9.140625" style="151" customWidth="1"/>
    <col min="9498" max="9498" width="10.85546875" style="151" customWidth="1"/>
    <col min="9499" max="9724" width="9.140625" style="151"/>
    <col min="9725" max="9725" width="4.85546875" style="151" customWidth="1"/>
    <col min="9726" max="9726" width="12.42578125" style="151" customWidth="1"/>
    <col min="9727" max="9727" width="15.85546875" style="151" customWidth="1"/>
    <col min="9728" max="9728" width="8.5703125" style="151" customWidth="1"/>
    <col min="9729" max="9729" width="10.140625" style="151" customWidth="1"/>
    <col min="9730" max="9730" width="10" style="151" customWidth="1"/>
    <col min="9731" max="9732" width="5.140625" style="151" customWidth="1"/>
    <col min="9733" max="9733" width="7.7109375" style="151" customWidth="1"/>
    <col min="9734" max="9739" width="5.42578125" style="151" customWidth="1"/>
    <col min="9740" max="9741" width="4.42578125" style="151" customWidth="1"/>
    <col min="9742" max="9742" width="6.5703125" style="151" customWidth="1"/>
    <col min="9743" max="9743" width="10" style="151" customWidth="1"/>
    <col min="9744" max="9744" width="9.140625" style="151" customWidth="1"/>
    <col min="9745" max="9745" width="10.85546875" style="151" customWidth="1"/>
    <col min="9746" max="9746" width="6" style="151" customWidth="1"/>
    <col min="9747" max="9748" width="5.85546875" style="151" customWidth="1"/>
    <col min="9749" max="9749" width="10.28515625" style="151" customWidth="1"/>
    <col min="9750" max="9750" width="10.7109375" style="151" customWidth="1"/>
    <col min="9751" max="9751" width="7.42578125" style="151" customWidth="1"/>
    <col min="9752" max="9752" width="7.85546875" style="151" customWidth="1"/>
    <col min="9753" max="9753" width="9.140625" style="151" customWidth="1"/>
    <col min="9754" max="9754" width="10.85546875" style="151" customWidth="1"/>
    <col min="9755" max="9980" width="9.140625" style="151"/>
    <col min="9981" max="9981" width="4.85546875" style="151" customWidth="1"/>
    <col min="9982" max="9982" width="12.42578125" style="151" customWidth="1"/>
    <col min="9983" max="9983" width="15.85546875" style="151" customWidth="1"/>
    <col min="9984" max="9984" width="8.5703125" style="151" customWidth="1"/>
    <col min="9985" max="9985" width="10.140625" style="151" customWidth="1"/>
    <col min="9986" max="9986" width="10" style="151" customWidth="1"/>
    <col min="9987" max="9988" width="5.140625" style="151" customWidth="1"/>
    <col min="9989" max="9989" width="7.7109375" style="151" customWidth="1"/>
    <col min="9990" max="9995" width="5.42578125" style="151" customWidth="1"/>
    <col min="9996" max="9997" width="4.42578125" style="151" customWidth="1"/>
    <col min="9998" max="9998" width="6.5703125" style="151" customWidth="1"/>
    <col min="9999" max="9999" width="10" style="151" customWidth="1"/>
    <col min="10000" max="10000" width="9.140625" style="151" customWidth="1"/>
    <col min="10001" max="10001" width="10.85546875" style="151" customWidth="1"/>
    <col min="10002" max="10002" width="6" style="151" customWidth="1"/>
    <col min="10003" max="10004" width="5.85546875" style="151" customWidth="1"/>
    <col min="10005" max="10005" width="10.28515625" style="151" customWidth="1"/>
    <col min="10006" max="10006" width="10.7109375" style="151" customWidth="1"/>
    <col min="10007" max="10007" width="7.42578125" style="151" customWidth="1"/>
    <col min="10008" max="10008" width="7.85546875" style="151" customWidth="1"/>
    <col min="10009" max="10009" width="9.140625" style="151" customWidth="1"/>
    <col min="10010" max="10010" width="10.85546875" style="151" customWidth="1"/>
    <col min="10011" max="10236" width="9.140625" style="151"/>
    <col min="10237" max="10237" width="4.85546875" style="151" customWidth="1"/>
    <col min="10238" max="10238" width="12.42578125" style="151" customWidth="1"/>
    <col min="10239" max="10239" width="15.85546875" style="151" customWidth="1"/>
    <col min="10240" max="10240" width="8.5703125" style="151" customWidth="1"/>
    <col min="10241" max="10241" width="10.140625" style="151" customWidth="1"/>
    <col min="10242" max="10242" width="10" style="151" customWidth="1"/>
    <col min="10243" max="10244" width="5.140625" style="151" customWidth="1"/>
    <col min="10245" max="10245" width="7.7109375" style="151" customWidth="1"/>
    <col min="10246" max="10251" width="5.42578125" style="151" customWidth="1"/>
    <col min="10252" max="10253" width="4.42578125" style="151" customWidth="1"/>
    <col min="10254" max="10254" width="6.5703125" style="151" customWidth="1"/>
    <col min="10255" max="10255" width="10" style="151" customWidth="1"/>
    <col min="10256" max="10256" width="9.140625" style="151" customWidth="1"/>
    <col min="10257" max="10257" width="10.85546875" style="151" customWidth="1"/>
    <col min="10258" max="10258" width="6" style="151" customWidth="1"/>
    <col min="10259" max="10260" width="5.85546875" style="151" customWidth="1"/>
    <col min="10261" max="10261" width="10.28515625" style="151" customWidth="1"/>
    <col min="10262" max="10262" width="10.7109375" style="151" customWidth="1"/>
    <col min="10263" max="10263" width="7.42578125" style="151" customWidth="1"/>
    <col min="10264" max="10264" width="7.85546875" style="151" customWidth="1"/>
    <col min="10265" max="10265" width="9.140625" style="151" customWidth="1"/>
    <col min="10266" max="10266" width="10.85546875" style="151" customWidth="1"/>
    <col min="10267" max="10492" width="9.140625" style="151"/>
    <col min="10493" max="10493" width="4.85546875" style="151" customWidth="1"/>
    <col min="10494" max="10494" width="12.42578125" style="151" customWidth="1"/>
    <col min="10495" max="10495" width="15.85546875" style="151" customWidth="1"/>
    <col min="10496" max="10496" width="8.5703125" style="151" customWidth="1"/>
    <col min="10497" max="10497" width="10.140625" style="151" customWidth="1"/>
    <col min="10498" max="10498" width="10" style="151" customWidth="1"/>
    <col min="10499" max="10500" width="5.140625" style="151" customWidth="1"/>
    <col min="10501" max="10501" width="7.7109375" style="151" customWidth="1"/>
    <col min="10502" max="10507" width="5.42578125" style="151" customWidth="1"/>
    <col min="10508" max="10509" width="4.42578125" style="151" customWidth="1"/>
    <col min="10510" max="10510" width="6.5703125" style="151" customWidth="1"/>
    <col min="10511" max="10511" width="10" style="151" customWidth="1"/>
    <col min="10512" max="10512" width="9.140625" style="151" customWidth="1"/>
    <col min="10513" max="10513" width="10.85546875" style="151" customWidth="1"/>
    <col min="10514" max="10514" width="6" style="151" customWidth="1"/>
    <col min="10515" max="10516" width="5.85546875" style="151" customWidth="1"/>
    <col min="10517" max="10517" width="10.28515625" style="151" customWidth="1"/>
    <col min="10518" max="10518" width="10.7109375" style="151" customWidth="1"/>
    <col min="10519" max="10519" width="7.42578125" style="151" customWidth="1"/>
    <col min="10520" max="10520" width="7.85546875" style="151" customWidth="1"/>
    <col min="10521" max="10521" width="9.140625" style="151" customWidth="1"/>
    <col min="10522" max="10522" width="10.85546875" style="151" customWidth="1"/>
    <col min="10523" max="10748" width="9.140625" style="151"/>
    <col min="10749" max="10749" width="4.85546875" style="151" customWidth="1"/>
    <col min="10750" max="10750" width="12.42578125" style="151" customWidth="1"/>
    <col min="10751" max="10751" width="15.85546875" style="151" customWidth="1"/>
    <col min="10752" max="10752" width="8.5703125" style="151" customWidth="1"/>
    <col min="10753" max="10753" width="10.140625" style="151" customWidth="1"/>
    <col min="10754" max="10754" width="10" style="151" customWidth="1"/>
    <col min="10755" max="10756" width="5.140625" style="151" customWidth="1"/>
    <col min="10757" max="10757" width="7.7109375" style="151" customWidth="1"/>
    <col min="10758" max="10763" width="5.42578125" style="151" customWidth="1"/>
    <col min="10764" max="10765" width="4.42578125" style="151" customWidth="1"/>
    <col min="10766" max="10766" width="6.5703125" style="151" customWidth="1"/>
    <col min="10767" max="10767" width="10" style="151" customWidth="1"/>
    <col min="10768" max="10768" width="9.140625" style="151" customWidth="1"/>
    <col min="10769" max="10769" width="10.85546875" style="151" customWidth="1"/>
    <col min="10770" max="10770" width="6" style="151" customWidth="1"/>
    <col min="10771" max="10772" width="5.85546875" style="151" customWidth="1"/>
    <col min="10773" max="10773" width="10.28515625" style="151" customWidth="1"/>
    <col min="10774" max="10774" width="10.7109375" style="151" customWidth="1"/>
    <col min="10775" max="10775" width="7.42578125" style="151" customWidth="1"/>
    <col min="10776" max="10776" width="7.85546875" style="151" customWidth="1"/>
    <col min="10777" max="10777" width="9.140625" style="151" customWidth="1"/>
    <col min="10778" max="10778" width="10.85546875" style="151" customWidth="1"/>
    <col min="10779" max="11004" width="9.140625" style="151"/>
    <col min="11005" max="11005" width="4.85546875" style="151" customWidth="1"/>
    <col min="11006" max="11006" width="12.42578125" style="151" customWidth="1"/>
    <col min="11007" max="11007" width="15.85546875" style="151" customWidth="1"/>
    <col min="11008" max="11008" width="8.5703125" style="151" customWidth="1"/>
    <col min="11009" max="11009" width="10.140625" style="151" customWidth="1"/>
    <col min="11010" max="11010" width="10" style="151" customWidth="1"/>
    <col min="11011" max="11012" width="5.140625" style="151" customWidth="1"/>
    <col min="11013" max="11013" width="7.7109375" style="151" customWidth="1"/>
    <col min="11014" max="11019" width="5.42578125" style="151" customWidth="1"/>
    <col min="11020" max="11021" width="4.42578125" style="151" customWidth="1"/>
    <col min="11022" max="11022" width="6.5703125" style="151" customWidth="1"/>
    <col min="11023" max="11023" width="10" style="151" customWidth="1"/>
    <col min="11024" max="11024" width="9.140625" style="151" customWidth="1"/>
    <col min="11025" max="11025" width="10.85546875" style="151" customWidth="1"/>
    <col min="11026" max="11026" width="6" style="151" customWidth="1"/>
    <col min="11027" max="11028" width="5.85546875" style="151" customWidth="1"/>
    <col min="11029" max="11029" width="10.28515625" style="151" customWidth="1"/>
    <col min="11030" max="11030" width="10.7109375" style="151" customWidth="1"/>
    <col min="11031" max="11031" width="7.42578125" style="151" customWidth="1"/>
    <col min="11032" max="11032" width="7.85546875" style="151" customWidth="1"/>
    <col min="11033" max="11033" width="9.140625" style="151" customWidth="1"/>
    <col min="11034" max="11034" width="10.85546875" style="151" customWidth="1"/>
    <col min="11035" max="11260" width="9.140625" style="151"/>
    <col min="11261" max="11261" width="4.85546875" style="151" customWidth="1"/>
    <col min="11262" max="11262" width="12.42578125" style="151" customWidth="1"/>
    <col min="11263" max="11263" width="15.85546875" style="151" customWidth="1"/>
    <col min="11264" max="11264" width="8.5703125" style="151" customWidth="1"/>
    <col min="11265" max="11265" width="10.140625" style="151" customWidth="1"/>
    <col min="11266" max="11266" width="10" style="151" customWidth="1"/>
    <col min="11267" max="11268" width="5.140625" style="151" customWidth="1"/>
    <col min="11269" max="11269" width="7.7109375" style="151" customWidth="1"/>
    <col min="11270" max="11275" width="5.42578125" style="151" customWidth="1"/>
    <col min="11276" max="11277" width="4.42578125" style="151" customWidth="1"/>
    <col min="11278" max="11278" width="6.5703125" style="151" customWidth="1"/>
    <col min="11279" max="11279" width="10" style="151" customWidth="1"/>
    <col min="11280" max="11280" width="9.140625" style="151" customWidth="1"/>
    <col min="11281" max="11281" width="10.85546875" style="151" customWidth="1"/>
    <col min="11282" max="11282" width="6" style="151" customWidth="1"/>
    <col min="11283" max="11284" width="5.85546875" style="151" customWidth="1"/>
    <col min="11285" max="11285" width="10.28515625" style="151" customWidth="1"/>
    <col min="11286" max="11286" width="10.7109375" style="151" customWidth="1"/>
    <col min="11287" max="11287" width="7.42578125" style="151" customWidth="1"/>
    <col min="11288" max="11288" width="7.85546875" style="151" customWidth="1"/>
    <col min="11289" max="11289" width="9.140625" style="151" customWidth="1"/>
    <col min="11290" max="11290" width="10.85546875" style="151" customWidth="1"/>
    <col min="11291" max="11516" width="9.140625" style="151"/>
    <col min="11517" max="11517" width="4.85546875" style="151" customWidth="1"/>
    <col min="11518" max="11518" width="12.42578125" style="151" customWidth="1"/>
    <col min="11519" max="11519" width="15.85546875" style="151" customWidth="1"/>
    <col min="11520" max="11520" width="8.5703125" style="151" customWidth="1"/>
    <col min="11521" max="11521" width="10.140625" style="151" customWidth="1"/>
    <col min="11522" max="11522" width="10" style="151" customWidth="1"/>
    <col min="11523" max="11524" width="5.140625" style="151" customWidth="1"/>
    <col min="11525" max="11525" width="7.7109375" style="151" customWidth="1"/>
    <col min="11526" max="11531" width="5.42578125" style="151" customWidth="1"/>
    <col min="11532" max="11533" width="4.42578125" style="151" customWidth="1"/>
    <col min="11534" max="11534" width="6.5703125" style="151" customWidth="1"/>
    <col min="11535" max="11535" width="10" style="151" customWidth="1"/>
    <col min="11536" max="11536" width="9.140625" style="151" customWidth="1"/>
    <col min="11537" max="11537" width="10.85546875" style="151" customWidth="1"/>
    <col min="11538" max="11538" width="6" style="151" customWidth="1"/>
    <col min="11539" max="11540" width="5.85546875" style="151" customWidth="1"/>
    <col min="11541" max="11541" width="10.28515625" style="151" customWidth="1"/>
    <col min="11542" max="11542" width="10.7109375" style="151" customWidth="1"/>
    <col min="11543" max="11543" width="7.42578125" style="151" customWidth="1"/>
    <col min="11544" max="11544" width="7.85546875" style="151" customWidth="1"/>
    <col min="11545" max="11545" width="9.140625" style="151" customWidth="1"/>
    <col min="11546" max="11546" width="10.85546875" style="151" customWidth="1"/>
    <col min="11547" max="11772" width="9.140625" style="151"/>
    <col min="11773" max="11773" width="4.85546875" style="151" customWidth="1"/>
    <col min="11774" max="11774" width="12.42578125" style="151" customWidth="1"/>
    <col min="11775" max="11775" width="15.85546875" style="151" customWidth="1"/>
    <col min="11776" max="11776" width="8.5703125" style="151" customWidth="1"/>
    <col min="11777" max="11777" width="10.140625" style="151" customWidth="1"/>
    <col min="11778" max="11778" width="10" style="151" customWidth="1"/>
    <col min="11779" max="11780" width="5.140625" style="151" customWidth="1"/>
    <col min="11781" max="11781" width="7.7109375" style="151" customWidth="1"/>
    <col min="11782" max="11787" width="5.42578125" style="151" customWidth="1"/>
    <col min="11788" max="11789" width="4.42578125" style="151" customWidth="1"/>
    <col min="11790" max="11790" width="6.5703125" style="151" customWidth="1"/>
    <col min="11791" max="11791" width="10" style="151" customWidth="1"/>
    <col min="11792" max="11792" width="9.140625" style="151" customWidth="1"/>
    <col min="11793" max="11793" width="10.85546875" style="151" customWidth="1"/>
    <col min="11794" max="11794" width="6" style="151" customWidth="1"/>
    <col min="11795" max="11796" width="5.85546875" style="151" customWidth="1"/>
    <col min="11797" max="11797" width="10.28515625" style="151" customWidth="1"/>
    <col min="11798" max="11798" width="10.7109375" style="151" customWidth="1"/>
    <col min="11799" max="11799" width="7.42578125" style="151" customWidth="1"/>
    <col min="11800" max="11800" width="7.85546875" style="151" customWidth="1"/>
    <col min="11801" max="11801" width="9.140625" style="151" customWidth="1"/>
    <col min="11802" max="11802" width="10.85546875" style="151" customWidth="1"/>
    <col min="11803" max="12028" width="9.140625" style="151"/>
    <col min="12029" max="12029" width="4.85546875" style="151" customWidth="1"/>
    <col min="12030" max="12030" width="12.42578125" style="151" customWidth="1"/>
    <col min="12031" max="12031" width="15.85546875" style="151" customWidth="1"/>
    <col min="12032" max="12032" width="8.5703125" style="151" customWidth="1"/>
    <col min="12033" max="12033" width="10.140625" style="151" customWidth="1"/>
    <col min="12034" max="12034" width="10" style="151" customWidth="1"/>
    <col min="12035" max="12036" width="5.140625" style="151" customWidth="1"/>
    <col min="12037" max="12037" width="7.7109375" style="151" customWidth="1"/>
    <col min="12038" max="12043" width="5.42578125" style="151" customWidth="1"/>
    <col min="12044" max="12045" width="4.42578125" style="151" customWidth="1"/>
    <col min="12046" max="12046" width="6.5703125" style="151" customWidth="1"/>
    <col min="12047" max="12047" width="10" style="151" customWidth="1"/>
    <col min="12048" max="12048" width="9.140625" style="151" customWidth="1"/>
    <col min="12049" max="12049" width="10.85546875" style="151" customWidth="1"/>
    <col min="12050" max="12050" width="6" style="151" customWidth="1"/>
    <col min="12051" max="12052" width="5.85546875" style="151" customWidth="1"/>
    <col min="12053" max="12053" width="10.28515625" style="151" customWidth="1"/>
    <col min="12054" max="12054" width="10.7109375" style="151" customWidth="1"/>
    <col min="12055" max="12055" width="7.42578125" style="151" customWidth="1"/>
    <col min="12056" max="12056" width="7.85546875" style="151" customWidth="1"/>
    <col min="12057" max="12057" width="9.140625" style="151" customWidth="1"/>
    <col min="12058" max="12058" width="10.85546875" style="151" customWidth="1"/>
    <col min="12059" max="12284" width="9.140625" style="151"/>
    <col min="12285" max="12285" width="4.85546875" style="151" customWidth="1"/>
    <col min="12286" max="12286" width="12.42578125" style="151" customWidth="1"/>
    <col min="12287" max="12287" width="15.85546875" style="151" customWidth="1"/>
    <col min="12288" max="12288" width="8.5703125" style="151" customWidth="1"/>
    <col min="12289" max="12289" width="10.140625" style="151" customWidth="1"/>
    <col min="12290" max="12290" width="10" style="151" customWidth="1"/>
    <col min="12291" max="12292" width="5.140625" style="151" customWidth="1"/>
    <col min="12293" max="12293" width="7.7109375" style="151" customWidth="1"/>
    <col min="12294" max="12299" width="5.42578125" style="151" customWidth="1"/>
    <col min="12300" max="12301" width="4.42578125" style="151" customWidth="1"/>
    <col min="12302" max="12302" width="6.5703125" style="151" customWidth="1"/>
    <col min="12303" max="12303" width="10" style="151" customWidth="1"/>
    <col min="12304" max="12304" width="9.140625" style="151" customWidth="1"/>
    <col min="12305" max="12305" width="10.85546875" style="151" customWidth="1"/>
    <col min="12306" max="12306" width="6" style="151" customWidth="1"/>
    <col min="12307" max="12308" width="5.85546875" style="151" customWidth="1"/>
    <col min="12309" max="12309" width="10.28515625" style="151" customWidth="1"/>
    <col min="12310" max="12310" width="10.7109375" style="151" customWidth="1"/>
    <col min="12311" max="12311" width="7.42578125" style="151" customWidth="1"/>
    <col min="12312" max="12312" width="7.85546875" style="151" customWidth="1"/>
    <col min="12313" max="12313" width="9.140625" style="151" customWidth="1"/>
    <col min="12314" max="12314" width="10.85546875" style="151" customWidth="1"/>
    <col min="12315" max="12540" width="9.140625" style="151"/>
    <col min="12541" max="12541" width="4.85546875" style="151" customWidth="1"/>
    <col min="12542" max="12542" width="12.42578125" style="151" customWidth="1"/>
    <col min="12543" max="12543" width="15.85546875" style="151" customWidth="1"/>
    <col min="12544" max="12544" width="8.5703125" style="151" customWidth="1"/>
    <col min="12545" max="12545" width="10.140625" style="151" customWidth="1"/>
    <col min="12546" max="12546" width="10" style="151" customWidth="1"/>
    <col min="12547" max="12548" width="5.140625" style="151" customWidth="1"/>
    <col min="12549" max="12549" width="7.7109375" style="151" customWidth="1"/>
    <col min="12550" max="12555" width="5.42578125" style="151" customWidth="1"/>
    <col min="12556" max="12557" width="4.42578125" style="151" customWidth="1"/>
    <col min="12558" max="12558" width="6.5703125" style="151" customWidth="1"/>
    <col min="12559" max="12559" width="10" style="151" customWidth="1"/>
    <col min="12560" max="12560" width="9.140625" style="151" customWidth="1"/>
    <col min="12561" max="12561" width="10.85546875" style="151" customWidth="1"/>
    <col min="12562" max="12562" width="6" style="151" customWidth="1"/>
    <col min="12563" max="12564" width="5.85546875" style="151" customWidth="1"/>
    <col min="12565" max="12565" width="10.28515625" style="151" customWidth="1"/>
    <col min="12566" max="12566" width="10.7109375" style="151" customWidth="1"/>
    <col min="12567" max="12567" width="7.42578125" style="151" customWidth="1"/>
    <col min="12568" max="12568" width="7.85546875" style="151" customWidth="1"/>
    <col min="12569" max="12569" width="9.140625" style="151" customWidth="1"/>
    <col min="12570" max="12570" width="10.85546875" style="151" customWidth="1"/>
    <col min="12571" max="12796" width="9.140625" style="151"/>
    <col min="12797" max="12797" width="4.85546875" style="151" customWidth="1"/>
    <col min="12798" max="12798" width="12.42578125" style="151" customWidth="1"/>
    <col min="12799" max="12799" width="15.85546875" style="151" customWidth="1"/>
    <col min="12800" max="12800" width="8.5703125" style="151" customWidth="1"/>
    <col min="12801" max="12801" width="10.140625" style="151" customWidth="1"/>
    <col min="12802" max="12802" width="10" style="151" customWidth="1"/>
    <col min="12803" max="12804" width="5.140625" style="151" customWidth="1"/>
    <col min="12805" max="12805" width="7.7109375" style="151" customWidth="1"/>
    <col min="12806" max="12811" width="5.42578125" style="151" customWidth="1"/>
    <col min="12812" max="12813" width="4.42578125" style="151" customWidth="1"/>
    <col min="12814" max="12814" width="6.5703125" style="151" customWidth="1"/>
    <col min="12815" max="12815" width="10" style="151" customWidth="1"/>
    <col min="12816" max="12816" width="9.140625" style="151" customWidth="1"/>
    <col min="12817" max="12817" width="10.85546875" style="151" customWidth="1"/>
    <col min="12818" max="12818" width="6" style="151" customWidth="1"/>
    <col min="12819" max="12820" width="5.85546875" style="151" customWidth="1"/>
    <col min="12821" max="12821" width="10.28515625" style="151" customWidth="1"/>
    <col min="12822" max="12822" width="10.7109375" style="151" customWidth="1"/>
    <col min="12823" max="12823" width="7.42578125" style="151" customWidth="1"/>
    <col min="12824" max="12824" width="7.85546875" style="151" customWidth="1"/>
    <col min="12825" max="12825" width="9.140625" style="151" customWidth="1"/>
    <col min="12826" max="12826" width="10.85546875" style="151" customWidth="1"/>
    <col min="12827" max="13052" width="9.140625" style="151"/>
    <col min="13053" max="13053" width="4.85546875" style="151" customWidth="1"/>
    <col min="13054" max="13054" width="12.42578125" style="151" customWidth="1"/>
    <col min="13055" max="13055" width="15.85546875" style="151" customWidth="1"/>
    <col min="13056" max="13056" width="8.5703125" style="151" customWidth="1"/>
    <col min="13057" max="13057" width="10.140625" style="151" customWidth="1"/>
    <col min="13058" max="13058" width="10" style="151" customWidth="1"/>
    <col min="13059" max="13060" width="5.140625" style="151" customWidth="1"/>
    <col min="13061" max="13061" width="7.7109375" style="151" customWidth="1"/>
    <col min="13062" max="13067" width="5.42578125" style="151" customWidth="1"/>
    <col min="13068" max="13069" width="4.42578125" style="151" customWidth="1"/>
    <col min="13070" max="13070" width="6.5703125" style="151" customWidth="1"/>
    <col min="13071" max="13071" width="10" style="151" customWidth="1"/>
    <col min="13072" max="13072" width="9.140625" style="151" customWidth="1"/>
    <col min="13073" max="13073" width="10.85546875" style="151" customWidth="1"/>
    <col min="13074" max="13074" width="6" style="151" customWidth="1"/>
    <col min="13075" max="13076" width="5.85546875" style="151" customWidth="1"/>
    <col min="13077" max="13077" width="10.28515625" style="151" customWidth="1"/>
    <col min="13078" max="13078" width="10.7109375" style="151" customWidth="1"/>
    <col min="13079" max="13079" width="7.42578125" style="151" customWidth="1"/>
    <col min="13080" max="13080" width="7.85546875" style="151" customWidth="1"/>
    <col min="13081" max="13081" width="9.140625" style="151" customWidth="1"/>
    <col min="13082" max="13082" width="10.85546875" style="151" customWidth="1"/>
    <col min="13083" max="13308" width="9.140625" style="151"/>
    <col min="13309" max="13309" width="4.85546875" style="151" customWidth="1"/>
    <col min="13310" max="13310" width="12.42578125" style="151" customWidth="1"/>
    <col min="13311" max="13311" width="15.85546875" style="151" customWidth="1"/>
    <col min="13312" max="13312" width="8.5703125" style="151" customWidth="1"/>
    <col min="13313" max="13313" width="10.140625" style="151" customWidth="1"/>
    <col min="13314" max="13314" width="10" style="151" customWidth="1"/>
    <col min="13315" max="13316" width="5.140625" style="151" customWidth="1"/>
    <col min="13317" max="13317" width="7.7109375" style="151" customWidth="1"/>
    <col min="13318" max="13323" width="5.42578125" style="151" customWidth="1"/>
    <col min="13324" max="13325" width="4.42578125" style="151" customWidth="1"/>
    <col min="13326" max="13326" width="6.5703125" style="151" customWidth="1"/>
    <col min="13327" max="13327" width="10" style="151" customWidth="1"/>
    <col min="13328" max="13328" width="9.140625" style="151" customWidth="1"/>
    <col min="13329" max="13329" width="10.85546875" style="151" customWidth="1"/>
    <col min="13330" max="13330" width="6" style="151" customWidth="1"/>
    <col min="13331" max="13332" width="5.85546875" style="151" customWidth="1"/>
    <col min="13333" max="13333" width="10.28515625" style="151" customWidth="1"/>
    <col min="13334" max="13334" width="10.7109375" style="151" customWidth="1"/>
    <col min="13335" max="13335" width="7.42578125" style="151" customWidth="1"/>
    <col min="13336" max="13336" width="7.85546875" style="151" customWidth="1"/>
    <col min="13337" max="13337" width="9.140625" style="151" customWidth="1"/>
    <col min="13338" max="13338" width="10.85546875" style="151" customWidth="1"/>
    <col min="13339" max="13564" width="9.140625" style="151"/>
    <col min="13565" max="13565" width="4.85546875" style="151" customWidth="1"/>
    <col min="13566" max="13566" width="12.42578125" style="151" customWidth="1"/>
    <col min="13567" max="13567" width="15.85546875" style="151" customWidth="1"/>
    <col min="13568" max="13568" width="8.5703125" style="151" customWidth="1"/>
    <col min="13569" max="13569" width="10.140625" style="151" customWidth="1"/>
    <col min="13570" max="13570" width="10" style="151" customWidth="1"/>
    <col min="13571" max="13572" width="5.140625" style="151" customWidth="1"/>
    <col min="13573" max="13573" width="7.7109375" style="151" customWidth="1"/>
    <col min="13574" max="13579" width="5.42578125" style="151" customWidth="1"/>
    <col min="13580" max="13581" width="4.42578125" style="151" customWidth="1"/>
    <col min="13582" max="13582" width="6.5703125" style="151" customWidth="1"/>
    <col min="13583" max="13583" width="10" style="151" customWidth="1"/>
    <col min="13584" max="13584" width="9.140625" style="151" customWidth="1"/>
    <col min="13585" max="13585" width="10.85546875" style="151" customWidth="1"/>
    <col min="13586" max="13586" width="6" style="151" customWidth="1"/>
    <col min="13587" max="13588" width="5.85546875" style="151" customWidth="1"/>
    <col min="13589" max="13589" width="10.28515625" style="151" customWidth="1"/>
    <col min="13590" max="13590" width="10.7109375" style="151" customWidth="1"/>
    <col min="13591" max="13591" width="7.42578125" style="151" customWidth="1"/>
    <col min="13592" max="13592" width="7.85546875" style="151" customWidth="1"/>
    <col min="13593" max="13593" width="9.140625" style="151" customWidth="1"/>
    <col min="13594" max="13594" width="10.85546875" style="151" customWidth="1"/>
    <col min="13595" max="13820" width="9.140625" style="151"/>
    <col min="13821" max="13821" width="4.85546875" style="151" customWidth="1"/>
    <col min="13822" max="13822" width="12.42578125" style="151" customWidth="1"/>
    <col min="13823" max="13823" width="15.85546875" style="151" customWidth="1"/>
    <col min="13824" max="13824" width="8.5703125" style="151" customWidth="1"/>
    <col min="13825" max="13825" width="10.140625" style="151" customWidth="1"/>
    <col min="13826" max="13826" width="10" style="151" customWidth="1"/>
    <col min="13827" max="13828" width="5.140625" style="151" customWidth="1"/>
    <col min="13829" max="13829" width="7.7109375" style="151" customWidth="1"/>
    <col min="13830" max="13835" width="5.42578125" style="151" customWidth="1"/>
    <col min="13836" max="13837" width="4.42578125" style="151" customWidth="1"/>
    <col min="13838" max="13838" width="6.5703125" style="151" customWidth="1"/>
    <col min="13839" max="13839" width="10" style="151" customWidth="1"/>
    <col min="13840" max="13840" width="9.140625" style="151" customWidth="1"/>
    <col min="13841" max="13841" width="10.85546875" style="151" customWidth="1"/>
    <col min="13842" max="13842" width="6" style="151" customWidth="1"/>
    <col min="13843" max="13844" width="5.85546875" style="151" customWidth="1"/>
    <col min="13845" max="13845" width="10.28515625" style="151" customWidth="1"/>
    <col min="13846" max="13846" width="10.7109375" style="151" customWidth="1"/>
    <col min="13847" max="13847" width="7.42578125" style="151" customWidth="1"/>
    <col min="13848" max="13848" width="7.85546875" style="151" customWidth="1"/>
    <col min="13849" max="13849" width="9.140625" style="151" customWidth="1"/>
    <col min="13850" max="13850" width="10.85546875" style="151" customWidth="1"/>
    <col min="13851" max="14076" width="9.140625" style="151"/>
    <col min="14077" max="14077" width="4.85546875" style="151" customWidth="1"/>
    <col min="14078" max="14078" width="12.42578125" style="151" customWidth="1"/>
    <col min="14079" max="14079" width="15.85546875" style="151" customWidth="1"/>
    <col min="14080" max="14080" width="8.5703125" style="151" customWidth="1"/>
    <col min="14081" max="14081" width="10.140625" style="151" customWidth="1"/>
    <col min="14082" max="14082" width="10" style="151" customWidth="1"/>
    <col min="14083" max="14084" width="5.140625" style="151" customWidth="1"/>
    <col min="14085" max="14085" width="7.7109375" style="151" customWidth="1"/>
    <col min="14086" max="14091" width="5.42578125" style="151" customWidth="1"/>
    <col min="14092" max="14093" width="4.42578125" style="151" customWidth="1"/>
    <col min="14094" max="14094" width="6.5703125" style="151" customWidth="1"/>
    <col min="14095" max="14095" width="10" style="151" customWidth="1"/>
    <col min="14096" max="14096" width="9.140625" style="151" customWidth="1"/>
    <col min="14097" max="14097" width="10.85546875" style="151" customWidth="1"/>
    <col min="14098" max="14098" width="6" style="151" customWidth="1"/>
    <col min="14099" max="14100" width="5.85546875" style="151" customWidth="1"/>
    <col min="14101" max="14101" width="10.28515625" style="151" customWidth="1"/>
    <col min="14102" max="14102" width="10.7109375" style="151" customWidth="1"/>
    <col min="14103" max="14103" width="7.42578125" style="151" customWidth="1"/>
    <col min="14104" max="14104" width="7.85546875" style="151" customWidth="1"/>
    <col min="14105" max="14105" width="9.140625" style="151" customWidth="1"/>
    <col min="14106" max="14106" width="10.85546875" style="151" customWidth="1"/>
    <col min="14107" max="14332" width="9.140625" style="151"/>
    <col min="14333" max="14333" width="4.85546875" style="151" customWidth="1"/>
    <col min="14334" max="14334" width="12.42578125" style="151" customWidth="1"/>
    <col min="14335" max="14335" width="15.85546875" style="151" customWidth="1"/>
    <col min="14336" max="14336" width="8.5703125" style="151" customWidth="1"/>
    <col min="14337" max="14337" width="10.140625" style="151" customWidth="1"/>
    <col min="14338" max="14338" width="10" style="151" customWidth="1"/>
    <col min="14339" max="14340" width="5.140625" style="151" customWidth="1"/>
    <col min="14341" max="14341" width="7.7109375" style="151" customWidth="1"/>
    <col min="14342" max="14347" width="5.42578125" style="151" customWidth="1"/>
    <col min="14348" max="14349" width="4.42578125" style="151" customWidth="1"/>
    <col min="14350" max="14350" width="6.5703125" style="151" customWidth="1"/>
    <col min="14351" max="14351" width="10" style="151" customWidth="1"/>
    <col min="14352" max="14352" width="9.140625" style="151" customWidth="1"/>
    <col min="14353" max="14353" width="10.85546875" style="151" customWidth="1"/>
    <col min="14354" max="14354" width="6" style="151" customWidth="1"/>
    <col min="14355" max="14356" width="5.85546875" style="151" customWidth="1"/>
    <col min="14357" max="14357" width="10.28515625" style="151" customWidth="1"/>
    <col min="14358" max="14358" width="10.7109375" style="151" customWidth="1"/>
    <col min="14359" max="14359" width="7.42578125" style="151" customWidth="1"/>
    <col min="14360" max="14360" width="7.85546875" style="151" customWidth="1"/>
    <col min="14361" max="14361" width="9.140625" style="151" customWidth="1"/>
    <col min="14362" max="14362" width="10.85546875" style="151" customWidth="1"/>
    <col min="14363" max="14588" width="9.140625" style="151"/>
    <col min="14589" max="14589" width="4.85546875" style="151" customWidth="1"/>
    <col min="14590" max="14590" width="12.42578125" style="151" customWidth="1"/>
    <col min="14591" max="14591" width="15.85546875" style="151" customWidth="1"/>
    <col min="14592" max="14592" width="8.5703125" style="151" customWidth="1"/>
    <col min="14593" max="14593" width="10.140625" style="151" customWidth="1"/>
    <col min="14594" max="14594" width="10" style="151" customWidth="1"/>
    <col min="14595" max="14596" width="5.140625" style="151" customWidth="1"/>
    <col min="14597" max="14597" width="7.7109375" style="151" customWidth="1"/>
    <col min="14598" max="14603" width="5.42578125" style="151" customWidth="1"/>
    <col min="14604" max="14605" width="4.42578125" style="151" customWidth="1"/>
    <col min="14606" max="14606" width="6.5703125" style="151" customWidth="1"/>
    <col min="14607" max="14607" width="10" style="151" customWidth="1"/>
    <col min="14608" max="14608" width="9.140625" style="151" customWidth="1"/>
    <col min="14609" max="14609" width="10.85546875" style="151" customWidth="1"/>
    <col min="14610" max="14610" width="6" style="151" customWidth="1"/>
    <col min="14611" max="14612" width="5.85546875" style="151" customWidth="1"/>
    <col min="14613" max="14613" width="10.28515625" style="151" customWidth="1"/>
    <col min="14614" max="14614" width="10.7109375" style="151" customWidth="1"/>
    <col min="14615" max="14615" width="7.42578125" style="151" customWidth="1"/>
    <col min="14616" max="14616" width="7.85546875" style="151" customWidth="1"/>
    <col min="14617" max="14617" width="9.140625" style="151" customWidth="1"/>
    <col min="14618" max="14618" width="10.85546875" style="151" customWidth="1"/>
    <col min="14619" max="14844" width="9.140625" style="151"/>
    <col min="14845" max="14845" width="4.85546875" style="151" customWidth="1"/>
    <col min="14846" max="14846" width="12.42578125" style="151" customWidth="1"/>
    <col min="14847" max="14847" width="15.85546875" style="151" customWidth="1"/>
    <col min="14848" max="14848" width="8.5703125" style="151" customWidth="1"/>
    <col min="14849" max="14849" width="10.140625" style="151" customWidth="1"/>
    <col min="14850" max="14850" width="10" style="151" customWidth="1"/>
    <col min="14851" max="14852" width="5.140625" style="151" customWidth="1"/>
    <col min="14853" max="14853" width="7.7109375" style="151" customWidth="1"/>
    <col min="14854" max="14859" width="5.42578125" style="151" customWidth="1"/>
    <col min="14860" max="14861" width="4.42578125" style="151" customWidth="1"/>
    <col min="14862" max="14862" width="6.5703125" style="151" customWidth="1"/>
    <col min="14863" max="14863" width="10" style="151" customWidth="1"/>
    <col min="14864" max="14864" width="9.140625" style="151" customWidth="1"/>
    <col min="14865" max="14865" width="10.85546875" style="151" customWidth="1"/>
    <col min="14866" max="14866" width="6" style="151" customWidth="1"/>
    <col min="14867" max="14868" width="5.85546875" style="151" customWidth="1"/>
    <col min="14869" max="14869" width="10.28515625" style="151" customWidth="1"/>
    <col min="14870" max="14870" width="10.7109375" style="151" customWidth="1"/>
    <col min="14871" max="14871" width="7.42578125" style="151" customWidth="1"/>
    <col min="14872" max="14872" width="7.85546875" style="151" customWidth="1"/>
    <col min="14873" max="14873" width="9.140625" style="151" customWidth="1"/>
    <col min="14874" max="14874" width="10.85546875" style="151" customWidth="1"/>
    <col min="14875" max="15100" width="9.140625" style="151"/>
    <col min="15101" max="15101" width="4.85546875" style="151" customWidth="1"/>
    <col min="15102" max="15102" width="12.42578125" style="151" customWidth="1"/>
    <col min="15103" max="15103" width="15.85546875" style="151" customWidth="1"/>
    <col min="15104" max="15104" width="8.5703125" style="151" customWidth="1"/>
    <col min="15105" max="15105" width="10.140625" style="151" customWidth="1"/>
    <col min="15106" max="15106" width="10" style="151" customWidth="1"/>
    <col min="15107" max="15108" width="5.140625" style="151" customWidth="1"/>
    <col min="15109" max="15109" width="7.7109375" style="151" customWidth="1"/>
    <col min="15110" max="15115" width="5.42578125" style="151" customWidth="1"/>
    <col min="15116" max="15117" width="4.42578125" style="151" customWidth="1"/>
    <col min="15118" max="15118" width="6.5703125" style="151" customWidth="1"/>
    <col min="15119" max="15119" width="10" style="151" customWidth="1"/>
    <col min="15120" max="15120" width="9.140625" style="151" customWidth="1"/>
    <col min="15121" max="15121" width="10.85546875" style="151" customWidth="1"/>
    <col min="15122" max="15122" width="6" style="151" customWidth="1"/>
    <col min="15123" max="15124" width="5.85546875" style="151" customWidth="1"/>
    <col min="15125" max="15125" width="10.28515625" style="151" customWidth="1"/>
    <col min="15126" max="15126" width="10.7109375" style="151" customWidth="1"/>
    <col min="15127" max="15127" width="7.42578125" style="151" customWidth="1"/>
    <col min="15128" max="15128" width="7.85546875" style="151" customWidth="1"/>
    <col min="15129" max="15129" width="9.140625" style="151" customWidth="1"/>
    <col min="15130" max="15130" width="10.85546875" style="151" customWidth="1"/>
    <col min="15131" max="15356" width="9.140625" style="151"/>
    <col min="15357" max="15357" width="4.85546875" style="151" customWidth="1"/>
    <col min="15358" max="15358" width="12.42578125" style="151" customWidth="1"/>
    <col min="15359" max="15359" width="15.85546875" style="151" customWidth="1"/>
    <col min="15360" max="15360" width="8.5703125" style="151" customWidth="1"/>
    <col min="15361" max="15361" width="10.140625" style="151" customWidth="1"/>
    <col min="15362" max="15362" width="10" style="151" customWidth="1"/>
    <col min="15363" max="15364" width="5.140625" style="151" customWidth="1"/>
    <col min="15365" max="15365" width="7.7109375" style="151" customWidth="1"/>
    <col min="15366" max="15371" width="5.42578125" style="151" customWidth="1"/>
    <col min="15372" max="15373" width="4.42578125" style="151" customWidth="1"/>
    <col min="15374" max="15374" width="6.5703125" style="151" customWidth="1"/>
    <col min="15375" max="15375" width="10" style="151" customWidth="1"/>
    <col min="15376" max="15376" width="9.140625" style="151" customWidth="1"/>
    <col min="15377" max="15377" width="10.85546875" style="151" customWidth="1"/>
    <col min="15378" max="15378" width="6" style="151" customWidth="1"/>
    <col min="15379" max="15380" width="5.85546875" style="151" customWidth="1"/>
    <col min="15381" max="15381" width="10.28515625" style="151" customWidth="1"/>
    <col min="15382" max="15382" width="10.7109375" style="151" customWidth="1"/>
    <col min="15383" max="15383" width="7.42578125" style="151" customWidth="1"/>
    <col min="15384" max="15384" width="7.85546875" style="151" customWidth="1"/>
    <col min="15385" max="15385" width="9.140625" style="151" customWidth="1"/>
    <col min="15386" max="15386" width="10.85546875" style="151" customWidth="1"/>
    <col min="15387" max="15612" width="9.140625" style="151"/>
    <col min="15613" max="15613" width="4.85546875" style="151" customWidth="1"/>
    <col min="15614" max="15614" width="12.42578125" style="151" customWidth="1"/>
    <col min="15615" max="15615" width="15.85546875" style="151" customWidth="1"/>
    <col min="15616" max="15616" width="8.5703125" style="151" customWidth="1"/>
    <col min="15617" max="15617" width="10.140625" style="151" customWidth="1"/>
    <col min="15618" max="15618" width="10" style="151" customWidth="1"/>
    <col min="15619" max="15620" width="5.140625" style="151" customWidth="1"/>
    <col min="15621" max="15621" width="7.7109375" style="151" customWidth="1"/>
    <col min="15622" max="15627" width="5.42578125" style="151" customWidth="1"/>
    <col min="15628" max="15629" width="4.42578125" style="151" customWidth="1"/>
    <col min="15630" max="15630" width="6.5703125" style="151" customWidth="1"/>
    <col min="15631" max="15631" width="10" style="151" customWidth="1"/>
    <col min="15632" max="15632" width="9.140625" style="151" customWidth="1"/>
    <col min="15633" max="15633" width="10.85546875" style="151" customWidth="1"/>
    <col min="15634" max="15634" width="6" style="151" customWidth="1"/>
    <col min="15635" max="15636" width="5.85546875" style="151" customWidth="1"/>
    <col min="15637" max="15637" width="10.28515625" style="151" customWidth="1"/>
    <col min="15638" max="15638" width="10.7109375" style="151" customWidth="1"/>
    <col min="15639" max="15639" width="7.42578125" style="151" customWidth="1"/>
    <col min="15640" max="15640" width="7.85546875" style="151" customWidth="1"/>
    <col min="15641" max="15641" width="9.140625" style="151" customWidth="1"/>
    <col min="15642" max="15642" width="10.85546875" style="151" customWidth="1"/>
    <col min="15643" max="15868" width="9.140625" style="151"/>
    <col min="15869" max="15869" width="4.85546875" style="151" customWidth="1"/>
    <col min="15870" max="15870" width="12.42578125" style="151" customWidth="1"/>
    <col min="15871" max="15871" width="15.85546875" style="151" customWidth="1"/>
    <col min="15872" max="15872" width="8.5703125" style="151" customWidth="1"/>
    <col min="15873" max="15873" width="10.140625" style="151" customWidth="1"/>
    <col min="15874" max="15874" width="10" style="151" customWidth="1"/>
    <col min="15875" max="15876" width="5.140625" style="151" customWidth="1"/>
    <col min="15877" max="15877" width="7.7109375" style="151" customWidth="1"/>
    <col min="15878" max="15883" width="5.42578125" style="151" customWidth="1"/>
    <col min="15884" max="15885" width="4.42578125" style="151" customWidth="1"/>
    <col min="15886" max="15886" width="6.5703125" style="151" customWidth="1"/>
    <col min="15887" max="15887" width="10" style="151" customWidth="1"/>
    <col min="15888" max="15888" width="9.140625" style="151" customWidth="1"/>
    <col min="15889" max="15889" width="10.85546875" style="151" customWidth="1"/>
    <col min="15890" max="15890" width="6" style="151" customWidth="1"/>
    <col min="15891" max="15892" width="5.85546875" style="151" customWidth="1"/>
    <col min="15893" max="15893" width="10.28515625" style="151" customWidth="1"/>
    <col min="15894" max="15894" width="10.7109375" style="151" customWidth="1"/>
    <col min="15895" max="15895" width="7.42578125" style="151" customWidth="1"/>
    <col min="15896" max="15896" width="7.85546875" style="151" customWidth="1"/>
    <col min="15897" max="15897" width="9.140625" style="151" customWidth="1"/>
    <col min="15898" max="15898" width="10.85546875" style="151" customWidth="1"/>
    <col min="15899" max="16124" width="9.140625" style="151"/>
    <col min="16125" max="16125" width="4.85546875" style="151" customWidth="1"/>
    <col min="16126" max="16126" width="12.42578125" style="151" customWidth="1"/>
    <col min="16127" max="16127" width="15.85546875" style="151" customWidth="1"/>
    <col min="16128" max="16128" width="8.5703125" style="151" customWidth="1"/>
    <col min="16129" max="16129" width="10.140625" style="151" customWidth="1"/>
    <col min="16130" max="16130" width="10" style="151" customWidth="1"/>
    <col min="16131" max="16132" width="5.140625" style="151" customWidth="1"/>
    <col min="16133" max="16133" width="7.7109375" style="151" customWidth="1"/>
    <col min="16134" max="16139" width="5.42578125" style="151" customWidth="1"/>
    <col min="16140" max="16141" width="4.42578125" style="151" customWidth="1"/>
    <col min="16142" max="16142" width="6.5703125" style="151" customWidth="1"/>
    <col min="16143" max="16143" width="10" style="151" customWidth="1"/>
    <col min="16144" max="16144" width="9.140625" style="151" customWidth="1"/>
    <col min="16145" max="16145" width="10.85546875" style="151" customWidth="1"/>
    <col min="16146" max="16146" width="6" style="151" customWidth="1"/>
    <col min="16147" max="16148" width="5.85546875" style="151" customWidth="1"/>
    <col min="16149" max="16149" width="10.28515625" style="151" customWidth="1"/>
    <col min="16150" max="16150" width="10.7109375" style="151" customWidth="1"/>
    <col min="16151" max="16151" width="7.42578125" style="151" customWidth="1"/>
    <col min="16152" max="16152" width="7.85546875" style="151" customWidth="1"/>
    <col min="16153" max="16153" width="9.140625" style="151" customWidth="1"/>
    <col min="16154" max="16154" width="10.85546875" style="151" customWidth="1"/>
    <col min="16155" max="16384" width="9.140625" style="151"/>
  </cols>
  <sheetData>
    <row r="1" spans="1:42" s="142" customFormat="1" ht="25.5" customHeight="1">
      <c r="A1" s="142" t="s">
        <v>0</v>
      </c>
      <c r="D1" s="143"/>
      <c r="E1" s="143"/>
      <c r="F1" s="144"/>
      <c r="G1" s="143"/>
      <c r="H1" s="143"/>
      <c r="I1" s="143"/>
      <c r="J1" s="145"/>
      <c r="K1" s="145"/>
      <c r="L1" s="145"/>
      <c r="M1" s="145" t="s">
        <v>74</v>
      </c>
      <c r="N1" s="145"/>
      <c r="O1" s="146"/>
      <c r="P1" s="146"/>
      <c r="Q1" s="146"/>
      <c r="R1" s="146"/>
      <c r="S1" s="146"/>
      <c r="T1" s="143"/>
      <c r="U1" s="143"/>
      <c r="Y1" s="147"/>
    </row>
    <row r="2" spans="1:42" s="142" customFormat="1" ht="26.25" customHeight="1">
      <c r="A2" s="142" t="s">
        <v>2</v>
      </c>
      <c r="D2" s="143"/>
      <c r="E2" s="143"/>
      <c r="F2" s="148"/>
      <c r="G2" s="143"/>
      <c r="H2" s="143"/>
      <c r="I2" s="143"/>
      <c r="J2" s="145"/>
      <c r="K2" s="145"/>
      <c r="L2" s="145"/>
      <c r="M2" s="145" t="s">
        <v>75</v>
      </c>
      <c r="N2" s="145"/>
      <c r="O2" s="146"/>
      <c r="P2" s="146"/>
      <c r="Q2" s="146"/>
      <c r="R2" s="146"/>
      <c r="S2" s="146"/>
      <c r="T2" s="143"/>
      <c r="U2" s="143"/>
      <c r="Y2" s="147"/>
    </row>
    <row r="3" spans="1:42" s="142" customFormat="1" ht="21" customHeight="1">
      <c r="A3" s="143"/>
      <c r="B3" s="143"/>
      <c r="C3" s="143"/>
      <c r="D3" s="143"/>
      <c r="E3" s="143"/>
      <c r="F3" s="148"/>
      <c r="G3" s="143"/>
      <c r="H3" s="143"/>
      <c r="I3" s="143"/>
      <c r="J3" s="145"/>
      <c r="K3" s="145"/>
      <c r="L3" s="145"/>
      <c r="M3" s="145" t="s">
        <v>56</v>
      </c>
      <c r="N3" s="145"/>
      <c r="O3" s="146"/>
      <c r="P3" s="146"/>
      <c r="Q3" s="146"/>
      <c r="R3" s="146"/>
      <c r="S3" s="146"/>
      <c r="T3" s="143"/>
      <c r="U3" s="143"/>
      <c r="Y3" s="147"/>
    </row>
    <row r="4" spans="1:42" s="149" customFormat="1" ht="6.75" customHeight="1">
      <c r="P4" s="150"/>
    </row>
    <row r="5" spans="1:42" ht="28.5" customHeight="1">
      <c r="A5" s="574" t="s">
        <v>5</v>
      </c>
      <c r="B5" s="575" t="s">
        <v>57</v>
      </c>
      <c r="C5" s="578" t="s">
        <v>7</v>
      </c>
      <c r="D5" s="579"/>
      <c r="E5" s="211"/>
      <c r="F5" s="584" t="s">
        <v>76</v>
      </c>
      <c r="G5" s="574" t="s">
        <v>10</v>
      </c>
      <c r="H5" s="564" t="s">
        <v>77</v>
      </c>
      <c r="I5" s="564" t="s">
        <v>78</v>
      </c>
      <c r="J5" s="564" t="s">
        <v>79</v>
      </c>
      <c r="K5" s="567" t="s">
        <v>60</v>
      </c>
      <c r="L5" s="567"/>
      <c r="M5" s="567"/>
      <c r="N5" s="567"/>
      <c r="O5" s="568" t="s">
        <v>80</v>
      </c>
      <c r="P5" s="569"/>
      <c r="Q5" s="561" t="s">
        <v>81</v>
      </c>
      <c r="R5" s="561" t="s">
        <v>82</v>
      </c>
      <c r="S5" s="561" t="s">
        <v>83</v>
      </c>
      <c r="T5" s="564" t="s">
        <v>84</v>
      </c>
      <c r="U5" s="564" t="s">
        <v>85</v>
      </c>
    </row>
    <row r="6" spans="1:42" ht="35.25" customHeight="1">
      <c r="A6" s="572"/>
      <c r="B6" s="576"/>
      <c r="C6" s="580"/>
      <c r="D6" s="581"/>
      <c r="E6" s="212"/>
      <c r="F6" s="585"/>
      <c r="G6" s="572"/>
      <c r="H6" s="572"/>
      <c r="I6" s="565"/>
      <c r="J6" s="565"/>
      <c r="K6" s="562" t="s">
        <v>86</v>
      </c>
      <c r="L6" s="562" t="s">
        <v>87</v>
      </c>
      <c r="M6" s="562" t="s">
        <v>88</v>
      </c>
      <c r="N6" s="561" t="s">
        <v>89</v>
      </c>
      <c r="O6" s="570"/>
      <c r="P6" s="571"/>
      <c r="Q6" s="562"/>
      <c r="R6" s="562"/>
      <c r="S6" s="562"/>
      <c r="T6" s="565"/>
      <c r="U6" s="565"/>
      <c r="V6" s="153"/>
    </row>
    <row r="7" spans="1:42" ht="25.5" customHeight="1">
      <c r="A7" s="573"/>
      <c r="B7" s="577"/>
      <c r="C7" s="582"/>
      <c r="D7" s="583"/>
      <c r="E7" s="213"/>
      <c r="F7" s="586"/>
      <c r="G7" s="573"/>
      <c r="H7" s="573"/>
      <c r="I7" s="566"/>
      <c r="J7" s="566"/>
      <c r="K7" s="563"/>
      <c r="L7" s="563"/>
      <c r="M7" s="563"/>
      <c r="N7" s="563"/>
      <c r="O7" s="154" t="s">
        <v>90</v>
      </c>
      <c r="P7" s="154" t="s">
        <v>91</v>
      </c>
      <c r="Q7" s="563"/>
      <c r="R7" s="563"/>
      <c r="S7" s="563"/>
      <c r="T7" s="566"/>
      <c r="U7" s="566"/>
      <c r="V7" s="153"/>
    </row>
    <row r="8" spans="1:42" ht="32.25" customHeight="1">
      <c r="A8" s="155"/>
      <c r="B8" s="214" t="s">
        <v>102</v>
      </c>
      <c r="C8" s="155"/>
      <c r="D8" s="156"/>
      <c r="E8" s="156"/>
      <c r="F8" s="157"/>
      <c r="G8" s="158"/>
      <c r="H8" s="158"/>
      <c r="I8" s="158">
        <v>84</v>
      </c>
      <c r="J8" s="158">
        <v>85</v>
      </c>
      <c r="K8" s="159">
        <v>5</v>
      </c>
      <c r="L8" s="159">
        <v>1</v>
      </c>
      <c r="M8" s="158">
        <v>22</v>
      </c>
      <c r="N8" s="158"/>
      <c r="O8" s="158">
        <v>90</v>
      </c>
      <c r="P8" s="158"/>
      <c r="Q8" s="160">
        <v>26</v>
      </c>
      <c r="R8" s="160">
        <v>27</v>
      </c>
      <c r="S8" s="160"/>
      <c r="T8" s="161"/>
      <c r="U8" s="161"/>
      <c r="V8" s="153"/>
    </row>
    <row r="9" spans="1:42" ht="37.5" customHeight="1">
      <c r="A9" s="218">
        <v>1</v>
      </c>
      <c r="B9" s="219">
        <v>1817217077</v>
      </c>
      <c r="C9" s="220" t="s">
        <v>68</v>
      </c>
      <c r="D9" s="221" t="s">
        <v>69</v>
      </c>
      <c r="E9" s="222" t="s">
        <v>61</v>
      </c>
      <c r="F9" s="223" t="s">
        <v>70</v>
      </c>
      <c r="G9" s="224" t="s">
        <v>29</v>
      </c>
      <c r="H9" s="225" t="s">
        <v>28</v>
      </c>
      <c r="I9" s="226">
        <v>54</v>
      </c>
      <c r="J9" s="227">
        <v>5.8</v>
      </c>
      <c r="K9" s="228"/>
      <c r="L9" s="229">
        <v>6.3</v>
      </c>
      <c r="M9" s="229">
        <v>5.5</v>
      </c>
      <c r="N9" s="230">
        <v>6.3</v>
      </c>
      <c r="O9" s="227">
        <v>5.82</v>
      </c>
      <c r="P9" s="227">
        <v>2.08</v>
      </c>
      <c r="Q9" s="231" t="s">
        <v>99</v>
      </c>
      <c r="R9" s="231" t="s">
        <v>99</v>
      </c>
      <c r="S9" s="224" t="s">
        <v>21</v>
      </c>
      <c r="T9" s="232" t="s">
        <v>100</v>
      </c>
      <c r="U9" s="233" t="s">
        <v>98</v>
      </c>
      <c r="V9" s="153"/>
      <c r="Y9" s="175"/>
      <c r="Z9" s="176"/>
      <c r="AP9" s="177"/>
    </row>
    <row r="10" spans="1:42" ht="34.5" customHeight="1">
      <c r="A10" s="155"/>
      <c r="B10" s="210" t="s">
        <v>92</v>
      </c>
      <c r="C10" s="155"/>
      <c r="D10" s="156"/>
      <c r="E10" s="156"/>
      <c r="F10" s="157"/>
      <c r="G10" s="158"/>
      <c r="H10" s="158"/>
      <c r="I10" s="158"/>
      <c r="J10" s="158"/>
      <c r="K10" s="159"/>
      <c r="L10" s="159"/>
      <c r="M10" s="158"/>
      <c r="N10" s="158"/>
      <c r="O10" s="158"/>
      <c r="P10" s="158"/>
      <c r="Q10" s="160"/>
      <c r="R10" s="160"/>
      <c r="S10" s="160"/>
      <c r="T10" s="161"/>
      <c r="U10" s="161"/>
      <c r="V10" s="153"/>
      <c r="Y10" s="175"/>
      <c r="Z10" s="176"/>
      <c r="AP10" s="177"/>
    </row>
    <row r="11" spans="1:42" ht="24" customHeight="1">
      <c r="A11" s="162">
        <v>1</v>
      </c>
      <c r="B11" s="163">
        <v>1810215020</v>
      </c>
      <c r="C11" s="164" t="s">
        <v>37</v>
      </c>
      <c r="D11" s="165" t="s">
        <v>41</v>
      </c>
      <c r="E11" s="165" t="s">
        <v>62</v>
      </c>
      <c r="F11" s="166" t="s">
        <v>64</v>
      </c>
      <c r="G11" s="63" t="s">
        <v>19</v>
      </c>
      <c r="H11" s="167" t="s">
        <v>20</v>
      </c>
      <c r="I11" s="168">
        <v>87</v>
      </c>
      <c r="J11" s="169">
        <v>6.5</v>
      </c>
      <c r="K11" s="170">
        <v>7.3</v>
      </c>
      <c r="L11" s="170">
        <v>6.8</v>
      </c>
      <c r="M11" s="170">
        <v>8</v>
      </c>
      <c r="N11" s="171">
        <v>7.22</v>
      </c>
      <c r="O11" s="169">
        <v>6.55</v>
      </c>
      <c r="P11" s="169">
        <v>2.57</v>
      </c>
      <c r="Q11" s="172" t="s">
        <v>99</v>
      </c>
      <c r="R11" s="172" t="s">
        <v>99</v>
      </c>
      <c r="S11" s="63" t="s">
        <v>26</v>
      </c>
      <c r="T11" s="173"/>
      <c r="U11" s="174" t="s">
        <v>98</v>
      </c>
      <c r="V11" s="153"/>
      <c r="Y11" s="175"/>
      <c r="Z11" s="176"/>
      <c r="AP11" s="177"/>
    </row>
    <row r="12" spans="1:42" ht="24" customHeight="1">
      <c r="A12" s="178">
        <f>A11+1</f>
        <v>2</v>
      </c>
      <c r="B12" s="179">
        <v>1811215018</v>
      </c>
      <c r="C12" s="180" t="s">
        <v>65</v>
      </c>
      <c r="D12" s="181" t="s">
        <v>66</v>
      </c>
      <c r="E12" s="181" t="s">
        <v>62</v>
      </c>
      <c r="F12" s="182" t="s">
        <v>67</v>
      </c>
      <c r="G12" s="69" t="s">
        <v>29</v>
      </c>
      <c r="H12" s="183" t="s">
        <v>28</v>
      </c>
      <c r="I12" s="184">
        <v>87</v>
      </c>
      <c r="J12" s="185">
        <v>6.58</v>
      </c>
      <c r="K12" s="186">
        <v>6.5</v>
      </c>
      <c r="L12" s="186">
        <v>6.3</v>
      </c>
      <c r="M12" s="186">
        <v>6.3</v>
      </c>
      <c r="N12" s="187">
        <v>6.47</v>
      </c>
      <c r="O12" s="185">
        <v>6.57</v>
      </c>
      <c r="P12" s="185">
        <v>2.6</v>
      </c>
      <c r="Q12" s="188" t="s">
        <v>99</v>
      </c>
      <c r="R12" s="188" t="s">
        <v>99</v>
      </c>
      <c r="S12" s="69" t="s">
        <v>21</v>
      </c>
      <c r="T12" s="189"/>
      <c r="U12" s="190" t="s">
        <v>98</v>
      </c>
      <c r="V12" s="153"/>
      <c r="Y12" s="175"/>
      <c r="Z12" s="176"/>
      <c r="AP12" s="177"/>
    </row>
    <row r="13" spans="1:42" ht="24" customHeight="1">
      <c r="A13" s="198">
        <f>A12+1</f>
        <v>3</v>
      </c>
      <c r="B13" s="199">
        <v>1816217065</v>
      </c>
      <c r="C13" s="200" t="s">
        <v>71</v>
      </c>
      <c r="D13" s="201" t="s">
        <v>72</v>
      </c>
      <c r="E13" s="216" t="s">
        <v>61</v>
      </c>
      <c r="F13" s="202" t="s">
        <v>73</v>
      </c>
      <c r="G13" s="75" t="s">
        <v>29</v>
      </c>
      <c r="H13" s="203" t="s">
        <v>20</v>
      </c>
      <c r="I13" s="204">
        <v>54</v>
      </c>
      <c r="J13" s="205">
        <v>5.97</v>
      </c>
      <c r="K13" s="215"/>
      <c r="L13" s="206">
        <v>9.3000000000000007</v>
      </c>
      <c r="M13" s="206">
        <v>7</v>
      </c>
      <c r="N13" s="207">
        <v>9.3000000000000007</v>
      </c>
      <c r="O13" s="205">
        <v>6.09</v>
      </c>
      <c r="P13" s="205">
        <v>2.27</v>
      </c>
      <c r="Q13" s="208" t="s">
        <v>99</v>
      </c>
      <c r="R13" s="208" t="s">
        <v>99</v>
      </c>
      <c r="S13" s="75" t="s">
        <v>21</v>
      </c>
      <c r="T13" s="217" t="s">
        <v>101</v>
      </c>
      <c r="U13" s="209" t="s">
        <v>98</v>
      </c>
      <c r="V13" s="153"/>
      <c r="Y13" s="175"/>
      <c r="Z13" s="176"/>
      <c r="AP13" s="177"/>
    </row>
    <row r="14" spans="1:42" ht="24" customHeight="1">
      <c r="A14" s="191"/>
      <c r="B14" s="191"/>
      <c r="C14" s="191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P14" s="192" t="s">
        <v>93</v>
      </c>
      <c r="Q14" s="193"/>
      <c r="R14" s="191"/>
      <c r="S14" s="191"/>
      <c r="T14" s="191"/>
      <c r="U14" s="191"/>
      <c r="V14" s="153"/>
      <c r="Y14" s="175"/>
      <c r="Z14" s="176"/>
      <c r="AP14" s="177"/>
    </row>
    <row r="15" spans="1:42" ht="24" customHeight="1">
      <c r="A15" s="194"/>
      <c r="B15" s="194" t="s">
        <v>94</v>
      </c>
      <c r="C15" s="194"/>
      <c r="D15" s="194"/>
      <c r="E15" s="194"/>
      <c r="F15" s="194" t="s">
        <v>95</v>
      </c>
      <c r="H15" s="194"/>
      <c r="I15" s="194"/>
      <c r="K15" s="194" t="s">
        <v>52</v>
      </c>
      <c r="L15" s="191"/>
      <c r="M15" s="191"/>
      <c r="N15" s="191"/>
      <c r="O15" s="195"/>
      <c r="Q15" s="196" t="s">
        <v>53</v>
      </c>
      <c r="R15" s="191"/>
      <c r="S15" s="191"/>
      <c r="T15" s="191"/>
      <c r="U15" s="194"/>
      <c r="V15" s="153"/>
      <c r="Y15" s="175"/>
      <c r="Z15" s="176"/>
      <c r="AP15" s="177"/>
    </row>
    <row r="16" spans="1:42" ht="24" customHeight="1">
      <c r="V16" s="153"/>
      <c r="Y16" s="175"/>
      <c r="Z16" s="176"/>
      <c r="AP16" s="177"/>
    </row>
    <row r="17" spans="1:42" ht="24" customHeight="1">
      <c r="V17" s="153"/>
      <c r="Y17" s="175"/>
      <c r="Z17" s="176"/>
      <c r="AP17" s="177"/>
    </row>
    <row r="18" spans="1:42" ht="24" customHeight="1">
      <c r="V18" s="153"/>
      <c r="Y18" s="175"/>
      <c r="Z18" s="176"/>
      <c r="AP18" s="177"/>
    </row>
    <row r="19" spans="1:42" ht="24" customHeight="1">
      <c r="V19" s="153"/>
      <c r="Y19" s="175"/>
      <c r="Z19" s="176"/>
      <c r="AP19" s="177"/>
    </row>
    <row r="20" spans="1:42" ht="24" customHeight="1">
      <c r="A20" s="197"/>
      <c r="B20" s="197" t="s">
        <v>96</v>
      </c>
      <c r="C20" s="197"/>
      <c r="D20" s="197"/>
      <c r="E20" s="197"/>
      <c r="F20" s="197" t="s">
        <v>97</v>
      </c>
      <c r="H20" s="197"/>
      <c r="I20" s="197"/>
      <c r="K20" s="197" t="s">
        <v>54</v>
      </c>
      <c r="L20" s="197"/>
      <c r="M20" s="197"/>
      <c r="N20" s="197"/>
      <c r="O20" s="197"/>
      <c r="P20" s="197"/>
      <c r="Q20" s="197"/>
      <c r="R20" s="197"/>
      <c r="S20" s="197"/>
      <c r="T20" s="197"/>
      <c r="U20" s="197"/>
      <c r="V20" s="153"/>
      <c r="Y20" s="175"/>
      <c r="Z20" s="176"/>
      <c r="AP20" s="177"/>
    </row>
    <row r="21" spans="1:42" ht="24" customHeight="1">
      <c r="A21" s="153"/>
      <c r="B21" s="153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Y21" s="175"/>
      <c r="Z21" s="176"/>
      <c r="AP21" s="177"/>
    </row>
    <row r="22" spans="1:42" ht="24" customHeight="1">
      <c r="A22" s="153"/>
      <c r="B22" s="153"/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Y22" s="175"/>
      <c r="Z22" s="176"/>
      <c r="AP22" s="177"/>
    </row>
    <row r="23" spans="1:42" ht="24" customHeight="1">
      <c r="A23" s="153"/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Y23" s="175"/>
      <c r="Z23" s="176"/>
      <c r="AP23" s="177"/>
    </row>
  </sheetData>
  <mergeCells count="19">
    <mergeCell ref="H5:H7"/>
    <mergeCell ref="A5:A7"/>
    <mergeCell ref="B5:B7"/>
    <mergeCell ref="C5:D7"/>
    <mergeCell ref="F5:F7"/>
    <mergeCell ref="G5:G7"/>
    <mergeCell ref="I5:I7"/>
    <mergeCell ref="J5:J7"/>
    <mergeCell ref="K5:N5"/>
    <mergeCell ref="O5:P6"/>
    <mergeCell ref="Q5:Q7"/>
    <mergeCell ref="S5:S7"/>
    <mergeCell ref="T5:T7"/>
    <mergeCell ref="U5:U7"/>
    <mergeCell ref="K6:K7"/>
    <mergeCell ref="L6:L7"/>
    <mergeCell ref="M6:M7"/>
    <mergeCell ref="N6:N7"/>
    <mergeCell ref="R5:R7"/>
  </mergeCells>
  <conditionalFormatting sqref="L13:M13 L9:M9">
    <cfRule type="cellIs" dxfId="83" priority="48" stopIfTrue="1" operator="lessThan">
      <formula>5</formula>
    </cfRule>
    <cfRule type="cellIs" dxfId="82" priority="49" stopIfTrue="1" operator="lessThan">
      <formula>5.5</formula>
    </cfRule>
  </conditionalFormatting>
  <conditionalFormatting sqref="U13 U9">
    <cfRule type="cellIs" dxfId="81" priority="47" operator="between">
      <formula>0</formula>
      <formula>3.9</formula>
    </cfRule>
  </conditionalFormatting>
  <conditionalFormatting sqref="U13 U9">
    <cfRule type="cellIs" dxfId="80" priority="46" operator="lessThan">
      <formula>5</formula>
    </cfRule>
  </conditionalFormatting>
  <conditionalFormatting sqref="U13 U9">
    <cfRule type="cellIs" dxfId="79" priority="45" stopIfTrue="1" operator="notEqual">
      <formula>"CNTN"</formula>
    </cfRule>
  </conditionalFormatting>
  <conditionalFormatting sqref="Q13:R13 Q9:R9">
    <cfRule type="notContainsBlanks" priority="44" stopIfTrue="1">
      <formula>LEN(TRIM(Q9))&gt;0</formula>
    </cfRule>
  </conditionalFormatting>
  <conditionalFormatting sqref="Q13:R13 Q9:R9">
    <cfRule type="cellIs" dxfId="78" priority="43" stopIfTrue="1" operator="equal">
      <formula>0</formula>
    </cfRule>
  </conditionalFormatting>
  <conditionalFormatting sqref="K11:M12">
    <cfRule type="cellIs" dxfId="77" priority="6" stopIfTrue="1" operator="lessThan">
      <formula>5</formula>
    </cfRule>
    <cfRule type="cellIs" dxfId="76" priority="7" stopIfTrue="1" operator="lessThan">
      <formula>5.5</formula>
    </cfRule>
  </conditionalFormatting>
  <conditionalFormatting sqref="U11:U12">
    <cfRule type="cellIs" dxfId="75" priority="5" operator="between">
      <formula>0</formula>
      <formula>3.9</formula>
    </cfRule>
  </conditionalFormatting>
  <conditionalFormatting sqref="U11:U12">
    <cfRule type="cellIs" dxfId="74" priority="4" operator="lessThan">
      <formula>5</formula>
    </cfRule>
  </conditionalFormatting>
  <conditionalFormatting sqref="U11:U12">
    <cfRule type="cellIs" dxfId="73" priority="3" stopIfTrue="1" operator="notEqual">
      <formula>"CNTN"</formula>
    </cfRule>
  </conditionalFormatting>
  <conditionalFormatting sqref="Q11:R12">
    <cfRule type="notContainsBlanks" priority="2" stopIfTrue="1">
      <formula>LEN(TRIM(Q11))&gt;0</formula>
    </cfRule>
  </conditionalFormatting>
  <conditionalFormatting sqref="Q11:R12">
    <cfRule type="cellIs" dxfId="72" priority="1" stopIfTrue="1" operator="equal">
      <formula>0</formula>
    </cfRule>
  </conditionalFormatting>
  <pageMargins left="0.11811023622047245" right="0" top="0.15748031496062992" bottom="0" header="0" footer="0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X22"/>
  <sheetViews>
    <sheetView zoomScaleNormal="100" workbookViewId="0">
      <pane xSplit="4" ySplit="8" topLeftCell="E9" activePane="bottomRight" state="frozen"/>
      <selection activeCell="C6" sqref="C6:D8"/>
      <selection pane="topRight" activeCell="C6" sqref="C6:D8"/>
      <selection pane="bottomLeft" activeCell="C6" sqref="C6:D8"/>
      <selection pane="bottomRight" activeCell="C11" sqref="C11"/>
    </sheetView>
  </sheetViews>
  <sheetFormatPr defaultColWidth="9.140625" defaultRowHeight="21" customHeight="1"/>
  <cols>
    <col min="1" max="1" width="3.85546875" style="241" customWidth="1"/>
    <col min="2" max="2" width="9.28515625" style="241" customWidth="1"/>
    <col min="3" max="3" width="16.28515625" style="241" customWidth="1"/>
    <col min="4" max="4" width="5.85546875" style="241" customWidth="1"/>
    <col min="5" max="5" width="7.7109375" style="241" customWidth="1"/>
    <col min="6" max="6" width="9" style="241" customWidth="1"/>
    <col min="7" max="7" width="8.28515625" style="241" customWidth="1"/>
    <col min="8" max="8" width="5.28515625" style="241" customWidth="1"/>
    <col min="9" max="9" width="4.85546875" style="241" customWidth="1"/>
    <col min="10" max="10" width="5" style="241" customWidth="1"/>
    <col min="11" max="11" width="4.28515625" style="241" customWidth="1"/>
    <col min="12" max="12" width="4.5703125" style="241" customWidth="1"/>
    <col min="13" max="13" width="4.28515625" style="241" customWidth="1"/>
    <col min="14" max="14" width="4.5703125" style="241" customWidth="1"/>
    <col min="15" max="15" width="4.85546875" style="241" customWidth="1"/>
    <col min="16" max="17" width="5" style="241" customWidth="1"/>
    <col min="18" max="21" width="4" style="241" customWidth="1"/>
    <col min="22" max="22" width="6.5703125" style="241" customWidth="1"/>
    <col min="23" max="23" width="7.7109375" style="241" customWidth="1"/>
    <col min="24" max="24" width="6.140625" style="241" customWidth="1"/>
    <col min="25" max="235" width="9.140625" style="241"/>
    <col min="236" max="236" width="4.7109375" style="241" customWidth="1"/>
    <col min="237" max="237" width="10.140625" style="241" customWidth="1"/>
    <col min="238" max="238" width="16.140625" style="241" customWidth="1"/>
    <col min="239" max="239" width="6.28515625" style="241" customWidth="1"/>
    <col min="240" max="240" width="9.85546875" style="241" customWidth="1"/>
    <col min="241" max="241" width="9.140625" style="241"/>
    <col min="242" max="243" width="6" style="241" customWidth="1"/>
    <col min="244" max="244" width="5.7109375" style="241" customWidth="1"/>
    <col min="245" max="248" width="4.85546875" style="241" customWidth="1"/>
    <col min="249" max="249" width="5.85546875" style="241" customWidth="1"/>
    <col min="250" max="250" width="6.28515625" style="241" customWidth="1"/>
    <col min="251" max="251" width="6" style="241" customWidth="1"/>
    <col min="252" max="255" width="4.7109375" style="241" customWidth="1"/>
    <col min="256" max="256" width="9.5703125" style="241" customWidth="1"/>
    <col min="257" max="257" width="7.5703125" style="241" customWidth="1"/>
    <col min="258" max="258" width="12.5703125" style="241" customWidth="1"/>
    <col min="259" max="259" width="7.28515625" style="241" customWidth="1"/>
    <col min="260" max="262" width="9.140625" style="241"/>
    <col min="263" max="263" width="10.7109375" style="241" customWidth="1"/>
    <col min="264" max="491" width="9.140625" style="241"/>
    <col min="492" max="492" width="4.7109375" style="241" customWidth="1"/>
    <col min="493" max="493" width="10.140625" style="241" customWidth="1"/>
    <col min="494" max="494" width="16.140625" style="241" customWidth="1"/>
    <col min="495" max="495" width="6.28515625" style="241" customWidth="1"/>
    <col min="496" max="496" width="9.85546875" style="241" customWidth="1"/>
    <col min="497" max="497" width="9.140625" style="241"/>
    <col min="498" max="499" width="6" style="241" customWidth="1"/>
    <col min="500" max="500" width="5.7109375" style="241" customWidth="1"/>
    <col min="501" max="504" width="4.85546875" style="241" customWidth="1"/>
    <col min="505" max="505" width="5.85546875" style="241" customWidth="1"/>
    <col min="506" max="506" width="6.28515625" style="241" customWidth="1"/>
    <col min="507" max="507" width="6" style="241" customWidth="1"/>
    <col min="508" max="511" width="4.7109375" style="241" customWidth="1"/>
    <col min="512" max="512" width="9.5703125" style="241" customWidth="1"/>
    <col min="513" max="513" width="7.5703125" style="241" customWidth="1"/>
    <col min="514" max="514" width="12.5703125" style="241" customWidth="1"/>
    <col min="515" max="515" width="7.28515625" style="241" customWidth="1"/>
    <col min="516" max="518" width="9.140625" style="241"/>
    <col min="519" max="519" width="10.7109375" style="241" customWidth="1"/>
    <col min="520" max="747" width="9.140625" style="241"/>
    <col min="748" max="748" width="4.7109375" style="241" customWidth="1"/>
    <col min="749" max="749" width="10.140625" style="241" customWidth="1"/>
    <col min="750" max="750" width="16.140625" style="241" customWidth="1"/>
    <col min="751" max="751" width="6.28515625" style="241" customWidth="1"/>
    <col min="752" max="752" width="9.85546875" style="241" customWidth="1"/>
    <col min="753" max="753" width="9.140625" style="241"/>
    <col min="754" max="755" width="6" style="241" customWidth="1"/>
    <col min="756" max="756" width="5.7109375" style="241" customWidth="1"/>
    <col min="757" max="760" width="4.85546875" style="241" customWidth="1"/>
    <col min="761" max="761" width="5.85546875" style="241" customWidth="1"/>
    <col min="762" max="762" width="6.28515625" style="241" customWidth="1"/>
    <col min="763" max="763" width="6" style="241" customWidth="1"/>
    <col min="764" max="767" width="4.7109375" style="241" customWidth="1"/>
    <col min="768" max="768" width="9.5703125" style="241" customWidth="1"/>
    <col min="769" max="769" width="7.5703125" style="241" customWidth="1"/>
    <col min="770" max="770" width="12.5703125" style="241" customWidth="1"/>
    <col min="771" max="771" width="7.28515625" style="241" customWidth="1"/>
    <col min="772" max="774" width="9.140625" style="241"/>
    <col min="775" max="775" width="10.7109375" style="241" customWidth="1"/>
    <col min="776" max="1003" width="9.140625" style="241"/>
    <col min="1004" max="1004" width="4.7109375" style="241" customWidth="1"/>
    <col min="1005" max="1005" width="10.140625" style="241" customWidth="1"/>
    <col min="1006" max="1006" width="16.140625" style="241" customWidth="1"/>
    <col min="1007" max="1007" width="6.28515625" style="241" customWidth="1"/>
    <col min="1008" max="1008" width="9.85546875" style="241" customWidth="1"/>
    <col min="1009" max="1009" width="9.140625" style="241"/>
    <col min="1010" max="1011" width="6" style="241" customWidth="1"/>
    <col min="1012" max="1012" width="5.7109375" style="241" customWidth="1"/>
    <col min="1013" max="1016" width="4.85546875" style="241" customWidth="1"/>
    <col min="1017" max="1017" width="5.85546875" style="241" customWidth="1"/>
    <col min="1018" max="1018" width="6.28515625" style="241" customWidth="1"/>
    <col min="1019" max="1019" width="6" style="241" customWidth="1"/>
    <col min="1020" max="1023" width="4.7109375" style="241" customWidth="1"/>
    <col min="1024" max="1024" width="9.5703125" style="241" customWidth="1"/>
    <col min="1025" max="1025" width="7.5703125" style="241" customWidth="1"/>
    <col min="1026" max="1026" width="12.5703125" style="241" customWidth="1"/>
    <col min="1027" max="1027" width="7.28515625" style="241" customWidth="1"/>
    <col min="1028" max="1030" width="9.140625" style="241"/>
    <col min="1031" max="1031" width="10.7109375" style="241" customWidth="1"/>
    <col min="1032" max="1259" width="9.140625" style="241"/>
    <col min="1260" max="1260" width="4.7109375" style="241" customWidth="1"/>
    <col min="1261" max="1261" width="10.140625" style="241" customWidth="1"/>
    <col min="1262" max="1262" width="16.140625" style="241" customWidth="1"/>
    <col min="1263" max="1263" width="6.28515625" style="241" customWidth="1"/>
    <col min="1264" max="1264" width="9.85546875" style="241" customWidth="1"/>
    <col min="1265" max="1265" width="9.140625" style="241"/>
    <col min="1266" max="1267" width="6" style="241" customWidth="1"/>
    <col min="1268" max="1268" width="5.7109375" style="241" customWidth="1"/>
    <col min="1269" max="1272" width="4.85546875" style="241" customWidth="1"/>
    <col min="1273" max="1273" width="5.85546875" style="241" customWidth="1"/>
    <col min="1274" max="1274" width="6.28515625" style="241" customWidth="1"/>
    <col min="1275" max="1275" width="6" style="241" customWidth="1"/>
    <col min="1276" max="1279" width="4.7109375" style="241" customWidth="1"/>
    <col min="1280" max="1280" width="9.5703125" style="241" customWidth="1"/>
    <col min="1281" max="1281" width="7.5703125" style="241" customWidth="1"/>
    <col min="1282" max="1282" width="12.5703125" style="241" customWidth="1"/>
    <col min="1283" max="1283" width="7.28515625" style="241" customWidth="1"/>
    <col min="1284" max="1286" width="9.140625" style="241"/>
    <col min="1287" max="1287" width="10.7109375" style="241" customWidth="1"/>
    <col min="1288" max="1515" width="9.140625" style="241"/>
    <col min="1516" max="1516" width="4.7109375" style="241" customWidth="1"/>
    <col min="1517" max="1517" width="10.140625" style="241" customWidth="1"/>
    <col min="1518" max="1518" width="16.140625" style="241" customWidth="1"/>
    <col min="1519" max="1519" width="6.28515625" style="241" customWidth="1"/>
    <col min="1520" max="1520" width="9.85546875" style="241" customWidth="1"/>
    <col min="1521" max="1521" width="9.140625" style="241"/>
    <col min="1522" max="1523" width="6" style="241" customWidth="1"/>
    <col min="1524" max="1524" width="5.7109375" style="241" customWidth="1"/>
    <col min="1525" max="1528" width="4.85546875" style="241" customWidth="1"/>
    <col min="1529" max="1529" width="5.85546875" style="241" customWidth="1"/>
    <col min="1530" max="1530" width="6.28515625" style="241" customWidth="1"/>
    <col min="1531" max="1531" width="6" style="241" customWidth="1"/>
    <col min="1532" max="1535" width="4.7109375" style="241" customWidth="1"/>
    <col min="1536" max="1536" width="9.5703125" style="241" customWidth="1"/>
    <col min="1537" max="1537" width="7.5703125" style="241" customWidth="1"/>
    <col min="1538" max="1538" width="12.5703125" style="241" customWidth="1"/>
    <col min="1539" max="1539" width="7.28515625" style="241" customWidth="1"/>
    <col min="1540" max="1542" width="9.140625" style="241"/>
    <col min="1543" max="1543" width="10.7109375" style="241" customWidth="1"/>
    <col min="1544" max="1771" width="9.140625" style="241"/>
    <col min="1772" max="1772" width="4.7109375" style="241" customWidth="1"/>
    <col min="1773" max="1773" width="10.140625" style="241" customWidth="1"/>
    <col min="1774" max="1774" width="16.140625" style="241" customWidth="1"/>
    <col min="1775" max="1775" width="6.28515625" style="241" customWidth="1"/>
    <col min="1776" max="1776" width="9.85546875" style="241" customWidth="1"/>
    <col min="1777" max="1777" width="9.140625" style="241"/>
    <col min="1778" max="1779" width="6" style="241" customWidth="1"/>
    <col min="1780" max="1780" width="5.7109375" style="241" customWidth="1"/>
    <col min="1781" max="1784" width="4.85546875" style="241" customWidth="1"/>
    <col min="1785" max="1785" width="5.85546875" style="241" customWidth="1"/>
    <col min="1786" max="1786" width="6.28515625" style="241" customWidth="1"/>
    <col min="1787" max="1787" width="6" style="241" customWidth="1"/>
    <col min="1788" max="1791" width="4.7109375" style="241" customWidth="1"/>
    <col min="1792" max="1792" width="9.5703125" style="241" customWidth="1"/>
    <col min="1793" max="1793" width="7.5703125" style="241" customWidth="1"/>
    <col min="1794" max="1794" width="12.5703125" style="241" customWidth="1"/>
    <col min="1795" max="1795" width="7.28515625" style="241" customWidth="1"/>
    <col min="1796" max="1798" width="9.140625" style="241"/>
    <col min="1799" max="1799" width="10.7109375" style="241" customWidth="1"/>
    <col min="1800" max="2027" width="9.140625" style="241"/>
    <col min="2028" max="2028" width="4.7109375" style="241" customWidth="1"/>
    <col min="2029" max="2029" width="10.140625" style="241" customWidth="1"/>
    <col min="2030" max="2030" width="16.140625" style="241" customWidth="1"/>
    <col min="2031" max="2031" width="6.28515625" style="241" customWidth="1"/>
    <col min="2032" max="2032" width="9.85546875" style="241" customWidth="1"/>
    <col min="2033" max="2033" width="9.140625" style="241"/>
    <col min="2034" max="2035" width="6" style="241" customWidth="1"/>
    <col min="2036" max="2036" width="5.7109375" style="241" customWidth="1"/>
    <col min="2037" max="2040" width="4.85546875" style="241" customWidth="1"/>
    <col min="2041" max="2041" width="5.85546875" style="241" customWidth="1"/>
    <col min="2042" max="2042" width="6.28515625" style="241" customWidth="1"/>
    <col min="2043" max="2043" width="6" style="241" customWidth="1"/>
    <col min="2044" max="2047" width="4.7109375" style="241" customWidth="1"/>
    <col min="2048" max="2048" width="9.5703125" style="241" customWidth="1"/>
    <col min="2049" max="2049" width="7.5703125" style="241" customWidth="1"/>
    <col min="2050" max="2050" width="12.5703125" style="241" customWidth="1"/>
    <col min="2051" max="2051" width="7.28515625" style="241" customWidth="1"/>
    <col min="2052" max="2054" width="9.140625" style="241"/>
    <col min="2055" max="2055" width="10.7109375" style="241" customWidth="1"/>
    <col min="2056" max="2283" width="9.140625" style="241"/>
    <col min="2284" max="2284" width="4.7109375" style="241" customWidth="1"/>
    <col min="2285" max="2285" width="10.140625" style="241" customWidth="1"/>
    <col min="2286" max="2286" width="16.140625" style="241" customWidth="1"/>
    <col min="2287" max="2287" width="6.28515625" style="241" customWidth="1"/>
    <col min="2288" max="2288" width="9.85546875" style="241" customWidth="1"/>
    <col min="2289" max="2289" width="9.140625" style="241"/>
    <col min="2290" max="2291" width="6" style="241" customWidth="1"/>
    <col min="2292" max="2292" width="5.7109375" style="241" customWidth="1"/>
    <col min="2293" max="2296" width="4.85546875" style="241" customWidth="1"/>
    <col min="2297" max="2297" width="5.85546875" style="241" customWidth="1"/>
    <col min="2298" max="2298" width="6.28515625" style="241" customWidth="1"/>
    <col min="2299" max="2299" width="6" style="241" customWidth="1"/>
    <col min="2300" max="2303" width="4.7109375" style="241" customWidth="1"/>
    <col min="2304" max="2304" width="9.5703125" style="241" customWidth="1"/>
    <col min="2305" max="2305" width="7.5703125" style="241" customWidth="1"/>
    <col min="2306" max="2306" width="12.5703125" style="241" customWidth="1"/>
    <col min="2307" max="2307" width="7.28515625" style="241" customWidth="1"/>
    <col min="2308" max="2310" width="9.140625" style="241"/>
    <col min="2311" max="2311" width="10.7109375" style="241" customWidth="1"/>
    <col min="2312" max="2539" width="9.140625" style="241"/>
    <col min="2540" max="2540" width="4.7109375" style="241" customWidth="1"/>
    <col min="2541" max="2541" width="10.140625" style="241" customWidth="1"/>
    <col min="2542" max="2542" width="16.140625" style="241" customWidth="1"/>
    <col min="2543" max="2543" width="6.28515625" style="241" customWidth="1"/>
    <col min="2544" max="2544" width="9.85546875" style="241" customWidth="1"/>
    <col min="2545" max="2545" width="9.140625" style="241"/>
    <col min="2546" max="2547" width="6" style="241" customWidth="1"/>
    <col min="2548" max="2548" width="5.7109375" style="241" customWidth="1"/>
    <col min="2549" max="2552" width="4.85546875" style="241" customWidth="1"/>
    <col min="2553" max="2553" width="5.85546875" style="241" customWidth="1"/>
    <col min="2554" max="2554" width="6.28515625" style="241" customWidth="1"/>
    <col min="2555" max="2555" width="6" style="241" customWidth="1"/>
    <col min="2556" max="2559" width="4.7109375" style="241" customWidth="1"/>
    <col min="2560" max="2560" width="9.5703125" style="241" customWidth="1"/>
    <col min="2561" max="2561" width="7.5703125" style="241" customWidth="1"/>
    <col min="2562" max="2562" width="12.5703125" style="241" customWidth="1"/>
    <col min="2563" max="2563" width="7.28515625" style="241" customWidth="1"/>
    <col min="2564" max="2566" width="9.140625" style="241"/>
    <col min="2567" max="2567" width="10.7109375" style="241" customWidth="1"/>
    <col min="2568" max="2795" width="9.140625" style="241"/>
    <col min="2796" max="2796" width="4.7109375" style="241" customWidth="1"/>
    <col min="2797" max="2797" width="10.140625" style="241" customWidth="1"/>
    <col min="2798" max="2798" width="16.140625" style="241" customWidth="1"/>
    <col min="2799" max="2799" width="6.28515625" style="241" customWidth="1"/>
    <col min="2800" max="2800" width="9.85546875" style="241" customWidth="1"/>
    <col min="2801" max="2801" width="9.140625" style="241"/>
    <col min="2802" max="2803" width="6" style="241" customWidth="1"/>
    <col min="2804" max="2804" width="5.7109375" style="241" customWidth="1"/>
    <col min="2805" max="2808" width="4.85546875" style="241" customWidth="1"/>
    <col min="2809" max="2809" width="5.85546875" style="241" customWidth="1"/>
    <col min="2810" max="2810" width="6.28515625" style="241" customWidth="1"/>
    <col min="2811" max="2811" width="6" style="241" customWidth="1"/>
    <col min="2812" max="2815" width="4.7109375" style="241" customWidth="1"/>
    <col min="2816" max="2816" width="9.5703125" style="241" customWidth="1"/>
    <col min="2817" max="2817" width="7.5703125" style="241" customWidth="1"/>
    <col min="2818" max="2818" width="12.5703125" style="241" customWidth="1"/>
    <col min="2819" max="2819" width="7.28515625" style="241" customWidth="1"/>
    <col min="2820" max="2822" width="9.140625" style="241"/>
    <col min="2823" max="2823" width="10.7109375" style="241" customWidth="1"/>
    <col min="2824" max="3051" width="9.140625" style="241"/>
    <col min="3052" max="3052" width="4.7109375" style="241" customWidth="1"/>
    <col min="3053" max="3053" width="10.140625" style="241" customWidth="1"/>
    <col min="3054" max="3054" width="16.140625" style="241" customWidth="1"/>
    <col min="3055" max="3055" width="6.28515625" style="241" customWidth="1"/>
    <col min="3056" max="3056" width="9.85546875" style="241" customWidth="1"/>
    <col min="3057" max="3057" width="9.140625" style="241"/>
    <col min="3058" max="3059" width="6" style="241" customWidth="1"/>
    <col min="3060" max="3060" width="5.7109375" style="241" customWidth="1"/>
    <col min="3061" max="3064" width="4.85546875" style="241" customWidth="1"/>
    <col min="3065" max="3065" width="5.85546875" style="241" customWidth="1"/>
    <col min="3066" max="3066" width="6.28515625" style="241" customWidth="1"/>
    <col min="3067" max="3067" width="6" style="241" customWidth="1"/>
    <col min="3068" max="3071" width="4.7109375" style="241" customWidth="1"/>
    <col min="3072" max="3072" width="9.5703125" style="241" customWidth="1"/>
    <col min="3073" max="3073" width="7.5703125" style="241" customWidth="1"/>
    <col min="3074" max="3074" width="12.5703125" style="241" customWidth="1"/>
    <col min="3075" max="3075" width="7.28515625" style="241" customWidth="1"/>
    <col min="3076" max="3078" width="9.140625" style="241"/>
    <col min="3079" max="3079" width="10.7109375" style="241" customWidth="1"/>
    <col min="3080" max="3307" width="9.140625" style="241"/>
    <col min="3308" max="3308" width="4.7109375" style="241" customWidth="1"/>
    <col min="3309" max="3309" width="10.140625" style="241" customWidth="1"/>
    <col min="3310" max="3310" width="16.140625" style="241" customWidth="1"/>
    <col min="3311" max="3311" width="6.28515625" style="241" customWidth="1"/>
    <col min="3312" max="3312" width="9.85546875" style="241" customWidth="1"/>
    <col min="3313" max="3313" width="9.140625" style="241"/>
    <col min="3314" max="3315" width="6" style="241" customWidth="1"/>
    <col min="3316" max="3316" width="5.7109375" style="241" customWidth="1"/>
    <col min="3317" max="3320" width="4.85546875" style="241" customWidth="1"/>
    <col min="3321" max="3321" width="5.85546875" style="241" customWidth="1"/>
    <col min="3322" max="3322" width="6.28515625" style="241" customWidth="1"/>
    <col min="3323" max="3323" width="6" style="241" customWidth="1"/>
    <col min="3324" max="3327" width="4.7109375" style="241" customWidth="1"/>
    <col min="3328" max="3328" width="9.5703125" style="241" customWidth="1"/>
    <col min="3329" max="3329" width="7.5703125" style="241" customWidth="1"/>
    <col min="3330" max="3330" width="12.5703125" style="241" customWidth="1"/>
    <col min="3331" max="3331" width="7.28515625" style="241" customWidth="1"/>
    <col min="3332" max="3334" width="9.140625" style="241"/>
    <col min="3335" max="3335" width="10.7109375" style="241" customWidth="1"/>
    <col min="3336" max="3563" width="9.140625" style="241"/>
    <col min="3564" max="3564" width="4.7109375" style="241" customWidth="1"/>
    <col min="3565" max="3565" width="10.140625" style="241" customWidth="1"/>
    <col min="3566" max="3566" width="16.140625" style="241" customWidth="1"/>
    <col min="3567" max="3567" width="6.28515625" style="241" customWidth="1"/>
    <col min="3568" max="3568" width="9.85546875" style="241" customWidth="1"/>
    <col min="3569" max="3569" width="9.140625" style="241"/>
    <col min="3570" max="3571" width="6" style="241" customWidth="1"/>
    <col min="3572" max="3572" width="5.7109375" style="241" customWidth="1"/>
    <col min="3573" max="3576" width="4.85546875" style="241" customWidth="1"/>
    <col min="3577" max="3577" width="5.85546875" style="241" customWidth="1"/>
    <col min="3578" max="3578" width="6.28515625" style="241" customWidth="1"/>
    <col min="3579" max="3579" width="6" style="241" customWidth="1"/>
    <col min="3580" max="3583" width="4.7109375" style="241" customWidth="1"/>
    <col min="3584" max="3584" width="9.5703125" style="241" customWidth="1"/>
    <col min="3585" max="3585" width="7.5703125" style="241" customWidth="1"/>
    <col min="3586" max="3586" width="12.5703125" style="241" customWidth="1"/>
    <col min="3587" max="3587" width="7.28515625" style="241" customWidth="1"/>
    <col min="3588" max="3590" width="9.140625" style="241"/>
    <col min="3591" max="3591" width="10.7109375" style="241" customWidth="1"/>
    <col min="3592" max="3819" width="9.140625" style="241"/>
    <col min="3820" max="3820" width="4.7109375" style="241" customWidth="1"/>
    <col min="3821" max="3821" width="10.140625" style="241" customWidth="1"/>
    <col min="3822" max="3822" width="16.140625" style="241" customWidth="1"/>
    <col min="3823" max="3823" width="6.28515625" style="241" customWidth="1"/>
    <col min="3824" max="3824" width="9.85546875" style="241" customWidth="1"/>
    <col min="3825" max="3825" width="9.140625" style="241"/>
    <col min="3826" max="3827" width="6" style="241" customWidth="1"/>
    <col min="3828" max="3828" width="5.7109375" style="241" customWidth="1"/>
    <col min="3829" max="3832" width="4.85546875" style="241" customWidth="1"/>
    <col min="3833" max="3833" width="5.85546875" style="241" customWidth="1"/>
    <col min="3834" max="3834" width="6.28515625" style="241" customWidth="1"/>
    <col min="3835" max="3835" width="6" style="241" customWidth="1"/>
    <col min="3836" max="3839" width="4.7109375" style="241" customWidth="1"/>
    <col min="3840" max="3840" width="9.5703125" style="241" customWidth="1"/>
    <col min="3841" max="3841" width="7.5703125" style="241" customWidth="1"/>
    <col min="3842" max="3842" width="12.5703125" style="241" customWidth="1"/>
    <col min="3843" max="3843" width="7.28515625" style="241" customWidth="1"/>
    <col min="3844" max="3846" width="9.140625" style="241"/>
    <col min="3847" max="3847" width="10.7109375" style="241" customWidth="1"/>
    <col min="3848" max="4075" width="9.140625" style="241"/>
    <col min="4076" max="4076" width="4.7109375" style="241" customWidth="1"/>
    <col min="4077" max="4077" width="10.140625" style="241" customWidth="1"/>
    <col min="4078" max="4078" width="16.140625" style="241" customWidth="1"/>
    <col min="4079" max="4079" width="6.28515625" style="241" customWidth="1"/>
    <col min="4080" max="4080" width="9.85546875" style="241" customWidth="1"/>
    <col min="4081" max="4081" width="9.140625" style="241"/>
    <col min="4082" max="4083" width="6" style="241" customWidth="1"/>
    <col min="4084" max="4084" width="5.7109375" style="241" customWidth="1"/>
    <col min="4085" max="4088" width="4.85546875" style="241" customWidth="1"/>
    <col min="4089" max="4089" width="5.85546875" style="241" customWidth="1"/>
    <col min="4090" max="4090" width="6.28515625" style="241" customWidth="1"/>
    <col min="4091" max="4091" width="6" style="241" customWidth="1"/>
    <col min="4092" max="4095" width="4.7109375" style="241" customWidth="1"/>
    <col min="4096" max="4096" width="9.5703125" style="241" customWidth="1"/>
    <col min="4097" max="4097" width="7.5703125" style="241" customWidth="1"/>
    <col min="4098" max="4098" width="12.5703125" style="241" customWidth="1"/>
    <col min="4099" max="4099" width="7.28515625" style="241" customWidth="1"/>
    <col min="4100" max="4102" width="9.140625" style="241"/>
    <col min="4103" max="4103" width="10.7109375" style="241" customWidth="1"/>
    <col min="4104" max="4331" width="9.140625" style="241"/>
    <col min="4332" max="4332" width="4.7109375" style="241" customWidth="1"/>
    <col min="4333" max="4333" width="10.140625" style="241" customWidth="1"/>
    <col min="4334" max="4334" width="16.140625" style="241" customWidth="1"/>
    <col min="4335" max="4335" width="6.28515625" style="241" customWidth="1"/>
    <col min="4336" max="4336" width="9.85546875" style="241" customWidth="1"/>
    <col min="4337" max="4337" width="9.140625" style="241"/>
    <col min="4338" max="4339" width="6" style="241" customWidth="1"/>
    <col min="4340" max="4340" width="5.7109375" style="241" customWidth="1"/>
    <col min="4341" max="4344" width="4.85546875" style="241" customWidth="1"/>
    <col min="4345" max="4345" width="5.85546875" style="241" customWidth="1"/>
    <col min="4346" max="4346" width="6.28515625" style="241" customWidth="1"/>
    <col min="4347" max="4347" width="6" style="241" customWidth="1"/>
    <col min="4348" max="4351" width="4.7109375" style="241" customWidth="1"/>
    <col min="4352" max="4352" width="9.5703125" style="241" customWidth="1"/>
    <col min="4353" max="4353" width="7.5703125" style="241" customWidth="1"/>
    <col min="4354" max="4354" width="12.5703125" style="241" customWidth="1"/>
    <col min="4355" max="4355" width="7.28515625" style="241" customWidth="1"/>
    <col min="4356" max="4358" width="9.140625" style="241"/>
    <col min="4359" max="4359" width="10.7109375" style="241" customWidth="1"/>
    <col min="4360" max="4587" width="9.140625" style="241"/>
    <col min="4588" max="4588" width="4.7109375" style="241" customWidth="1"/>
    <col min="4589" max="4589" width="10.140625" style="241" customWidth="1"/>
    <col min="4590" max="4590" width="16.140625" style="241" customWidth="1"/>
    <col min="4591" max="4591" width="6.28515625" style="241" customWidth="1"/>
    <col min="4592" max="4592" width="9.85546875" style="241" customWidth="1"/>
    <col min="4593" max="4593" width="9.140625" style="241"/>
    <col min="4594" max="4595" width="6" style="241" customWidth="1"/>
    <col min="4596" max="4596" width="5.7109375" style="241" customWidth="1"/>
    <col min="4597" max="4600" width="4.85546875" style="241" customWidth="1"/>
    <col min="4601" max="4601" width="5.85546875" style="241" customWidth="1"/>
    <col min="4602" max="4602" width="6.28515625" style="241" customWidth="1"/>
    <col min="4603" max="4603" width="6" style="241" customWidth="1"/>
    <col min="4604" max="4607" width="4.7109375" style="241" customWidth="1"/>
    <col min="4608" max="4608" width="9.5703125" style="241" customWidth="1"/>
    <col min="4609" max="4609" width="7.5703125" style="241" customWidth="1"/>
    <col min="4610" max="4610" width="12.5703125" style="241" customWidth="1"/>
    <col min="4611" max="4611" width="7.28515625" style="241" customWidth="1"/>
    <col min="4612" max="4614" width="9.140625" style="241"/>
    <col min="4615" max="4615" width="10.7109375" style="241" customWidth="1"/>
    <col min="4616" max="4843" width="9.140625" style="241"/>
    <col min="4844" max="4844" width="4.7109375" style="241" customWidth="1"/>
    <col min="4845" max="4845" width="10.140625" style="241" customWidth="1"/>
    <col min="4846" max="4846" width="16.140625" style="241" customWidth="1"/>
    <col min="4847" max="4847" width="6.28515625" style="241" customWidth="1"/>
    <col min="4848" max="4848" width="9.85546875" style="241" customWidth="1"/>
    <col min="4849" max="4849" width="9.140625" style="241"/>
    <col min="4850" max="4851" width="6" style="241" customWidth="1"/>
    <col min="4852" max="4852" width="5.7109375" style="241" customWidth="1"/>
    <col min="4853" max="4856" width="4.85546875" style="241" customWidth="1"/>
    <col min="4857" max="4857" width="5.85546875" style="241" customWidth="1"/>
    <col min="4858" max="4858" width="6.28515625" style="241" customWidth="1"/>
    <col min="4859" max="4859" width="6" style="241" customWidth="1"/>
    <col min="4860" max="4863" width="4.7109375" style="241" customWidth="1"/>
    <col min="4864" max="4864" width="9.5703125" style="241" customWidth="1"/>
    <col min="4865" max="4865" width="7.5703125" style="241" customWidth="1"/>
    <col min="4866" max="4866" width="12.5703125" style="241" customWidth="1"/>
    <col min="4867" max="4867" width="7.28515625" style="241" customWidth="1"/>
    <col min="4868" max="4870" width="9.140625" style="241"/>
    <col min="4871" max="4871" width="10.7109375" style="241" customWidth="1"/>
    <col min="4872" max="5099" width="9.140625" style="241"/>
    <col min="5100" max="5100" width="4.7109375" style="241" customWidth="1"/>
    <col min="5101" max="5101" width="10.140625" style="241" customWidth="1"/>
    <col min="5102" max="5102" width="16.140625" style="241" customWidth="1"/>
    <col min="5103" max="5103" width="6.28515625" style="241" customWidth="1"/>
    <col min="5104" max="5104" width="9.85546875" style="241" customWidth="1"/>
    <col min="5105" max="5105" width="9.140625" style="241"/>
    <col min="5106" max="5107" width="6" style="241" customWidth="1"/>
    <col min="5108" max="5108" width="5.7109375" style="241" customWidth="1"/>
    <col min="5109" max="5112" width="4.85546875" style="241" customWidth="1"/>
    <col min="5113" max="5113" width="5.85546875" style="241" customWidth="1"/>
    <col min="5114" max="5114" width="6.28515625" style="241" customWidth="1"/>
    <col min="5115" max="5115" width="6" style="241" customWidth="1"/>
    <col min="5116" max="5119" width="4.7109375" style="241" customWidth="1"/>
    <col min="5120" max="5120" width="9.5703125" style="241" customWidth="1"/>
    <col min="5121" max="5121" width="7.5703125" style="241" customWidth="1"/>
    <col min="5122" max="5122" width="12.5703125" style="241" customWidth="1"/>
    <col min="5123" max="5123" width="7.28515625" style="241" customWidth="1"/>
    <col min="5124" max="5126" width="9.140625" style="241"/>
    <col min="5127" max="5127" width="10.7109375" style="241" customWidth="1"/>
    <col min="5128" max="5355" width="9.140625" style="241"/>
    <col min="5356" max="5356" width="4.7109375" style="241" customWidth="1"/>
    <col min="5357" max="5357" width="10.140625" style="241" customWidth="1"/>
    <col min="5358" max="5358" width="16.140625" style="241" customWidth="1"/>
    <col min="5359" max="5359" width="6.28515625" style="241" customWidth="1"/>
    <col min="5360" max="5360" width="9.85546875" style="241" customWidth="1"/>
    <col min="5361" max="5361" width="9.140625" style="241"/>
    <col min="5362" max="5363" width="6" style="241" customWidth="1"/>
    <col min="5364" max="5364" width="5.7109375" style="241" customWidth="1"/>
    <col min="5365" max="5368" width="4.85546875" style="241" customWidth="1"/>
    <col min="5369" max="5369" width="5.85546875" style="241" customWidth="1"/>
    <col min="5370" max="5370" width="6.28515625" style="241" customWidth="1"/>
    <col min="5371" max="5371" width="6" style="241" customWidth="1"/>
    <col min="5372" max="5375" width="4.7109375" style="241" customWidth="1"/>
    <col min="5376" max="5376" width="9.5703125" style="241" customWidth="1"/>
    <col min="5377" max="5377" width="7.5703125" style="241" customWidth="1"/>
    <col min="5378" max="5378" width="12.5703125" style="241" customWidth="1"/>
    <col min="5379" max="5379" width="7.28515625" style="241" customWidth="1"/>
    <col min="5380" max="5382" width="9.140625" style="241"/>
    <col min="5383" max="5383" width="10.7109375" style="241" customWidth="1"/>
    <col min="5384" max="5611" width="9.140625" style="241"/>
    <col min="5612" max="5612" width="4.7109375" style="241" customWidth="1"/>
    <col min="5613" max="5613" width="10.140625" style="241" customWidth="1"/>
    <col min="5614" max="5614" width="16.140625" style="241" customWidth="1"/>
    <col min="5615" max="5615" width="6.28515625" style="241" customWidth="1"/>
    <col min="5616" max="5616" width="9.85546875" style="241" customWidth="1"/>
    <col min="5617" max="5617" width="9.140625" style="241"/>
    <col min="5618" max="5619" width="6" style="241" customWidth="1"/>
    <col min="5620" max="5620" width="5.7109375" style="241" customWidth="1"/>
    <col min="5621" max="5624" width="4.85546875" style="241" customWidth="1"/>
    <col min="5625" max="5625" width="5.85546875" style="241" customWidth="1"/>
    <col min="5626" max="5626" width="6.28515625" style="241" customWidth="1"/>
    <col min="5627" max="5627" width="6" style="241" customWidth="1"/>
    <col min="5628" max="5631" width="4.7109375" style="241" customWidth="1"/>
    <col min="5632" max="5632" width="9.5703125" style="241" customWidth="1"/>
    <col min="5633" max="5633" width="7.5703125" style="241" customWidth="1"/>
    <col min="5634" max="5634" width="12.5703125" style="241" customWidth="1"/>
    <col min="5635" max="5635" width="7.28515625" style="241" customWidth="1"/>
    <col min="5636" max="5638" width="9.140625" style="241"/>
    <col min="5639" max="5639" width="10.7109375" style="241" customWidth="1"/>
    <col min="5640" max="5867" width="9.140625" style="241"/>
    <col min="5868" max="5868" width="4.7109375" style="241" customWidth="1"/>
    <col min="5869" max="5869" width="10.140625" style="241" customWidth="1"/>
    <col min="5870" max="5870" width="16.140625" style="241" customWidth="1"/>
    <col min="5871" max="5871" width="6.28515625" style="241" customWidth="1"/>
    <col min="5872" max="5872" width="9.85546875" style="241" customWidth="1"/>
    <col min="5873" max="5873" width="9.140625" style="241"/>
    <col min="5874" max="5875" width="6" style="241" customWidth="1"/>
    <col min="5876" max="5876" width="5.7109375" style="241" customWidth="1"/>
    <col min="5877" max="5880" width="4.85546875" style="241" customWidth="1"/>
    <col min="5881" max="5881" width="5.85546875" style="241" customWidth="1"/>
    <col min="5882" max="5882" width="6.28515625" style="241" customWidth="1"/>
    <col min="5883" max="5883" width="6" style="241" customWidth="1"/>
    <col min="5884" max="5887" width="4.7109375" style="241" customWidth="1"/>
    <col min="5888" max="5888" width="9.5703125" style="241" customWidth="1"/>
    <col min="5889" max="5889" width="7.5703125" style="241" customWidth="1"/>
    <col min="5890" max="5890" width="12.5703125" style="241" customWidth="1"/>
    <col min="5891" max="5891" width="7.28515625" style="241" customWidth="1"/>
    <col min="5892" max="5894" width="9.140625" style="241"/>
    <col min="5895" max="5895" width="10.7109375" style="241" customWidth="1"/>
    <col min="5896" max="6123" width="9.140625" style="241"/>
    <col min="6124" max="6124" width="4.7109375" style="241" customWidth="1"/>
    <col min="6125" max="6125" width="10.140625" style="241" customWidth="1"/>
    <col min="6126" max="6126" width="16.140625" style="241" customWidth="1"/>
    <col min="6127" max="6127" width="6.28515625" style="241" customWidth="1"/>
    <col min="6128" max="6128" width="9.85546875" style="241" customWidth="1"/>
    <col min="6129" max="6129" width="9.140625" style="241"/>
    <col min="6130" max="6131" width="6" style="241" customWidth="1"/>
    <col min="6132" max="6132" width="5.7109375" style="241" customWidth="1"/>
    <col min="6133" max="6136" width="4.85546875" style="241" customWidth="1"/>
    <col min="6137" max="6137" width="5.85546875" style="241" customWidth="1"/>
    <col min="6138" max="6138" width="6.28515625" style="241" customWidth="1"/>
    <col min="6139" max="6139" width="6" style="241" customWidth="1"/>
    <col min="6140" max="6143" width="4.7109375" style="241" customWidth="1"/>
    <col min="6144" max="6144" width="9.5703125" style="241" customWidth="1"/>
    <col min="6145" max="6145" width="7.5703125" style="241" customWidth="1"/>
    <col min="6146" max="6146" width="12.5703125" style="241" customWidth="1"/>
    <col min="6147" max="6147" width="7.28515625" style="241" customWidth="1"/>
    <col min="6148" max="6150" width="9.140625" style="241"/>
    <col min="6151" max="6151" width="10.7109375" style="241" customWidth="1"/>
    <col min="6152" max="6379" width="9.140625" style="241"/>
    <col min="6380" max="6380" width="4.7109375" style="241" customWidth="1"/>
    <col min="6381" max="6381" width="10.140625" style="241" customWidth="1"/>
    <col min="6382" max="6382" width="16.140625" style="241" customWidth="1"/>
    <col min="6383" max="6383" width="6.28515625" style="241" customWidth="1"/>
    <col min="6384" max="6384" width="9.85546875" style="241" customWidth="1"/>
    <col min="6385" max="6385" width="9.140625" style="241"/>
    <col min="6386" max="6387" width="6" style="241" customWidth="1"/>
    <col min="6388" max="6388" width="5.7109375" style="241" customWidth="1"/>
    <col min="6389" max="6392" width="4.85546875" style="241" customWidth="1"/>
    <col min="6393" max="6393" width="5.85546875" style="241" customWidth="1"/>
    <col min="6394" max="6394" width="6.28515625" style="241" customWidth="1"/>
    <col min="6395" max="6395" width="6" style="241" customWidth="1"/>
    <col min="6396" max="6399" width="4.7109375" style="241" customWidth="1"/>
    <col min="6400" max="6400" width="9.5703125" style="241" customWidth="1"/>
    <col min="6401" max="6401" width="7.5703125" style="241" customWidth="1"/>
    <col min="6402" max="6402" width="12.5703125" style="241" customWidth="1"/>
    <col min="6403" max="6403" width="7.28515625" style="241" customWidth="1"/>
    <col min="6404" max="6406" width="9.140625" style="241"/>
    <col min="6407" max="6407" width="10.7109375" style="241" customWidth="1"/>
    <col min="6408" max="6635" width="9.140625" style="241"/>
    <col min="6636" max="6636" width="4.7109375" style="241" customWidth="1"/>
    <col min="6637" max="6637" width="10.140625" style="241" customWidth="1"/>
    <col min="6638" max="6638" width="16.140625" style="241" customWidth="1"/>
    <col min="6639" max="6639" width="6.28515625" style="241" customWidth="1"/>
    <col min="6640" max="6640" width="9.85546875" style="241" customWidth="1"/>
    <col min="6641" max="6641" width="9.140625" style="241"/>
    <col min="6642" max="6643" width="6" style="241" customWidth="1"/>
    <col min="6644" max="6644" width="5.7109375" style="241" customWidth="1"/>
    <col min="6645" max="6648" width="4.85546875" style="241" customWidth="1"/>
    <col min="6649" max="6649" width="5.85546875" style="241" customWidth="1"/>
    <col min="6650" max="6650" width="6.28515625" style="241" customWidth="1"/>
    <col min="6651" max="6651" width="6" style="241" customWidth="1"/>
    <col min="6652" max="6655" width="4.7109375" style="241" customWidth="1"/>
    <col min="6656" max="6656" width="9.5703125" style="241" customWidth="1"/>
    <col min="6657" max="6657" width="7.5703125" style="241" customWidth="1"/>
    <col min="6658" max="6658" width="12.5703125" style="241" customWidth="1"/>
    <col min="6659" max="6659" width="7.28515625" style="241" customWidth="1"/>
    <col min="6660" max="6662" width="9.140625" style="241"/>
    <col min="6663" max="6663" width="10.7109375" style="241" customWidth="1"/>
    <col min="6664" max="6891" width="9.140625" style="241"/>
    <col min="6892" max="6892" width="4.7109375" style="241" customWidth="1"/>
    <col min="6893" max="6893" width="10.140625" style="241" customWidth="1"/>
    <col min="6894" max="6894" width="16.140625" style="241" customWidth="1"/>
    <col min="6895" max="6895" width="6.28515625" style="241" customWidth="1"/>
    <col min="6896" max="6896" width="9.85546875" style="241" customWidth="1"/>
    <col min="6897" max="6897" width="9.140625" style="241"/>
    <col min="6898" max="6899" width="6" style="241" customWidth="1"/>
    <col min="6900" max="6900" width="5.7109375" style="241" customWidth="1"/>
    <col min="6901" max="6904" width="4.85546875" style="241" customWidth="1"/>
    <col min="6905" max="6905" width="5.85546875" style="241" customWidth="1"/>
    <col min="6906" max="6906" width="6.28515625" style="241" customWidth="1"/>
    <col min="6907" max="6907" width="6" style="241" customWidth="1"/>
    <col min="6908" max="6911" width="4.7109375" style="241" customWidth="1"/>
    <col min="6912" max="6912" width="9.5703125" style="241" customWidth="1"/>
    <col min="6913" max="6913" width="7.5703125" style="241" customWidth="1"/>
    <col min="6914" max="6914" width="12.5703125" style="241" customWidth="1"/>
    <col min="6915" max="6915" width="7.28515625" style="241" customWidth="1"/>
    <col min="6916" max="6918" width="9.140625" style="241"/>
    <col min="6919" max="6919" width="10.7109375" style="241" customWidth="1"/>
    <col min="6920" max="7147" width="9.140625" style="241"/>
    <col min="7148" max="7148" width="4.7109375" style="241" customWidth="1"/>
    <col min="7149" max="7149" width="10.140625" style="241" customWidth="1"/>
    <col min="7150" max="7150" width="16.140625" style="241" customWidth="1"/>
    <col min="7151" max="7151" width="6.28515625" style="241" customWidth="1"/>
    <col min="7152" max="7152" width="9.85546875" style="241" customWidth="1"/>
    <col min="7153" max="7153" width="9.140625" style="241"/>
    <col min="7154" max="7155" width="6" style="241" customWidth="1"/>
    <col min="7156" max="7156" width="5.7109375" style="241" customWidth="1"/>
    <col min="7157" max="7160" width="4.85546875" style="241" customWidth="1"/>
    <col min="7161" max="7161" width="5.85546875" style="241" customWidth="1"/>
    <col min="7162" max="7162" width="6.28515625" style="241" customWidth="1"/>
    <col min="7163" max="7163" width="6" style="241" customWidth="1"/>
    <col min="7164" max="7167" width="4.7109375" style="241" customWidth="1"/>
    <col min="7168" max="7168" width="9.5703125" style="241" customWidth="1"/>
    <col min="7169" max="7169" width="7.5703125" style="241" customWidth="1"/>
    <col min="7170" max="7170" width="12.5703125" style="241" customWidth="1"/>
    <col min="7171" max="7171" width="7.28515625" style="241" customWidth="1"/>
    <col min="7172" max="7174" width="9.140625" style="241"/>
    <col min="7175" max="7175" width="10.7109375" style="241" customWidth="1"/>
    <col min="7176" max="7403" width="9.140625" style="241"/>
    <col min="7404" max="7404" width="4.7109375" style="241" customWidth="1"/>
    <col min="7405" max="7405" width="10.140625" style="241" customWidth="1"/>
    <col min="7406" max="7406" width="16.140625" style="241" customWidth="1"/>
    <col min="7407" max="7407" width="6.28515625" style="241" customWidth="1"/>
    <col min="7408" max="7408" width="9.85546875" style="241" customWidth="1"/>
    <col min="7409" max="7409" width="9.140625" style="241"/>
    <col min="7410" max="7411" width="6" style="241" customWidth="1"/>
    <col min="7412" max="7412" width="5.7109375" style="241" customWidth="1"/>
    <col min="7413" max="7416" width="4.85546875" style="241" customWidth="1"/>
    <col min="7417" max="7417" width="5.85546875" style="241" customWidth="1"/>
    <col min="7418" max="7418" width="6.28515625" style="241" customWidth="1"/>
    <col min="7419" max="7419" width="6" style="241" customWidth="1"/>
    <col min="7420" max="7423" width="4.7109375" style="241" customWidth="1"/>
    <col min="7424" max="7424" width="9.5703125" style="241" customWidth="1"/>
    <col min="7425" max="7425" width="7.5703125" style="241" customWidth="1"/>
    <col min="7426" max="7426" width="12.5703125" style="241" customWidth="1"/>
    <col min="7427" max="7427" width="7.28515625" style="241" customWidth="1"/>
    <col min="7428" max="7430" width="9.140625" style="241"/>
    <col min="7431" max="7431" width="10.7109375" style="241" customWidth="1"/>
    <col min="7432" max="7659" width="9.140625" style="241"/>
    <col min="7660" max="7660" width="4.7109375" style="241" customWidth="1"/>
    <col min="7661" max="7661" width="10.140625" style="241" customWidth="1"/>
    <col min="7662" max="7662" width="16.140625" style="241" customWidth="1"/>
    <col min="7663" max="7663" width="6.28515625" style="241" customWidth="1"/>
    <col min="7664" max="7664" width="9.85546875" style="241" customWidth="1"/>
    <col min="7665" max="7665" width="9.140625" style="241"/>
    <col min="7666" max="7667" width="6" style="241" customWidth="1"/>
    <col min="7668" max="7668" width="5.7109375" style="241" customWidth="1"/>
    <col min="7669" max="7672" width="4.85546875" style="241" customWidth="1"/>
    <col min="7673" max="7673" width="5.85546875" style="241" customWidth="1"/>
    <col min="7674" max="7674" width="6.28515625" style="241" customWidth="1"/>
    <col min="7675" max="7675" width="6" style="241" customWidth="1"/>
    <col min="7676" max="7679" width="4.7109375" style="241" customWidth="1"/>
    <col min="7680" max="7680" width="9.5703125" style="241" customWidth="1"/>
    <col min="7681" max="7681" width="7.5703125" style="241" customWidth="1"/>
    <col min="7682" max="7682" width="12.5703125" style="241" customWidth="1"/>
    <col min="7683" max="7683" width="7.28515625" style="241" customWidth="1"/>
    <col min="7684" max="7686" width="9.140625" style="241"/>
    <col min="7687" max="7687" width="10.7109375" style="241" customWidth="1"/>
    <col min="7688" max="7915" width="9.140625" style="241"/>
    <col min="7916" max="7916" width="4.7109375" style="241" customWidth="1"/>
    <col min="7917" max="7917" width="10.140625" style="241" customWidth="1"/>
    <col min="7918" max="7918" width="16.140625" style="241" customWidth="1"/>
    <col min="7919" max="7919" width="6.28515625" style="241" customWidth="1"/>
    <col min="7920" max="7920" width="9.85546875" style="241" customWidth="1"/>
    <col min="7921" max="7921" width="9.140625" style="241"/>
    <col min="7922" max="7923" width="6" style="241" customWidth="1"/>
    <col min="7924" max="7924" width="5.7109375" style="241" customWidth="1"/>
    <col min="7925" max="7928" width="4.85546875" style="241" customWidth="1"/>
    <col min="7929" max="7929" width="5.85546875" style="241" customWidth="1"/>
    <col min="7930" max="7930" width="6.28515625" style="241" customWidth="1"/>
    <col min="7931" max="7931" width="6" style="241" customWidth="1"/>
    <col min="7932" max="7935" width="4.7109375" style="241" customWidth="1"/>
    <col min="7936" max="7936" width="9.5703125" style="241" customWidth="1"/>
    <col min="7937" max="7937" width="7.5703125" style="241" customWidth="1"/>
    <col min="7938" max="7938" width="12.5703125" style="241" customWidth="1"/>
    <col min="7939" max="7939" width="7.28515625" style="241" customWidth="1"/>
    <col min="7940" max="7942" width="9.140625" style="241"/>
    <col min="7943" max="7943" width="10.7109375" style="241" customWidth="1"/>
    <col min="7944" max="8171" width="9.140625" style="241"/>
    <col min="8172" max="8172" width="4.7109375" style="241" customWidth="1"/>
    <col min="8173" max="8173" width="10.140625" style="241" customWidth="1"/>
    <col min="8174" max="8174" width="16.140625" style="241" customWidth="1"/>
    <col min="8175" max="8175" width="6.28515625" style="241" customWidth="1"/>
    <col min="8176" max="8176" width="9.85546875" style="241" customWidth="1"/>
    <col min="8177" max="8177" width="9.140625" style="241"/>
    <col min="8178" max="8179" width="6" style="241" customWidth="1"/>
    <col min="8180" max="8180" width="5.7109375" style="241" customWidth="1"/>
    <col min="8181" max="8184" width="4.85546875" style="241" customWidth="1"/>
    <col min="8185" max="8185" width="5.85546875" style="241" customWidth="1"/>
    <col min="8186" max="8186" width="6.28515625" style="241" customWidth="1"/>
    <col min="8187" max="8187" width="6" style="241" customWidth="1"/>
    <col min="8188" max="8191" width="4.7109375" style="241" customWidth="1"/>
    <col min="8192" max="8192" width="9.5703125" style="241" customWidth="1"/>
    <col min="8193" max="8193" width="7.5703125" style="241" customWidth="1"/>
    <col min="8194" max="8194" width="12.5703125" style="241" customWidth="1"/>
    <col min="8195" max="8195" width="7.28515625" style="241" customWidth="1"/>
    <col min="8196" max="8198" width="9.140625" style="241"/>
    <col min="8199" max="8199" width="10.7109375" style="241" customWidth="1"/>
    <col min="8200" max="8427" width="9.140625" style="241"/>
    <col min="8428" max="8428" width="4.7109375" style="241" customWidth="1"/>
    <col min="8429" max="8429" width="10.140625" style="241" customWidth="1"/>
    <col min="8430" max="8430" width="16.140625" style="241" customWidth="1"/>
    <col min="8431" max="8431" width="6.28515625" style="241" customWidth="1"/>
    <col min="8432" max="8432" width="9.85546875" style="241" customWidth="1"/>
    <col min="8433" max="8433" width="9.140625" style="241"/>
    <col min="8434" max="8435" width="6" style="241" customWidth="1"/>
    <col min="8436" max="8436" width="5.7109375" style="241" customWidth="1"/>
    <col min="8437" max="8440" width="4.85546875" style="241" customWidth="1"/>
    <col min="8441" max="8441" width="5.85546875" style="241" customWidth="1"/>
    <col min="8442" max="8442" width="6.28515625" style="241" customWidth="1"/>
    <col min="8443" max="8443" width="6" style="241" customWidth="1"/>
    <col min="8444" max="8447" width="4.7109375" style="241" customWidth="1"/>
    <col min="8448" max="8448" width="9.5703125" style="241" customWidth="1"/>
    <col min="8449" max="8449" width="7.5703125" style="241" customWidth="1"/>
    <col min="8450" max="8450" width="12.5703125" style="241" customWidth="1"/>
    <col min="8451" max="8451" width="7.28515625" style="241" customWidth="1"/>
    <col min="8452" max="8454" width="9.140625" style="241"/>
    <col min="8455" max="8455" width="10.7109375" style="241" customWidth="1"/>
    <col min="8456" max="8683" width="9.140625" style="241"/>
    <col min="8684" max="8684" width="4.7109375" style="241" customWidth="1"/>
    <col min="8685" max="8685" width="10.140625" style="241" customWidth="1"/>
    <col min="8686" max="8686" width="16.140625" style="241" customWidth="1"/>
    <col min="8687" max="8687" width="6.28515625" style="241" customWidth="1"/>
    <col min="8688" max="8688" width="9.85546875" style="241" customWidth="1"/>
    <col min="8689" max="8689" width="9.140625" style="241"/>
    <col min="8690" max="8691" width="6" style="241" customWidth="1"/>
    <col min="8692" max="8692" width="5.7109375" style="241" customWidth="1"/>
    <col min="8693" max="8696" width="4.85546875" style="241" customWidth="1"/>
    <col min="8697" max="8697" width="5.85546875" style="241" customWidth="1"/>
    <col min="8698" max="8698" width="6.28515625" style="241" customWidth="1"/>
    <col min="8699" max="8699" width="6" style="241" customWidth="1"/>
    <col min="8700" max="8703" width="4.7109375" style="241" customWidth="1"/>
    <col min="8704" max="8704" width="9.5703125" style="241" customWidth="1"/>
    <col min="8705" max="8705" width="7.5703125" style="241" customWidth="1"/>
    <col min="8706" max="8706" width="12.5703125" style="241" customWidth="1"/>
    <col min="8707" max="8707" width="7.28515625" style="241" customWidth="1"/>
    <col min="8708" max="8710" width="9.140625" style="241"/>
    <col min="8711" max="8711" width="10.7109375" style="241" customWidth="1"/>
    <col min="8712" max="8939" width="9.140625" style="241"/>
    <col min="8940" max="8940" width="4.7109375" style="241" customWidth="1"/>
    <col min="8941" max="8941" width="10.140625" style="241" customWidth="1"/>
    <col min="8942" max="8942" width="16.140625" style="241" customWidth="1"/>
    <col min="8943" max="8943" width="6.28515625" style="241" customWidth="1"/>
    <col min="8944" max="8944" width="9.85546875" style="241" customWidth="1"/>
    <col min="8945" max="8945" width="9.140625" style="241"/>
    <col min="8946" max="8947" width="6" style="241" customWidth="1"/>
    <col min="8948" max="8948" width="5.7109375" style="241" customWidth="1"/>
    <col min="8949" max="8952" width="4.85546875" style="241" customWidth="1"/>
    <col min="8953" max="8953" width="5.85546875" style="241" customWidth="1"/>
    <col min="8954" max="8954" width="6.28515625" style="241" customWidth="1"/>
    <col min="8955" max="8955" width="6" style="241" customWidth="1"/>
    <col min="8956" max="8959" width="4.7109375" style="241" customWidth="1"/>
    <col min="8960" max="8960" width="9.5703125" style="241" customWidth="1"/>
    <col min="8961" max="8961" width="7.5703125" style="241" customWidth="1"/>
    <col min="8962" max="8962" width="12.5703125" style="241" customWidth="1"/>
    <col min="8963" max="8963" width="7.28515625" style="241" customWidth="1"/>
    <col min="8964" max="8966" width="9.140625" style="241"/>
    <col min="8967" max="8967" width="10.7109375" style="241" customWidth="1"/>
    <col min="8968" max="9195" width="9.140625" style="241"/>
    <col min="9196" max="9196" width="4.7109375" style="241" customWidth="1"/>
    <col min="9197" max="9197" width="10.140625" style="241" customWidth="1"/>
    <col min="9198" max="9198" width="16.140625" style="241" customWidth="1"/>
    <col min="9199" max="9199" width="6.28515625" style="241" customWidth="1"/>
    <col min="9200" max="9200" width="9.85546875" style="241" customWidth="1"/>
    <col min="9201" max="9201" width="9.140625" style="241"/>
    <col min="9202" max="9203" width="6" style="241" customWidth="1"/>
    <col min="9204" max="9204" width="5.7109375" style="241" customWidth="1"/>
    <col min="9205" max="9208" width="4.85546875" style="241" customWidth="1"/>
    <col min="9209" max="9209" width="5.85546875" style="241" customWidth="1"/>
    <col min="9210" max="9210" width="6.28515625" style="241" customWidth="1"/>
    <col min="9211" max="9211" width="6" style="241" customWidth="1"/>
    <col min="9212" max="9215" width="4.7109375" style="241" customWidth="1"/>
    <col min="9216" max="9216" width="9.5703125" style="241" customWidth="1"/>
    <col min="9217" max="9217" width="7.5703125" style="241" customWidth="1"/>
    <col min="9218" max="9218" width="12.5703125" style="241" customWidth="1"/>
    <col min="9219" max="9219" width="7.28515625" style="241" customWidth="1"/>
    <col min="9220" max="9222" width="9.140625" style="241"/>
    <col min="9223" max="9223" width="10.7109375" style="241" customWidth="1"/>
    <col min="9224" max="9451" width="9.140625" style="241"/>
    <col min="9452" max="9452" width="4.7109375" style="241" customWidth="1"/>
    <col min="9453" max="9453" width="10.140625" style="241" customWidth="1"/>
    <col min="9454" max="9454" width="16.140625" style="241" customWidth="1"/>
    <col min="9455" max="9455" width="6.28515625" style="241" customWidth="1"/>
    <col min="9456" max="9456" width="9.85546875" style="241" customWidth="1"/>
    <col min="9457" max="9457" width="9.140625" style="241"/>
    <col min="9458" max="9459" width="6" style="241" customWidth="1"/>
    <col min="9460" max="9460" width="5.7109375" style="241" customWidth="1"/>
    <col min="9461" max="9464" width="4.85546875" style="241" customWidth="1"/>
    <col min="9465" max="9465" width="5.85546875" style="241" customWidth="1"/>
    <col min="9466" max="9466" width="6.28515625" style="241" customWidth="1"/>
    <col min="9467" max="9467" width="6" style="241" customWidth="1"/>
    <col min="9468" max="9471" width="4.7109375" style="241" customWidth="1"/>
    <col min="9472" max="9472" width="9.5703125" style="241" customWidth="1"/>
    <col min="9473" max="9473" width="7.5703125" style="241" customWidth="1"/>
    <col min="9474" max="9474" width="12.5703125" style="241" customWidth="1"/>
    <col min="9475" max="9475" width="7.28515625" style="241" customWidth="1"/>
    <col min="9476" max="9478" width="9.140625" style="241"/>
    <col min="9479" max="9479" width="10.7109375" style="241" customWidth="1"/>
    <col min="9480" max="9707" width="9.140625" style="241"/>
    <col min="9708" max="9708" width="4.7109375" style="241" customWidth="1"/>
    <col min="9709" max="9709" width="10.140625" style="241" customWidth="1"/>
    <col min="9710" max="9710" width="16.140625" style="241" customWidth="1"/>
    <col min="9711" max="9711" width="6.28515625" style="241" customWidth="1"/>
    <col min="9712" max="9712" width="9.85546875" style="241" customWidth="1"/>
    <col min="9713" max="9713" width="9.140625" style="241"/>
    <col min="9714" max="9715" width="6" style="241" customWidth="1"/>
    <col min="9716" max="9716" width="5.7109375" style="241" customWidth="1"/>
    <col min="9717" max="9720" width="4.85546875" style="241" customWidth="1"/>
    <col min="9721" max="9721" width="5.85546875" style="241" customWidth="1"/>
    <col min="9722" max="9722" width="6.28515625" style="241" customWidth="1"/>
    <col min="9723" max="9723" width="6" style="241" customWidth="1"/>
    <col min="9724" max="9727" width="4.7109375" style="241" customWidth="1"/>
    <col min="9728" max="9728" width="9.5703125" style="241" customWidth="1"/>
    <col min="9729" max="9729" width="7.5703125" style="241" customWidth="1"/>
    <col min="9730" max="9730" width="12.5703125" style="241" customWidth="1"/>
    <col min="9731" max="9731" width="7.28515625" style="241" customWidth="1"/>
    <col min="9732" max="9734" width="9.140625" style="241"/>
    <col min="9735" max="9735" width="10.7109375" style="241" customWidth="1"/>
    <col min="9736" max="9963" width="9.140625" style="241"/>
    <col min="9964" max="9964" width="4.7109375" style="241" customWidth="1"/>
    <col min="9965" max="9965" width="10.140625" style="241" customWidth="1"/>
    <col min="9966" max="9966" width="16.140625" style="241" customWidth="1"/>
    <col min="9967" max="9967" width="6.28515625" style="241" customWidth="1"/>
    <col min="9968" max="9968" width="9.85546875" style="241" customWidth="1"/>
    <col min="9969" max="9969" width="9.140625" style="241"/>
    <col min="9970" max="9971" width="6" style="241" customWidth="1"/>
    <col min="9972" max="9972" width="5.7109375" style="241" customWidth="1"/>
    <col min="9973" max="9976" width="4.85546875" style="241" customWidth="1"/>
    <col min="9977" max="9977" width="5.85546875" style="241" customWidth="1"/>
    <col min="9978" max="9978" width="6.28515625" style="241" customWidth="1"/>
    <col min="9979" max="9979" width="6" style="241" customWidth="1"/>
    <col min="9980" max="9983" width="4.7109375" style="241" customWidth="1"/>
    <col min="9984" max="9984" width="9.5703125" style="241" customWidth="1"/>
    <col min="9985" max="9985" width="7.5703125" style="241" customWidth="1"/>
    <col min="9986" max="9986" width="12.5703125" style="241" customWidth="1"/>
    <col min="9987" max="9987" width="7.28515625" style="241" customWidth="1"/>
    <col min="9988" max="9990" width="9.140625" style="241"/>
    <col min="9991" max="9991" width="10.7109375" style="241" customWidth="1"/>
    <col min="9992" max="10219" width="9.140625" style="241"/>
    <col min="10220" max="10220" width="4.7109375" style="241" customWidth="1"/>
    <col min="10221" max="10221" width="10.140625" style="241" customWidth="1"/>
    <col min="10222" max="10222" width="16.140625" style="241" customWidth="1"/>
    <col min="10223" max="10223" width="6.28515625" style="241" customWidth="1"/>
    <col min="10224" max="10224" width="9.85546875" style="241" customWidth="1"/>
    <col min="10225" max="10225" width="9.140625" style="241"/>
    <col min="10226" max="10227" width="6" style="241" customWidth="1"/>
    <col min="10228" max="10228" width="5.7109375" style="241" customWidth="1"/>
    <col min="10229" max="10232" width="4.85546875" style="241" customWidth="1"/>
    <col min="10233" max="10233" width="5.85546875" style="241" customWidth="1"/>
    <col min="10234" max="10234" width="6.28515625" style="241" customWidth="1"/>
    <col min="10235" max="10235" width="6" style="241" customWidth="1"/>
    <col min="10236" max="10239" width="4.7109375" style="241" customWidth="1"/>
    <col min="10240" max="10240" width="9.5703125" style="241" customWidth="1"/>
    <col min="10241" max="10241" width="7.5703125" style="241" customWidth="1"/>
    <col min="10242" max="10242" width="12.5703125" style="241" customWidth="1"/>
    <col min="10243" max="10243" width="7.28515625" style="241" customWidth="1"/>
    <col min="10244" max="10246" width="9.140625" style="241"/>
    <col min="10247" max="10247" width="10.7109375" style="241" customWidth="1"/>
    <col min="10248" max="10475" width="9.140625" style="241"/>
    <col min="10476" max="10476" width="4.7109375" style="241" customWidth="1"/>
    <col min="10477" max="10477" width="10.140625" style="241" customWidth="1"/>
    <col min="10478" max="10478" width="16.140625" style="241" customWidth="1"/>
    <col min="10479" max="10479" width="6.28515625" style="241" customWidth="1"/>
    <col min="10480" max="10480" width="9.85546875" style="241" customWidth="1"/>
    <col min="10481" max="10481" width="9.140625" style="241"/>
    <col min="10482" max="10483" width="6" style="241" customWidth="1"/>
    <col min="10484" max="10484" width="5.7109375" style="241" customWidth="1"/>
    <col min="10485" max="10488" width="4.85546875" style="241" customWidth="1"/>
    <col min="10489" max="10489" width="5.85546875" style="241" customWidth="1"/>
    <col min="10490" max="10490" width="6.28515625" style="241" customWidth="1"/>
    <col min="10491" max="10491" width="6" style="241" customWidth="1"/>
    <col min="10492" max="10495" width="4.7109375" style="241" customWidth="1"/>
    <col min="10496" max="10496" width="9.5703125" style="241" customWidth="1"/>
    <col min="10497" max="10497" width="7.5703125" style="241" customWidth="1"/>
    <col min="10498" max="10498" width="12.5703125" style="241" customWidth="1"/>
    <col min="10499" max="10499" width="7.28515625" style="241" customWidth="1"/>
    <col min="10500" max="10502" width="9.140625" style="241"/>
    <col min="10503" max="10503" width="10.7109375" style="241" customWidth="1"/>
    <col min="10504" max="10731" width="9.140625" style="241"/>
    <col min="10732" max="10732" width="4.7109375" style="241" customWidth="1"/>
    <col min="10733" max="10733" width="10.140625" style="241" customWidth="1"/>
    <col min="10734" max="10734" width="16.140625" style="241" customWidth="1"/>
    <col min="10735" max="10735" width="6.28515625" style="241" customWidth="1"/>
    <col min="10736" max="10736" width="9.85546875" style="241" customWidth="1"/>
    <col min="10737" max="10737" width="9.140625" style="241"/>
    <col min="10738" max="10739" width="6" style="241" customWidth="1"/>
    <col min="10740" max="10740" width="5.7109375" style="241" customWidth="1"/>
    <col min="10741" max="10744" width="4.85546875" style="241" customWidth="1"/>
    <col min="10745" max="10745" width="5.85546875" style="241" customWidth="1"/>
    <col min="10746" max="10746" width="6.28515625" style="241" customWidth="1"/>
    <col min="10747" max="10747" width="6" style="241" customWidth="1"/>
    <col min="10748" max="10751" width="4.7109375" style="241" customWidth="1"/>
    <col min="10752" max="10752" width="9.5703125" style="241" customWidth="1"/>
    <col min="10753" max="10753" width="7.5703125" style="241" customWidth="1"/>
    <col min="10754" max="10754" width="12.5703125" style="241" customWidth="1"/>
    <col min="10755" max="10755" width="7.28515625" style="241" customWidth="1"/>
    <col min="10756" max="10758" width="9.140625" style="241"/>
    <col min="10759" max="10759" width="10.7109375" style="241" customWidth="1"/>
    <col min="10760" max="10987" width="9.140625" style="241"/>
    <col min="10988" max="10988" width="4.7109375" style="241" customWidth="1"/>
    <col min="10989" max="10989" width="10.140625" style="241" customWidth="1"/>
    <col min="10990" max="10990" width="16.140625" style="241" customWidth="1"/>
    <col min="10991" max="10991" width="6.28515625" style="241" customWidth="1"/>
    <col min="10992" max="10992" width="9.85546875" style="241" customWidth="1"/>
    <col min="10993" max="10993" width="9.140625" style="241"/>
    <col min="10994" max="10995" width="6" style="241" customWidth="1"/>
    <col min="10996" max="10996" width="5.7109375" style="241" customWidth="1"/>
    <col min="10997" max="11000" width="4.85546875" style="241" customWidth="1"/>
    <col min="11001" max="11001" width="5.85546875" style="241" customWidth="1"/>
    <col min="11002" max="11002" width="6.28515625" style="241" customWidth="1"/>
    <col min="11003" max="11003" width="6" style="241" customWidth="1"/>
    <col min="11004" max="11007" width="4.7109375" style="241" customWidth="1"/>
    <col min="11008" max="11008" width="9.5703125" style="241" customWidth="1"/>
    <col min="11009" max="11009" width="7.5703125" style="241" customWidth="1"/>
    <col min="11010" max="11010" width="12.5703125" style="241" customWidth="1"/>
    <col min="11011" max="11011" width="7.28515625" style="241" customWidth="1"/>
    <col min="11012" max="11014" width="9.140625" style="241"/>
    <col min="11015" max="11015" width="10.7109375" style="241" customWidth="1"/>
    <col min="11016" max="11243" width="9.140625" style="241"/>
    <col min="11244" max="11244" width="4.7109375" style="241" customWidth="1"/>
    <col min="11245" max="11245" width="10.140625" style="241" customWidth="1"/>
    <col min="11246" max="11246" width="16.140625" style="241" customWidth="1"/>
    <col min="11247" max="11247" width="6.28515625" style="241" customWidth="1"/>
    <col min="11248" max="11248" width="9.85546875" style="241" customWidth="1"/>
    <col min="11249" max="11249" width="9.140625" style="241"/>
    <col min="11250" max="11251" width="6" style="241" customWidth="1"/>
    <col min="11252" max="11252" width="5.7109375" style="241" customWidth="1"/>
    <col min="11253" max="11256" width="4.85546875" style="241" customWidth="1"/>
    <col min="11257" max="11257" width="5.85546875" style="241" customWidth="1"/>
    <col min="11258" max="11258" width="6.28515625" style="241" customWidth="1"/>
    <col min="11259" max="11259" width="6" style="241" customWidth="1"/>
    <col min="11260" max="11263" width="4.7109375" style="241" customWidth="1"/>
    <col min="11264" max="11264" width="9.5703125" style="241" customWidth="1"/>
    <col min="11265" max="11265" width="7.5703125" style="241" customWidth="1"/>
    <col min="11266" max="11266" width="12.5703125" style="241" customWidth="1"/>
    <col min="11267" max="11267" width="7.28515625" style="241" customWidth="1"/>
    <col min="11268" max="11270" width="9.140625" style="241"/>
    <col min="11271" max="11271" width="10.7109375" style="241" customWidth="1"/>
    <col min="11272" max="11499" width="9.140625" style="241"/>
    <col min="11500" max="11500" width="4.7109375" style="241" customWidth="1"/>
    <col min="11501" max="11501" width="10.140625" style="241" customWidth="1"/>
    <col min="11502" max="11502" width="16.140625" style="241" customWidth="1"/>
    <col min="11503" max="11503" width="6.28515625" style="241" customWidth="1"/>
    <col min="11504" max="11504" width="9.85546875" style="241" customWidth="1"/>
    <col min="11505" max="11505" width="9.140625" style="241"/>
    <col min="11506" max="11507" width="6" style="241" customWidth="1"/>
    <col min="11508" max="11508" width="5.7109375" style="241" customWidth="1"/>
    <col min="11509" max="11512" width="4.85546875" style="241" customWidth="1"/>
    <col min="11513" max="11513" width="5.85546875" style="241" customWidth="1"/>
    <col min="11514" max="11514" width="6.28515625" style="241" customWidth="1"/>
    <col min="11515" max="11515" width="6" style="241" customWidth="1"/>
    <col min="11516" max="11519" width="4.7109375" style="241" customWidth="1"/>
    <col min="11520" max="11520" width="9.5703125" style="241" customWidth="1"/>
    <col min="11521" max="11521" width="7.5703125" style="241" customWidth="1"/>
    <col min="11522" max="11522" width="12.5703125" style="241" customWidth="1"/>
    <col min="11523" max="11523" width="7.28515625" style="241" customWidth="1"/>
    <col min="11524" max="11526" width="9.140625" style="241"/>
    <col min="11527" max="11527" width="10.7109375" style="241" customWidth="1"/>
    <col min="11528" max="11755" width="9.140625" style="241"/>
    <col min="11756" max="11756" width="4.7109375" style="241" customWidth="1"/>
    <col min="11757" max="11757" width="10.140625" style="241" customWidth="1"/>
    <col min="11758" max="11758" width="16.140625" style="241" customWidth="1"/>
    <col min="11759" max="11759" width="6.28515625" style="241" customWidth="1"/>
    <col min="11760" max="11760" width="9.85546875" style="241" customWidth="1"/>
    <col min="11761" max="11761" width="9.140625" style="241"/>
    <col min="11762" max="11763" width="6" style="241" customWidth="1"/>
    <col min="11764" max="11764" width="5.7109375" style="241" customWidth="1"/>
    <col min="11765" max="11768" width="4.85546875" style="241" customWidth="1"/>
    <col min="11769" max="11769" width="5.85546875" style="241" customWidth="1"/>
    <col min="11770" max="11770" width="6.28515625" style="241" customWidth="1"/>
    <col min="11771" max="11771" width="6" style="241" customWidth="1"/>
    <col min="11772" max="11775" width="4.7109375" style="241" customWidth="1"/>
    <col min="11776" max="11776" width="9.5703125" style="241" customWidth="1"/>
    <col min="11777" max="11777" width="7.5703125" style="241" customWidth="1"/>
    <col min="11778" max="11778" width="12.5703125" style="241" customWidth="1"/>
    <col min="11779" max="11779" width="7.28515625" style="241" customWidth="1"/>
    <col min="11780" max="11782" width="9.140625" style="241"/>
    <col min="11783" max="11783" width="10.7109375" style="241" customWidth="1"/>
    <col min="11784" max="12011" width="9.140625" style="241"/>
    <col min="12012" max="12012" width="4.7109375" style="241" customWidth="1"/>
    <col min="12013" max="12013" width="10.140625" style="241" customWidth="1"/>
    <col min="12014" max="12014" width="16.140625" style="241" customWidth="1"/>
    <col min="12015" max="12015" width="6.28515625" style="241" customWidth="1"/>
    <col min="12016" max="12016" width="9.85546875" style="241" customWidth="1"/>
    <col min="12017" max="12017" width="9.140625" style="241"/>
    <col min="12018" max="12019" width="6" style="241" customWidth="1"/>
    <col min="12020" max="12020" width="5.7109375" style="241" customWidth="1"/>
    <col min="12021" max="12024" width="4.85546875" style="241" customWidth="1"/>
    <col min="12025" max="12025" width="5.85546875" style="241" customWidth="1"/>
    <col min="12026" max="12026" width="6.28515625" style="241" customWidth="1"/>
    <col min="12027" max="12027" width="6" style="241" customWidth="1"/>
    <col min="12028" max="12031" width="4.7109375" style="241" customWidth="1"/>
    <col min="12032" max="12032" width="9.5703125" style="241" customWidth="1"/>
    <col min="12033" max="12033" width="7.5703125" style="241" customWidth="1"/>
    <col min="12034" max="12034" width="12.5703125" style="241" customWidth="1"/>
    <col min="12035" max="12035" width="7.28515625" style="241" customWidth="1"/>
    <col min="12036" max="12038" width="9.140625" style="241"/>
    <col min="12039" max="12039" width="10.7109375" style="241" customWidth="1"/>
    <col min="12040" max="12267" width="9.140625" style="241"/>
    <col min="12268" max="12268" width="4.7109375" style="241" customWidth="1"/>
    <col min="12269" max="12269" width="10.140625" style="241" customWidth="1"/>
    <col min="12270" max="12270" width="16.140625" style="241" customWidth="1"/>
    <col min="12271" max="12271" width="6.28515625" style="241" customWidth="1"/>
    <col min="12272" max="12272" width="9.85546875" style="241" customWidth="1"/>
    <col min="12273" max="12273" width="9.140625" style="241"/>
    <col min="12274" max="12275" width="6" style="241" customWidth="1"/>
    <col min="12276" max="12276" width="5.7109375" style="241" customWidth="1"/>
    <col min="12277" max="12280" width="4.85546875" style="241" customWidth="1"/>
    <col min="12281" max="12281" width="5.85546875" style="241" customWidth="1"/>
    <col min="12282" max="12282" width="6.28515625" style="241" customWidth="1"/>
    <col min="12283" max="12283" width="6" style="241" customWidth="1"/>
    <col min="12284" max="12287" width="4.7109375" style="241" customWidth="1"/>
    <col min="12288" max="12288" width="9.5703125" style="241" customWidth="1"/>
    <col min="12289" max="12289" width="7.5703125" style="241" customWidth="1"/>
    <col min="12290" max="12290" width="12.5703125" style="241" customWidth="1"/>
    <col min="12291" max="12291" width="7.28515625" style="241" customWidth="1"/>
    <col min="12292" max="12294" width="9.140625" style="241"/>
    <col min="12295" max="12295" width="10.7109375" style="241" customWidth="1"/>
    <col min="12296" max="12523" width="9.140625" style="241"/>
    <col min="12524" max="12524" width="4.7109375" style="241" customWidth="1"/>
    <col min="12525" max="12525" width="10.140625" style="241" customWidth="1"/>
    <col min="12526" max="12526" width="16.140625" style="241" customWidth="1"/>
    <col min="12527" max="12527" width="6.28515625" style="241" customWidth="1"/>
    <col min="12528" max="12528" width="9.85546875" style="241" customWidth="1"/>
    <col min="12529" max="12529" width="9.140625" style="241"/>
    <col min="12530" max="12531" width="6" style="241" customWidth="1"/>
    <col min="12532" max="12532" width="5.7109375" style="241" customWidth="1"/>
    <col min="12533" max="12536" width="4.85546875" style="241" customWidth="1"/>
    <col min="12537" max="12537" width="5.85546875" style="241" customWidth="1"/>
    <col min="12538" max="12538" width="6.28515625" style="241" customWidth="1"/>
    <col min="12539" max="12539" width="6" style="241" customWidth="1"/>
    <col min="12540" max="12543" width="4.7109375" style="241" customWidth="1"/>
    <col min="12544" max="12544" width="9.5703125" style="241" customWidth="1"/>
    <col min="12545" max="12545" width="7.5703125" style="241" customWidth="1"/>
    <col min="12546" max="12546" width="12.5703125" style="241" customWidth="1"/>
    <col min="12547" max="12547" width="7.28515625" style="241" customWidth="1"/>
    <col min="12548" max="12550" width="9.140625" style="241"/>
    <col min="12551" max="12551" width="10.7109375" style="241" customWidth="1"/>
    <col min="12552" max="12779" width="9.140625" style="241"/>
    <col min="12780" max="12780" width="4.7109375" style="241" customWidth="1"/>
    <col min="12781" max="12781" width="10.140625" style="241" customWidth="1"/>
    <col min="12782" max="12782" width="16.140625" style="241" customWidth="1"/>
    <col min="12783" max="12783" width="6.28515625" style="241" customWidth="1"/>
    <col min="12784" max="12784" width="9.85546875" style="241" customWidth="1"/>
    <col min="12785" max="12785" width="9.140625" style="241"/>
    <col min="12786" max="12787" width="6" style="241" customWidth="1"/>
    <col min="12788" max="12788" width="5.7109375" style="241" customWidth="1"/>
    <col min="12789" max="12792" width="4.85546875" style="241" customWidth="1"/>
    <col min="12793" max="12793" width="5.85546875" style="241" customWidth="1"/>
    <col min="12794" max="12794" width="6.28515625" style="241" customWidth="1"/>
    <col min="12795" max="12795" width="6" style="241" customWidth="1"/>
    <col min="12796" max="12799" width="4.7109375" style="241" customWidth="1"/>
    <col min="12800" max="12800" width="9.5703125" style="241" customWidth="1"/>
    <col min="12801" max="12801" width="7.5703125" style="241" customWidth="1"/>
    <col min="12802" max="12802" width="12.5703125" style="241" customWidth="1"/>
    <col min="12803" max="12803" width="7.28515625" style="241" customWidth="1"/>
    <col min="12804" max="12806" width="9.140625" style="241"/>
    <col min="12807" max="12807" width="10.7109375" style="241" customWidth="1"/>
    <col min="12808" max="13035" width="9.140625" style="241"/>
    <col min="13036" max="13036" width="4.7109375" style="241" customWidth="1"/>
    <col min="13037" max="13037" width="10.140625" style="241" customWidth="1"/>
    <col min="13038" max="13038" width="16.140625" style="241" customWidth="1"/>
    <col min="13039" max="13039" width="6.28515625" style="241" customWidth="1"/>
    <col min="13040" max="13040" width="9.85546875" style="241" customWidth="1"/>
    <col min="13041" max="13041" width="9.140625" style="241"/>
    <col min="13042" max="13043" width="6" style="241" customWidth="1"/>
    <col min="13044" max="13044" width="5.7109375" style="241" customWidth="1"/>
    <col min="13045" max="13048" width="4.85546875" style="241" customWidth="1"/>
    <col min="13049" max="13049" width="5.85546875" style="241" customWidth="1"/>
    <col min="13050" max="13050" width="6.28515625" style="241" customWidth="1"/>
    <col min="13051" max="13051" width="6" style="241" customWidth="1"/>
    <col min="13052" max="13055" width="4.7109375" style="241" customWidth="1"/>
    <col min="13056" max="13056" width="9.5703125" style="241" customWidth="1"/>
    <col min="13057" max="13057" width="7.5703125" style="241" customWidth="1"/>
    <col min="13058" max="13058" width="12.5703125" style="241" customWidth="1"/>
    <col min="13059" max="13059" width="7.28515625" style="241" customWidth="1"/>
    <col min="13060" max="13062" width="9.140625" style="241"/>
    <col min="13063" max="13063" width="10.7109375" style="241" customWidth="1"/>
    <col min="13064" max="13291" width="9.140625" style="241"/>
    <col min="13292" max="13292" width="4.7109375" style="241" customWidth="1"/>
    <col min="13293" max="13293" width="10.140625" style="241" customWidth="1"/>
    <col min="13294" max="13294" width="16.140625" style="241" customWidth="1"/>
    <col min="13295" max="13295" width="6.28515625" style="241" customWidth="1"/>
    <col min="13296" max="13296" width="9.85546875" style="241" customWidth="1"/>
    <col min="13297" max="13297" width="9.140625" style="241"/>
    <col min="13298" max="13299" width="6" style="241" customWidth="1"/>
    <col min="13300" max="13300" width="5.7109375" style="241" customWidth="1"/>
    <col min="13301" max="13304" width="4.85546875" style="241" customWidth="1"/>
    <col min="13305" max="13305" width="5.85546875" style="241" customWidth="1"/>
    <col min="13306" max="13306" width="6.28515625" style="241" customWidth="1"/>
    <col min="13307" max="13307" width="6" style="241" customWidth="1"/>
    <col min="13308" max="13311" width="4.7109375" style="241" customWidth="1"/>
    <col min="13312" max="13312" width="9.5703125" style="241" customWidth="1"/>
    <col min="13313" max="13313" width="7.5703125" style="241" customWidth="1"/>
    <col min="13314" max="13314" width="12.5703125" style="241" customWidth="1"/>
    <col min="13315" max="13315" width="7.28515625" style="241" customWidth="1"/>
    <col min="13316" max="13318" width="9.140625" style="241"/>
    <col min="13319" max="13319" width="10.7109375" style="241" customWidth="1"/>
    <col min="13320" max="13547" width="9.140625" style="241"/>
    <col min="13548" max="13548" width="4.7109375" style="241" customWidth="1"/>
    <col min="13549" max="13549" width="10.140625" style="241" customWidth="1"/>
    <col min="13550" max="13550" width="16.140625" style="241" customWidth="1"/>
    <col min="13551" max="13551" width="6.28515625" style="241" customWidth="1"/>
    <col min="13552" max="13552" width="9.85546875" style="241" customWidth="1"/>
    <col min="13553" max="13553" width="9.140625" style="241"/>
    <col min="13554" max="13555" width="6" style="241" customWidth="1"/>
    <col min="13556" max="13556" width="5.7109375" style="241" customWidth="1"/>
    <col min="13557" max="13560" width="4.85546875" style="241" customWidth="1"/>
    <col min="13561" max="13561" width="5.85546875" style="241" customWidth="1"/>
    <col min="13562" max="13562" width="6.28515625" style="241" customWidth="1"/>
    <col min="13563" max="13563" width="6" style="241" customWidth="1"/>
    <col min="13564" max="13567" width="4.7109375" style="241" customWidth="1"/>
    <col min="13568" max="13568" width="9.5703125" style="241" customWidth="1"/>
    <col min="13569" max="13569" width="7.5703125" style="241" customWidth="1"/>
    <col min="13570" max="13570" width="12.5703125" style="241" customWidth="1"/>
    <col min="13571" max="13571" width="7.28515625" style="241" customWidth="1"/>
    <col min="13572" max="13574" width="9.140625" style="241"/>
    <col min="13575" max="13575" width="10.7109375" style="241" customWidth="1"/>
    <col min="13576" max="13803" width="9.140625" style="241"/>
    <col min="13804" max="13804" width="4.7109375" style="241" customWidth="1"/>
    <col min="13805" max="13805" width="10.140625" style="241" customWidth="1"/>
    <col min="13806" max="13806" width="16.140625" style="241" customWidth="1"/>
    <col min="13807" max="13807" width="6.28515625" style="241" customWidth="1"/>
    <col min="13808" max="13808" width="9.85546875" style="241" customWidth="1"/>
    <col min="13809" max="13809" width="9.140625" style="241"/>
    <col min="13810" max="13811" width="6" style="241" customWidth="1"/>
    <col min="13812" max="13812" width="5.7109375" style="241" customWidth="1"/>
    <col min="13813" max="13816" width="4.85546875" style="241" customWidth="1"/>
    <col min="13817" max="13817" width="5.85546875" style="241" customWidth="1"/>
    <col min="13818" max="13818" width="6.28515625" style="241" customWidth="1"/>
    <col min="13819" max="13819" width="6" style="241" customWidth="1"/>
    <col min="13820" max="13823" width="4.7109375" style="241" customWidth="1"/>
    <col min="13824" max="13824" width="9.5703125" style="241" customWidth="1"/>
    <col min="13825" max="13825" width="7.5703125" style="241" customWidth="1"/>
    <col min="13826" max="13826" width="12.5703125" style="241" customWidth="1"/>
    <col min="13827" max="13827" width="7.28515625" style="241" customWidth="1"/>
    <col min="13828" max="13830" width="9.140625" style="241"/>
    <col min="13831" max="13831" width="10.7109375" style="241" customWidth="1"/>
    <col min="13832" max="14059" width="9.140625" style="241"/>
    <col min="14060" max="14060" width="4.7109375" style="241" customWidth="1"/>
    <col min="14061" max="14061" width="10.140625" style="241" customWidth="1"/>
    <col min="14062" max="14062" width="16.140625" style="241" customWidth="1"/>
    <col min="14063" max="14063" width="6.28515625" style="241" customWidth="1"/>
    <col min="14064" max="14064" width="9.85546875" style="241" customWidth="1"/>
    <col min="14065" max="14065" width="9.140625" style="241"/>
    <col min="14066" max="14067" width="6" style="241" customWidth="1"/>
    <col min="14068" max="14068" width="5.7109375" style="241" customWidth="1"/>
    <col min="14069" max="14072" width="4.85546875" style="241" customWidth="1"/>
    <col min="14073" max="14073" width="5.85546875" style="241" customWidth="1"/>
    <col min="14074" max="14074" width="6.28515625" style="241" customWidth="1"/>
    <col min="14075" max="14075" width="6" style="241" customWidth="1"/>
    <col min="14076" max="14079" width="4.7109375" style="241" customWidth="1"/>
    <col min="14080" max="14080" width="9.5703125" style="241" customWidth="1"/>
    <col min="14081" max="14081" width="7.5703125" style="241" customWidth="1"/>
    <col min="14082" max="14082" width="12.5703125" style="241" customWidth="1"/>
    <col min="14083" max="14083" width="7.28515625" style="241" customWidth="1"/>
    <col min="14084" max="14086" width="9.140625" style="241"/>
    <col min="14087" max="14087" width="10.7109375" style="241" customWidth="1"/>
    <col min="14088" max="14315" width="9.140625" style="241"/>
    <col min="14316" max="14316" width="4.7109375" style="241" customWidth="1"/>
    <col min="14317" max="14317" width="10.140625" style="241" customWidth="1"/>
    <col min="14318" max="14318" width="16.140625" style="241" customWidth="1"/>
    <col min="14319" max="14319" width="6.28515625" style="241" customWidth="1"/>
    <col min="14320" max="14320" width="9.85546875" style="241" customWidth="1"/>
    <col min="14321" max="14321" width="9.140625" style="241"/>
    <col min="14322" max="14323" width="6" style="241" customWidth="1"/>
    <col min="14324" max="14324" width="5.7109375" style="241" customWidth="1"/>
    <col min="14325" max="14328" width="4.85546875" style="241" customWidth="1"/>
    <col min="14329" max="14329" width="5.85546875" style="241" customWidth="1"/>
    <col min="14330" max="14330" width="6.28515625" style="241" customWidth="1"/>
    <col min="14331" max="14331" width="6" style="241" customWidth="1"/>
    <col min="14332" max="14335" width="4.7109375" style="241" customWidth="1"/>
    <col min="14336" max="14336" width="9.5703125" style="241" customWidth="1"/>
    <col min="14337" max="14337" width="7.5703125" style="241" customWidth="1"/>
    <col min="14338" max="14338" width="12.5703125" style="241" customWidth="1"/>
    <col min="14339" max="14339" width="7.28515625" style="241" customWidth="1"/>
    <col min="14340" max="14342" width="9.140625" style="241"/>
    <col min="14343" max="14343" width="10.7109375" style="241" customWidth="1"/>
    <col min="14344" max="14571" width="9.140625" style="241"/>
    <col min="14572" max="14572" width="4.7109375" style="241" customWidth="1"/>
    <col min="14573" max="14573" width="10.140625" style="241" customWidth="1"/>
    <col min="14574" max="14574" width="16.140625" style="241" customWidth="1"/>
    <col min="14575" max="14575" width="6.28515625" style="241" customWidth="1"/>
    <col min="14576" max="14576" width="9.85546875" style="241" customWidth="1"/>
    <col min="14577" max="14577" width="9.140625" style="241"/>
    <col min="14578" max="14579" width="6" style="241" customWidth="1"/>
    <col min="14580" max="14580" width="5.7109375" style="241" customWidth="1"/>
    <col min="14581" max="14584" width="4.85546875" style="241" customWidth="1"/>
    <col min="14585" max="14585" width="5.85546875" style="241" customWidth="1"/>
    <col min="14586" max="14586" width="6.28515625" style="241" customWidth="1"/>
    <col min="14587" max="14587" width="6" style="241" customWidth="1"/>
    <col min="14588" max="14591" width="4.7109375" style="241" customWidth="1"/>
    <col min="14592" max="14592" width="9.5703125" style="241" customWidth="1"/>
    <col min="14593" max="14593" width="7.5703125" style="241" customWidth="1"/>
    <col min="14594" max="14594" width="12.5703125" style="241" customWidth="1"/>
    <col min="14595" max="14595" width="7.28515625" style="241" customWidth="1"/>
    <col min="14596" max="14598" width="9.140625" style="241"/>
    <col min="14599" max="14599" width="10.7109375" style="241" customWidth="1"/>
    <col min="14600" max="14827" width="9.140625" style="241"/>
    <col min="14828" max="14828" width="4.7109375" style="241" customWidth="1"/>
    <col min="14829" max="14829" width="10.140625" style="241" customWidth="1"/>
    <col min="14830" max="14830" width="16.140625" style="241" customWidth="1"/>
    <col min="14831" max="14831" width="6.28515625" style="241" customWidth="1"/>
    <col min="14832" max="14832" width="9.85546875" style="241" customWidth="1"/>
    <col min="14833" max="14833" width="9.140625" style="241"/>
    <col min="14834" max="14835" width="6" style="241" customWidth="1"/>
    <col min="14836" max="14836" width="5.7109375" style="241" customWidth="1"/>
    <col min="14837" max="14840" width="4.85546875" style="241" customWidth="1"/>
    <col min="14841" max="14841" width="5.85546875" style="241" customWidth="1"/>
    <col min="14842" max="14842" width="6.28515625" style="241" customWidth="1"/>
    <col min="14843" max="14843" width="6" style="241" customWidth="1"/>
    <col min="14844" max="14847" width="4.7109375" style="241" customWidth="1"/>
    <col min="14848" max="14848" width="9.5703125" style="241" customWidth="1"/>
    <col min="14849" max="14849" width="7.5703125" style="241" customWidth="1"/>
    <col min="14850" max="14850" width="12.5703125" style="241" customWidth="1"/>
    <col min="14851" max="14851" width="7.28515625" style="241" customWidth="1"/>
    <col min="14852" max="14854" width="9.140625" style="241"/>
    <col min="14855" max="14855" width="10.7109375" style="241" customWidth="1"/>
    <col min="14856" max="15083" width="9.140625" style="241"/>
    <col min="15084" max="15084" width="4.7109375" style="241" customWidth="1"/>
    <col min="15085" max="15085" width="10.140625" style="241" customWidth="1"/>
    <col min="15086" max="15086" width="16.140625" style="241" customWidth="1"/>
    <col min="15087" max="15087" width="6.28515625" style="241" customWidth="1"/>
    <col min="15088" max="15088" width="9.85546875" style="241" customWidth="1"/>
    <col min="15089" max="15089" width="9.140625" style="241"/>
    <col min="15090" max="15091" width="6" style="241" customWidth="1"/>
    <col min="15092" max="15092" width="5.7109375" style="241" customWidth="1"/>
    <col min="15093" max="15096" width="4.85546875" style="241" customWidth="1"/>
    <col min="15097" max="15097" width="5.85546875" style="241" customWidth="1"/>
    <col min="15098" max="15098" width="6.28515625" style="241" customWidth="1"/>
    <col min="15099" max="15099" width="6" style="241" customWidth="1"/>
    <col min="15100" max="15103" width="4.7109375" style="241" customWidth="1"/>
    <col min="15104" max="15104" width="9.5703125" style="241" customWidth="1"/>
    <col min="15105" max="15105" width="7.5703125" style="241" customWidth="1"/>
    <col min="15106" max="15106" width="12.5703125" style="241" customWidth="1"/>
    <col min="15107" max="15107" width="7.28515625" style="241" customWidth="1"/>
    <col min="15108" max="15110" width="9.140625" style="241"/>
    <col min="15111" max="15111" width="10.7109375" style="241" customWidth="1"/>
    <col min="15112" max="15339" width="9.140625" style="241"/>
    <col min="15340" max="15340" width="4.7109375" style="241" customWidth="1"/>
    <col min="15341" max="15341" width="10.140625" style="241" customWidth="1"/>
    <col min="15342" max="15342" width="16.140625" style="241" customWidth="1"/>
    <col min="15343" max="15343" width="6.28515625" style="241" customWidth="1"/>
    <col min="15344" max="15344" width="9.85546875" style="241" customWidth="1"/>
    <col min="15345" max="15345" width="9.140625" style="241"/>
    <col min="15346" max="15347" width="6" style="241" customWidth="1"/>
    <col min="15348" max="15348" width="5.7109375" style="241" customWidth="1"/>
    <col min="15349" max="15352" width="4.85546875" style="241" customWidth="1"/>
    <col min="15353" max="15353" width="5.85546875" style="241" customWidth="1"/>
    <col min="15354" max="15354" width="6.28515625" style="241" customWidth="1"/>
    <col min="15355" max="15355" width="6" style="241" customWidth="1"/>
    <col min="15356" max="15359" width="4.7109375" style="241" customWidth="1"/>
    <col min="15360" max="15360" width="9.5703125" style="241" customWidth="1"/>
    <col min="15361" max="15361" width="7.5703125" style="241" customWidth="1"/>
    <col min="15362" max="15362" width="12.5703125" style="241" customWidth="1"/>
    <col min="15363" max="15363" width="7.28515625" style="241" customWidth="1"/>
    <col min="15364" max="15366" width="9.140625" style="241"/>
    <col min="15367" max="15367" width="10.7109375" style="241" customWidth="1"/>
    <col min="15368" max="15595" width="9.140625" style="241"/>
    <col min="15596" max="15596" width="4.7109375" style="241" customWidth="1"/>
    <col min="15597" max="15597" width="10.140625" style="241" customWidth="1"/>
    <col min="15598" max="15598" width="16.140625" style="241" customWidth="1"/>
    <col min="15599" max="15599" width="6.28515625" style="241" customWidth="1"/>
    <col min="15600" max="15600" width="9.85546875" style="241" customWidth="1"/>
    <col min="15601" max="15601" width="9.140625" style="241"/>
    <col min="15602" max="15603" width="6" style="241" customWidth="1"/>
    <col min="15604" max="15604" width="5.7109375" style="241" customWidth="1"/>
    <col min="15605" max="15608" width="4.85546875" style="241" customWidth="1"/>
    <col min="15609" max="15609" width="5.85546875" style="241" customWidth="1"/>
    <col min="15610" max="15610" width="6.28515625" style="241" customWidth="1"/>
    <col min="15611" max="15611" width="6" style="241" customWidth="1"/>
    <col min="15612" max="15615" width="4.7109375" style="241" customWidth="1"/>
    <col min="15616" max="15616" width="9.5703125" style="241" customWidth="1"/>
    <col min="15617" max="15617" width="7.5703125" style="241" customWidth="1"/>
    <col min="15618" max="15618" width="12.5703125" style="241" customWidth="1"/>
    <col min="15619" max="15619" width="7.28515625" style="241" customWidth="1"/>
    <col min="15620" max="15622" width="9.140625" style="241"/>
    <col min="15623" max="15623" width="10.7109375" style="241" customWidth="1"/>
    <col min="15624" max="15851" width="9.140625" style="241"/>
    <col min="15852" max="15852" width="4.7109375" style="241" customWidth="1"/>
    <col min="15853" max="15853" width="10.140625" style="241" customWidth="1"/>
    <col min="15854" max="15854" width="16.140625" style="241" customWidth="1"/>
    <col min="15855" max="15855" width="6.28515625" style="241" customWidth="1"/>
    <col min="15856" max="15856" width="9.85546875" style="241" customWidth="1"/>
    <col min="15857" max="15857" width="9.140625" style="241"/>
    <col min="15858" max="15859" width="6" style="241" customWidth="1"/>
    <col min="15860" max="15860" width="5.7109375" style="241" customWidth="1"/>
    <col min="15861" max="15864" width="4.85546875" style="241" customWidth="1"/>
    <col min="15865" max="15865" width="5.85546875" style="241" customWidth="1"/>
    <col min="15866" max="15866" width="6.28515625" style="241" customWidth="1"/>
    <col min="15867" max="15867" width="6" style="241" customWidth="1"/>
    <col min="15868" max="15871" width="4.7109375" style="241" customWidth="1"/>
    <col min="15872" max="15872" width="9.5703125" style="241" customWidth="1"/>
    <col min="15873" max="15873" width="7.5703125" style="241" customWidth="1"/>
    <col min="15874" max="15874" width="12.5703125" style="241" customWidth="1"/>
    <col min="15875" max="15875" width="7.28515625" style="241" customWidth="1"/>
    <col min="15876" max="15878" width="9.140625" style="241"/>
    <col min="15879" max="15879" width="10.7109375" style="241" customWidth="1"/>
    <col min="15880" max="16107" width="9.140625" style="241"/>
    <col min="16108" max="16108" width="4.7109375" style="241" customWidth="1"/>
    <col min="16109" max="16109" width="10.140625" style="241" customWidth="1"/>
    <col min="16110" max="16110" width="16.140625" style="241" customWidth="1"/>
    <col min="16111" max="16111" width="6.28515625" style="241" customWidth="1"/>
    <col min="16112" max="16112" width="9.85546875" style="241" customWidth="1"/>
    <col min="16113" max="16113" width="9.140625" style="241"/>
    <col min="16114" max="16115" width="6" style="241" customWidth="1"/>
    <col min="16116" max="16116" width="5.7109375" style="241" customWidth="1"/>
    <col min="16117" max="16120" width="4.85546875" style="241" customWidth="1"/>
    <col min="16121" max="16121" width="5.85546875" style="241" customWidth="1"/>
    <col min="16122" max="16122" width="6.28515625" style="241" customWidth="1"/>
    <col min="16123" max="16123" width="6" style="241" customWidth="1"/>
    <col min="16124" max="16127" width="4.7109375" style="241" customWidth="1"/>
    <col min="16128" max="16128" width="9.5703125" style="241" customWidth="1"/>
    <col min="16129" max="16129" width="7.5703125" style="241" customWidth="1"/>
    <col min="16130" max="16130" width="12.5703125" style="241" customWidth="1"/>
    <col min="16131" max="16131" width="7.28515625" style="241" customWidth="1"/>
    <col min="16132" max="16134" width="9.140625" style="241"/>
    <col min="16135" max="16135" width="10.7109375" style="241" customWidth="1"/>
    <col min="16136" max="16384" width="9.140625" style="241"/>
  </cols>
  <sheetData>
    <row r="1" spans="1:24" s="234" customFormat="1" ht="27" customHeight="1">
      <c r="A1" s="234" t="s">
        <v>0</v>
      </c>
      <c r="D1" s="235"/>
      <c r="E1" s="235"/>
      <c r="F1" s="236"/>
      <c r="G1" s="235"/>
      <c r="H1" s="235"/>
      <c r="I1" s="235"/>
      <c r="J1" s="8"/>
      <c r="K1" s="8"/>
      <c r="L1" s="8"/>
      <c r="M1" s="8"/>
      <c r="N1" s="8" t="s">
        <v>74</v>
      </c>
      <c r="O1" s="8"/>
      <c r="P1" s="237"/>
      <c r="Q1" s="237"/>
      <c r="R1" s="237"/>
      <c r="S1" s="237"/>
      <c r="T1" s="237"/>
      <c r="U1" s="237"/>
      <c r="V1" s="237"/>
      <c r="W1" s="235"/>
      <c r="X1" s="235"/>
    </row>
    <row r="2" spans="1:24" s="234" customFormat="1" ht="23.25" customHeight="1">
      <c r="A2" s="234" t="s">
        <v>2</v>
      </c>
      <c r="D2" s="235"/>
      <c r="E2" s="235"/>
      <c r="F2" s="238"/>
      <c r="G2" s="235"/>
      <c r="H2" s="235"/>
      <c r="I2" s="235"/>
      <c r="J2" s="8"/>
      <c r="K2" s="8"/>
      <c r="L2" s="8"/>
      <c r="M2" s="8"/>
      <c r="N2" s="8" t="s">
        <v>75</v>
      </c>
      <c r="O2" s="8"/>
      <c r="P2" s="237"/>
      <c r="Q2" s="237"/>
      <c r="R2" s="237"/>
      <c r="S2" s="237"/>
      <c r="T2" s="237"/>
      <c r="U2" s="237"/>
      <c r="V2" s="237"/>
      <c r="W2" s="235"/>
      <c r="X2" s="235"/>
    </row>
    <row r="3" spans="1:24" s="234" customFormat="1" ht="21" customHeight="1">
      <c r="A3" s="235"/>
      <c r="B3" s="235"/>
      <c r="C3" s="235"/>
      <c r="D3" s="235"/>
      <c r="E3" s="235"/>
      <c r="F3" s="238"/>
      <c r="G3" s="235"/>
      <c r="H3" s="235"/>
      <c r="I3" s="235"/>
      <c r="J3" s="8"/>
      <c r="K3" s="8"/>
      <c r="L3" s="8"/>
      <c r="M3" s="8"/>
      <c r="N3" s="8" t="s">
        <v>114</v>
      </c>
      <c r="O3" s="8"/>
      <c r="P3" s="237"/>
      <c r="Q3" s="237"/>
      <c r="R3" s="237"/>
      <c r="S3" s="237"/>
      <c r="T3" s="237"/>
      <c r="U3" s="237"/>
      <c r="V3" s="237"/>
      <c r="W3" s="235"/>
      <c r="X3" s="235"/>
    </row>
    <row r="4" spans="1:24" s="240" customFormat="1" ht="15.75" customHeight="1">
      <c r="A4" s="239"/>
      <c r="B4" s="239"/>
      <c r="C4" s="239"/>
      <c r="D4" s="239"/>
      <c r="E4" s="239"/>
      <c r="F4" s="239"/>
      <c r="G4" s="239"/>
      <c r="H4" s="239"/>
      <c r="I4" s="239"/>
      <c r="J4" s="239"/>
      <c r="K4" s="239">
        <v>14</v>
      </c>
      <c r="L4" s="239">
        <f>K4+4</f>
        <v>18</v>
      </c>
      <c r="M4" s="239">
        <f>L4+4</f>
        <v>22</v>
      </c>
      <c r="N4" s="239">
        <f>M4+4</f>
        <v>26</v>
      </c>
      <c r="O4" s="239">
        <v>27</v>
      </c>
      <c r="P4" s="239"/>
      <c r="Q4" s="239"/>
      <c r="R4" s="239">
        <v>36</v>
      </c>
      <c r="S4" s="239">
        <v>40</v>
      </c>
      <c r="T4" s="239">
        <v>31</v>
      </c>
      <c r="U4" s="239">
        <v>32</v>
      </c>
      <c r="V4" s="239">
        <v>30</v>
      </c>
      <c r="W4" s="239"/>
      <c r="X4" s="239"/>
    </row>
    <row r="5" spans="1:24" ht="24" customHeight="1">
      <c r="A5" s="517" t="s">
        <v>5</v>
      </c>
      <c r="B5" s="520" t="s">
        <v>57</v>
      </c>
      <c r="C5" s="523" t="s">
        <v>7</v>
      </c>
      <c r="D5" s="524"/>
      <c r="E5" s="136"/>
      <c r="F5" s="597" t="s">
        <v>76</v>
      </c>
      <c r="G5" s="600" t="s">
        <v>10</v>
      </c>
      <c r="H5" s="532" t="s">
        <v>77</v>
      </c>
      <c r="I5" s="532" t="s">
        <v>78</v>
      </c>
      <c r="J5" s="532" t="s">
        <v>79</v>
      </c>
      <c r="K5" s="596" t="s">
        <v>60</v>
      </c>
      <c r="L5" s="596"/>
      <c r="M5" s="596"/>
      <c r="N5" s="596"/>
      <c r="O5" s="596"/>
      <c r="P5" s="592" t="s">
        <v>103</v>
      </c>
      <c r="Q5" s="593"/>
      <c r="R5" s="533" t="s">
        <v>104</v>
      </c>
      <c r="S5" s="533" t="s">
        <v>105</v>
      </c>
      <c r="T5" s="533" t="s">
        <v>81</v>
      </c>
      <c r="U5" s="533" t="s">
        <v>82</v>
      </c>
      <c r="V5" s="533" t="s">
        <v>83</v>
      </c>
      <c r="W5" s="532" t="s">
        <v>84</v>
      </c>
      <c r="X5" s="589" t="s">
        <v>85</v>
      </c>
    </row>
    <row r="6" spans="1:24" ht="36" customHeight="1">
      <c r="A6" s="518"/>
      <c r="B6" s="521"/>
      <c r="C6" s="525"/>
      <c r="D6" s="526"/>
      <c r="E6" s="137"/>
      <c r="F6" s="598"/>
      <c r="G6" s="601"/>
      <c r="H6" s="518"/>
      <c r="I6" s="587"/>
      <c r="J6" s="587"/>
      <c r="K6" s="534" t="s">
        <v>106</v>
      </c>
      <c r="L6" s="534" t="s">
        <v>107</v>
      </c>
      <c r="M6" s="534" t="s">
        <v>108</v>
      </c>
      <c r="N6" s="534" t="s">
        <v>109</v>
      </c>
      <c r="O6" s="533" t="s">
        <v>110</v>
      </c>
      <c r="P6" s="594"/>
      <c r="Q6" s="595"/>
      <c r="R6" s="534"/>
      <c r="S6" s="534"/>
      <c r="T6" s="534"/>
      <c r="U6" s="534"/>
      <c r="V6" s="534"/>
      <c r="W6" s="587"/>
      <c r="X6" s="590"/>
    </row>
    <row r="7" spans="1:24" ht="21" customHeight="1">
      <c r="A7" s="519"/>
      <c r="B7" s="522"/>
      <c r="C7" s="527"/>
      <c r="D7" s="528"/>
      <c r="E7" s="138"/>
      <c r="F7" s="599"/>
      <c r="G7" s="602"/>
      <c r="H7" s="519"/>
      <c r="I7" s="588"/>
      <c r="J7" s="588"/>
      <c r="K7" s="535"/>
      <c r="L7" s="535"/>
      <c r="M7" s="535"/>
      <c r="N7" s="535"/>
      <c r="O7" s="535"/>
      <c r="P7" s="242" t="s">
        <v>90</v>
      </c>
      <c r="Q7" s="242" t="s">
        <v>91</v>
      </c>
      <c r="R7" s="535"/>
      <c r="S7" s="535"/>
      <c r="T7" s="535"/>
      <c r="U7" s="535"/>
      <c r="V7" s="535"/>
      <c r="W7" s="588"/>
      <c r="X7" s="591"/>
    </row>
    <row r="8" spans="1:24" s="254" customFormat="1" ht="33.75" customHeight="1">
      <c r="A8" s="243"/>
      <c r="B8" s="273" t="s">
        <v>111</v>
      </c>
      <c r="C8" s="245"/>
      <c r="D8" s="246"/>
      <c r="E8" s="246"/>
      <c r="F8" s="247"/>
      <c r="G8" s="248"/>
      <c r="H8" s="249"/>
      <c r="I8" s="249">
        <v>117</v>
      </c>
      <c r="J8" s="249">
        <v>118</v>
      </c>
      <c r="K8" s="249">
        <v>27</v>
      </c>
      <c r="L8" s="249">
        <v>31</v>
      </c>
      <c r="M8" s="249">
        <v>35</v>
      </c>
      <c r="N8" s="249">
        <v>39</v>
      </c>
      <c r="O8" s="249">
        <v>40</v>
      </c>
      <c r="P8" s="249">
        <v>123</v>
      </c>
      <c r="Q8" s="249"/>
      <c r="R8" s="250">
        <v>49</v>
      </c>
      <c r="S8" s="250">
        <v>53</v>
      </c>
      <c r="T8" s="251">
        <v>44</v>
      </c>
      <c r="U8" s="251">
        <v>45</v>
      </c>
      <c r="V8" s="251"/>
      <c r="W8" s="252"/>
      <c r="X8" s="253"/>
    </row>
    <row r="9" spans="1:24" ht="27.75" customHeight="1">
      <c r="A9" s="392">
        <v>1</v>
      </c>
      <c r="B9" s="393">
        <v>1820256737</v>
      </c>
      <c r="C9" s="394" t="s">
        <v>31</v>
      </c>
      <c r="D9" s="395" t="s">
        <v>113</v>
      </c>
      <c r="E9" s="396" t="s">
        <v>18</v>
      </c>
      <c r="F9" s="397">
        <v>34611</v>
      </c>
      <c r="G9" s="398" t="s">
        <v>25</v>
      </c>
      <c r="H9" s="399" t="s">
        <v>20</v>
      </c>
      <c r="I9" s="400">
        <v>130</v>
      </c>
      <c r="J9" s="401">
        <v>6.72</v>
      </c>
      <c r="K9" s="402">
        <v>8</v>
      </c>
      <c r="L9" s="402">
        <v>6.9</v>
      </c>
      <c r="M9" s="402">
        <v>6.9</v>
      </c>
      <c r="N9" s="402">
        <v>8.5</v>
      </c>
      <c r="O9" s="403">
        <v>7.34</v>
      </c>
      <c r="P9" s="401">
        <v>7</v>
      </c>
      <c r="Q9" s="404">
        <v>2.86</v>
      </c>
      <c r="R9" s="405" t="s">
        <v>99</v>
      </c>
      <c r="S9" s="405" t="s">
        <v>99</v>
      </c>
      <c r="T9" s="405" t="s">
        <v>99</v>
      </c>
      <c r="U9" s="405" t="s">
        <v>99</v>
      </c>
      <c r="V9" s="399" t="s">
        <v>21</v>
      </c>
      <c r="W9" s="406" t="s">
        <v>112</v>
      </c>
      <c r="X9" s="407" t="s">
        <v>98</v>
      </c>
    </row>
    <row r="10" spans="1:24" ht="27.75" customHeight="1">
      <c r="A10" s="408">
        <f>1+A9</f>
        <v>2</v>
      </c>
      <c r="B10" s="413">
        <v>2021268399</v>
      </c>
      <c r="C10" s="383" t="s">
        <v>156</v>
      </c>
      <c r="D10" s="384" t="s">
        <v>157</v>
      </c>
      <c r="E10" s="410" t="s">
        <v>159</v>
      </c>
      <c r="F10" s="385">
        <v>34138</v>
      </c>
      <c r="G10" s="280" t="s">
        <v>19</v>
      </c>
      <c r="H10" s="280" t="s">
        <v>28</v>
      </c>
      <c r="I10" s="409">
        <v>127</v>
      </c>
      <c r="J10" s="282">
        <v>7.76</v>
      </c>
      <c r="K10" s="283">
        <v>8.5</v>
      </c>
      <c r="L10" s="283">
        <v>7.1</v>
      </c>
      <c r="M10" s="283">
        <v>9.3000000000000007</v>
      </c>
      <c r="N10" s="283">
        <v>7.5</v>
      </c>
      <c r="O10" s="386">
        <v>8.5399999999999991</v>
      </c>
      <c r="P10" s="282">
        <v>7.81</v>
      </c>
      <c r="Q10" s="284">
        <v>3.38</v>
      </c>
      <c r="R10" s="285" t="s">
        <v>99</v>
      </c>
      <c r="S10" s="285" t="s">
        <v>99</v>
      </c>
      <c r="T10" s="285" t="s">
        <v>99</v>
      </c>
      <c r="U10" s="285" t="s">
        <v>99</v>
      </c>
      <c r="V10" s="280" t="s">
        <v>26</v>
      </c>
      <c r="W10" s="255"/>
      <c r="X10" s="287" t="s">
        <v>98</v>
      </c>
    </row>
    <row r="11" spans="1:24" ht="27.75" customHeight="1">
      <c r="A11" s="387">
        <f>1+A10</f>
        <v>3</v>
      </c>
      <c r="B11" s="414">
        <v>2026252687</v>
      </c>
      <c r="C11" s="388" t="s">
        <v>158</v>
      </c>
      <c r="D11" s="389" t="s">
        <v>41</v>
      </c>
      <c r="E11" s="411" t="s">
        <v>159</v>
      </c>
      <c r="F11" s="390">
        <v>33576</v>
      </c>
      <c r="G11" s="305" t="s">
        <v>29</v>
      </c>
      <c r="H11" s="305" t="s">
        <v>20</v>
      </c>
      <c r="I11" s="306">
        <v>129</v>
      </c>
      <c r="J11" s="307">
        <v>8.25</v>
      </c>
      <c r="K11" s="308">
        <v>7.5</v>
      </c>
      <c r="L11" s="308">
        <v>6.1</v>
      </c>
      <c r="M11" s="308">
        <v>8.6</v>
      </c>
      <c r="N11" s="308">
        <v>9</v>
      </c>
      <c r="O11" s="391">
        <v>7.66</v>
      </c>
      <c r="P11" s="307">
        <v>8.2100000000000009</v>
      </c>
      <c r="Q11" s="309">
        <v>3.61</v>
      </c>
      <c r="R11" s="310" t="s">
        <v>99</v>
      </c>
      <c r="S11" s="310" t="s">
        <v>99</v>
      </c>
      <c r="T11" s="310" t="s">
        <v>99</v>
      </c>
      <c r="U11" s="310" t="s">
        <v>99</v>
      </c>
      <c r="V11" s="305" t="s">
        <v>26</v>
      </c>
      <c r="W11" s="381"/>
      <c r="X11" s="312" t="s">
        <v>98</v>
      </c>
    </row>
    <row r="12" spans="1:24" ht="28.5" customHeight="1">
      <c r="A12" s="243"/>
      <c r="B12" s="244" t="s">
        <v>117</v>
      </c>
      <c r="C12" s="245"/>
      <c r="D12" s="246"/>
      <c r="E12" s="246"/>
      <c r="F12" s="247"/>
      <c r="G12" s="248"/>
      <c r="H12" s="249"/>
      <c r="I12" s="249">
        <v>117</v>
      </c>
      <c r="J12" s="249">
        <v>118</v>
      </c>
      <c r="K12" s="249">
        <v>27</v>
      </c>
      <c r="L12" s="249">
        <v>31</v>
      </c>
      <c r="M12" s="249">
        <v>35</v>
      </c>
      <c r="N12" s="249">
        <v>39</v>
      </c>
      <c r="O12" s="249">
        <v>40</v>
      </c>
      <c r="P12" s="249">
        <v>123</v>
      </c>
      <c r="Q12" s="249"/>
      <c r="R12" s="250">
        <v>49</v>
      </c>
      <c r="S12" s="250">
        <v>53</v>
      </c>
      <c r="T12" s="251">
        <v>44</v>
      </c>
      <c r="U12" s="251">
        <v>45</v>
      </c>
      <c r="V12" s="251"/>
      <c r="W12" s="252"/>
      <c r="X12" s="253"/>
    </row>
    <row r="13" spans="1:24" ht="32.25" customHeight="1">
      <c r="A13" s="259">
        <v>1</v>
      </c>
      <c r="B13" s="275">
        <v>1826257998</v>
      </c>
      <c r="C13" s="260" t="s">
        <v>115</v>
      </c>
      <c r="D13" s="261" t="s">
        <v>38</v>
      </c>
      <c r="E13" s="412" t="s">
        <v>43</v>
      </c>
      <c r="F13" s="262" t="s">
        <v>116</v>
      </c>
      <c r="G13" s="263" t="s">
        <v>25</v>
      </c>
      <c r="H13" s="264" t="s">
        <v>20</v>
      </c>
      <c r="I13" s="265">
        <v>66</v>
      </c>
      <c r="J13" s="266">
        <v>6.89</v>
      </c>
      <c r="K13" s="267">
        <v>7.1</v>
      </c>
      <c r="L13" s="267">
        <v>7.5</v>
      </c>
      <c r="M13" s="267">
        <v>7.6</v>
      </c>
      <c r="N13" s="267">
        <v>8.3000000000000007</v>
      </c>
      <c r="O13" s="268">
        <v>7.38</v>
      </c>
      <c r="P13" s="266">
        <v>6.92</v>
      </c>
      <c r="Q13" s="269">
        <v>2.81</v>
      </c>
      <c r="R13" s="270" t="s">
        <v>99</v>
      </c>
      <c r="S13" s="270" t="s">
        <v>99</v>
      </c>
      <c r="T13" s="270" t="s">
        <v>99</v>
      </c>
      <c r="U13" s="270" t="s">
        <v>99</v>
      </c>
      <c r="V13" s="274" t="s">
        <v>24</v>
      </c>
      <c r="W13" s="271" t="s">
        <v>112</v>
      </c>
      <c r="X13" s="272" t="s">
        <v>98</v>
      </c>
    </row>
    <row r="14" spans="1:24" s="256" customFormat="1" ht="23.25" customHeight="1">
      <c r="Q14" s="257" t="s">
        <v>93</v>
      </c>
      <c r="W14" s="255"/>
    </row>
    <row r="15" spans="1:24" s="256" customFormat="1" ht="24" customHeight="1">
      <c r="B15" s="256" t="s">
        <v>94</v>
      </c>
      <c r="F15" s="256" t="s">
        <v>95</v>
      </c>
      <c r="K15" s="256" t="s">
        <v>52</v>
      </c>
      <c r="R15" s="256" t="s">
        <v>53</v>
      </c>
      <c r="W15" s="255"/>
    </row>
    <row r="16" spans="1:24" s="258" customFormat="1" ht="18" customHeight="1"/>
    <row r="17" spans="1:24" s="258" customFormat="1" ht="18.75" customHeight="1"/>
    <row r="18" spans="1:24" s="258" customFormat="1" ht="10.5" customHeight="1"/>
    <row r="19" spans="1:24" s="258" customFormat="1" ht="22.5" customHeight="1"/>
    <row r="20" spans="1:24" s="258" customFormat="1" ht="22.5" customHeight="1">
      <c r="A20" s="256"/>
      <c r="B20" s="256" t="s">
        <v>96</v>
      </c>
      <c r="C20" s="256"/>
      <c r="F20" s="256" t="s">
        <v>97</v>
      </c>
      <c r="G20" s="256"/>
      <c r="H20" s="256"/>
      <c r="I20" s="256"/>
      <c r="J20" s="256"/>
      <c r="K20" s="256" t="s">
        <v>54</v>
      </c>
      <c r="L20" s="256"/>
      <c r="N20" s="256"/>
      <c r="O20" s="256"/>
    </row>
    <row r="21" spans="1:24" s="258" customFormat="1" ht="17.25" customHeight="1">
      <c r="A21" s="256"/>
      <c r="B21" s="256"/>
      <c r="C21" s="256"/>
      <c r="D21" s="256"/>
      <c r="E21" s="256"/>
      <c r="F21" s="256"/>
      <c r="G21" s="256"/>
      <c r="H21" s="256"/>
      <c r="I21" s="256"/>
      <c r="J21" s="256"/>
      <c r="K21" s="256"/>
      <c r="L21" s="256"/>
      <c r="N21" s="256"/>
      <c r="O21" s="256"/>
    </row>
    <row r="22" spans="1:24" ht="21" customHeight="1">
      <c r="X22" s="258"/>
    </row>
  </sheetData>
  <mergeCells count="22">
    <mergeCell ref="H5:H7"/>
    <mergeCell ref="I5:I7"/>
    <mergeCell ref="J5:J7"/>
    <mergeCell ref="K5:O5"/>
    <mergeCell ref="A5:A7"/>
    <mergeCell ref="B5:B7"/>
    <mergeCell ref="C5:D7"/>
    <mergeCell ref="F5:F7"/>
    <mergeCell ref="G5:G7"/>
    <mergeCell ref="W5:W7"/>
    <mergeCell ref="X5:X7"/>
    <mergeCell ref="K6:K7"/>
    <mergeCell ref="L6:L7"/>
    <mergeCell ref="M6:M7"/>
    <mergeCell ref="N6:N7"/>
    <mergeCell ref="O6:O7"/>
    <mergeCell ref="P5:Q6"/>
    <mergeCell ref="R5:R7"/>
    <mergeCell ref="S5:S7"/>
    <mergeCell ref="T5:T7"/>
    <mergeCell ref="U5:U7"/>
    <mergeCell ref="V5:V7"/>
  </mergeCells>
  <conditionalFormatting sqref="K9:O9">
    <cfRule type="cellIs" dxfId="71" priority="39" stopIfTrue="1" operator="lessThan">
      <formula>5.5</formula>
    </cfRule>
  </conditionalFormatting>
  <conditionalFormatting sqref="X9">
    <cfRule type="cellIs" dxfId="70" priority="38" operator="between">
      <formula>0</formula>
      <formula>3.9</formula>
    </cfRule>
  </conditionalFormatting>
  <conditionalFormatting sqref="R9:S9 X9">
    <cfRule type="cellIs" dxfId="69" priority="37" operator="lessThan">
      <formula>5</formula>
    </cfRule>
  </conditionalFormatting>
  <conditionalFormatting sqref="R9:S9 X9">
    <cfRule type="cellIs" dxfId="68" priority="36" stopIfTrue="1" operator="notEqual">
      <formula>"CNTN"</formula>
    </cfRule>
  </conditionalFormatting>
  <conditionalFormatting sqref="R9:S9">
    <cfRule type="notContainsBlanks" dxfId="67" priority="34" stopIfTrue="1">
      <formula>LEN(TRIM(R9))&gt;0</formula>
    </cfRule>
    <cfRule type="cellIs" dxfId="66" priority="35" operator="between">
      <formula>0</formula>
      <formula>3.9</formula>
    </cfRule>
  </conditionalFormatting>
  <conditionalFormatting sqref="R9:U9">
    <cfRule type="notContainsBlanks" priority="33" stopIfTrue="1">
      <formula>LEN(TRIM(R9))&gt;0</formula>
    </cfRule>
  </conditionalFormatting>
  <conditionalFormatting sqref="R9:U9">
    <cfRule type="cellIs" dxfId="65" priority="32" stopIfTrue="1" operator="equal">
      <formula>0</formula>
    </cfRule>
  </conditionalFormatting>
  <conditionalFormatting sqref="K13:O13">
    <cfRule type="cellIs" dxfId="64" priority="16" stopIfTrue="1" operator="lessThan">
      <formula>5.5</formula>
    </cfRule>
  </conditionalFormatting>
  <conditionalFormatting sqref="X13">
    <cfRule type="cellIs" dxfId="63" priority="15" operator="between">
      <formula>0</formula>
      <formula>3.9</formula>
    </cfRule>
  </conditionalFormatting>
  <conditionalFormatting sqref="R13:S13 X13">
    <cfRule type="cellIs" dxfId="62" priority="14" operator="lessThan">
      <formula>5</formula>
    </cfRule>
  </conditionalFormatting>
  <conditionalFormatting sqref="R13:S13 X13">
    <cfRule type="cellIs" dxfId="61" priority="13" stopIfTrue="1" operator="notEqual">
      <formula>"CNTN"</formula>
    </cfRule>
  </conditionalFormatting>
  <conditionalFormatting sqref="R13:S13">
    <cfRule type="notContainsBlanks" dxfId="60" priority="11" stopIfTrue="1">
      <formula>LEN(TRIM(R13))&gt;0</formula>
    </cfRule>
    <cfRule type="cellIs" dxfId="59" priority="12" operator="between">
      <formula>0</formula>
      <formula>3.9</formula>
    </cfRule>
  </conditionalFormatting>
  <conditionalFormatting sqref="R13:U13">
    <cfRule type="notContainsBlanks" priority="10" stopIfTrue="1">
      <formula>LEN(TRIM(R13))&gt;0</formula>
    </cfRule>
  </conditionalFormatting>
  <conditionalFormatting sqref="R13:U13">
    <cfRule type="cellIs" dxfId="58" priority="9" stopIfTrue="1" operator="equal">
      <formula>0</formula>
    </cfRule>
  </conditionalFormatting>
  <conditionalFormatting sqref="K10:O11">
    <cfRule type="cellIs" dxfId="57" priority="8" stopIfTrue="1" operator="lessThan">
      <formula>5.5</formula>
    </cfRule>
  </conditionalFormatting>
  <conditionalFormatting sqref="X10:X11">
    <cfRule type="cellIs" dxfId="56" priority="7" operator="between">
      <formula>0</formula>
      <formula>3.9</formula>
    </cfRule>
  </conditionalFormatting>
  <conditionalFormatting sqref="X10:X11 R10:S11">
    <cfRule type="cellIs" dxfId="55" priority="6" operator="lessThan">
      <formula>5</formula>
    </cfRule>
  </conditionalFormatting>
  <conditionalFormatting sqref="X10:X11 R10:S11">
    <cfRule type="cellIs" dxfId="54" priority="5" stopIfTrue="1" operator="notEqual">
      <formula>"CNTN"</formula>
    </cfRule>
  </conditionalFormatting>
  <conditionalFormatting sqref="R10:S11">
    <cfRule type="notContainsBlanks" dxfId="53" priority="3" stopIfTrue="1">
      <formula>LEN(TRIM(R10))&gt;0</formula>
    </cfRule>
    <cfRule type="cellIs" dxfId="52" priority="4" operator="between">
      <formula>0</formula>
      <formula>3.9</formula>
    </cfRule>
  </conditionalFormatting>
  <conditionalFormatting sqref="R10:U11">
    <cfRule type="notContainsBlanks" priority="2" stopIfTrue="1">
      <formula>LEN(TRIM(R10))&gt;0</formula>
    </cfRule>
  </conditionalFormatting>
  <conditionalFormatting sqref="R10:U11">
    <cfRule type="cellIs" dxfId="51" priority="1" stopIfTrue="1" operator="equal">
      <formula>0</formula>
    </cfRule>
  </conditionalFormatting>
  <pageMargins left="0.11811023622047245" right="0" top="7.874015748031496E-2" bottom="0" header="0" footer="0"/>
  <pageSetup paperSize="9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thủ tục nhận bằng</vt:lpstr>
      <vt:lpstr>TN4-KCD (Thang 8)</vt:lpstr>
      <vt:lpstr>TN4-KDN (2)</vt:lpstr>
      <vt:lpstr>TN4-KKT (2)</vt:lpstr>
      <vt:lpstr>TN4-KDN</vt:lpstr>
      <vt:lpstr>TN4-KKT</vt:lpstr>
      <vt:lpstr>TN4-KCD</vt:lpstr>
      <vt:lpstr>TN3-KCD</vt:lpstr>
      <vt:lpstr>TN3-KKT</vt:lpstr>
      <vt:lpstr>TN3-KDN</vt:lpstr>
      <vt:lpstr>TN3-K17KKT</vt:lpstr>
      <vt:lpstr>'TN3-KKT'!Print_Titles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2016-07-08T09:23:34Z</cp:lastPrinted>
  <dcterms:created xsi:type="dcterms:W3CDTF">2016-05-29T07:57:27Z</dcterms:created>
  <dcterms:modified xsi:type="dcterms:W3CDTF">2016-08-23T02:42:04Z</dcterms:modified>
</cp:coreProperties>
</file>