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drawings/drawing18.xml" ContentType="application/vnd.openxmlformats-officedocument.drawing+xml"/>
  <Override PartName="/xl/comments16.xml" ContentType="application/vnd.openxmlformats-officedocument.spreadsheetml.comments+xml"/>
  <Override PartName="/xl/drawings/drawing19.xml" ContentType="application/vnd.openxmlformats-officedocument.drawing+xml"/>
  <Override PartName="/xl/comments17.xml" ContentType="application/vnd.openxmlformats-officedocument.spreadsheetml.comments+xml"/>
  <Override PartName="/xl/drawings/drawing20.xml" ContentType="application/vnd.openxmlformats-officedocument.drawing+xml"/>
  <Override PartName="/xl/comments18.xml" ContentType="application/vnd.openxmlformats-officedocument.spreadsheetml.comments+xml"/>
  <Override PartName="/xl/drawings/drawing21.xml" ContentType="application/vnd.openxmlformats-officedocument.drawing+xml"/>
  <Override PartName="/xl/comments19.xml" ContentType="application/vnd.openxmlformats-officedocument.spreadsheetml.comments+xml"/>
  <Override PartName="/xl/drawings/drawing22.xml" ContentType="application/vnd.openxmlformats-officedocument.drawing+xml"/>
  <Override PartName="/xl/comments20.xml" ContentType="application/vnd.openxmlformats-officedocument.spreadsheetml.comments+xml"/>
  <Override PartName="/xl/drawings/drawing23.xml" ContentType="application/vnd.openxmlformats-officedocument.drawing+xml"/>
  <Override PartName="/xl/comments21.xml" ContentType="application/vnd.openxmlformats-officedocument.spreadsheetml.comments+xml"/>
  <Override PartName="/xl/drawings/drawing24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80" windowWidth="11280" windowHeight="7950" tabRatio="862" firstSheet="4" activeTab="4"/>
  </bookViews>
  <sheets>
    <sheet name="IDCODE" sheetId="17" state="hidden" r:id="rId1"/>
    <sheet name="LPl2" sheetId="20" state="hidden" r:id="rId2"/>
    <sheet name="IN_DTK (L2)" sheetId="21" state="hidden" r:id="rId3"/>
    <sheet name="phong_coso" sheetId="22" state="hidden" r:id="rId4"/>
    <sheet name="TONGHOP" sheetId="45" r:id="rId5"/>
    <sheet name="Phòng 501_07h00_03 Quang Trung" sheetId="23" r:id="rId6"/>
    <sheet name="Phòng 502_07h00_03 Quang Trung" sheetId="24" r:id="rId7"/>
    <sheet name="Phòng 507_07h00_03 Quang Trung" sheetId="25" r:id="rId8"/>
    <sheet name="Phòng 508_07h00_03 Quang Trung" sheetId="26" r:id="rId9"/>
    <sheet name="Phòng 609_07h00_03 Quang Trung" sheetId="27" r:id="rId10"/>
    <sheet name="Phòng 610_07h00_03 Quang Trung" sheetId="28" r:id="rId11"/>
    <sheet name="Phòng 623_07h00_03 Quang Trung" sheetId="29" r:id="rId12"/>
    <sheet name="Phòng 301_07h00_03 Quang Trung" sheetId="30" r:id="rId13"/>
    <sheet name="Phòng 207_07h00_209 Phan Thanh" sheetId="31" r:id="rId14"/>
    <sheet name="Phòng 128_07h00_209 Phan Thanh" sheetId="32" r:id="rId15"/>
    <sheet name="Phòng 129_07h00_209 Phan Thanh" sheetId="33" r:id="rId16"/>
    <sheet name="Phòng 501_09h00_03 Quang Trung" sheetId="34" r:id="rId17"/>
    <sheet name="Phòng 502_09h00_03 Quang Trung" sheetId="35" r:id="rId18"/>
    <sheet name="Phòng 507_09h00_03 Quang Trung" sheetId="36" r:id="rId19"/>
    <sheet name="Phòng 508_09h00_03 Quang Trung" sheetId="37" r:id="rId20"/>
    <sheet name="Phòng 609_09h00_03 Quang Trung" sheetId="38" r:id="rId21"/>
    <sheet name="Phòng 610_09h00_03 Quang Trung" sheetId="39" r:id="rId22"/>
    <sheet name="Phòng 623_09h00_03 Quang Trung" sheetId="40" r:id="rId23"/>
    <sheet name="Phòng 301_09h00_03 Quang Trung" sheetId="41" r:id="rId24"/>
    <sheet name="Phòng 207_09h00_209 Phan Thanh" sheetId="42" r:id="rId25"/>
    <sheet name="Phòng 128_09h00_209 Phan Thanh" sheetId="43" r:id="rId26"/>
    <sheet name="Phòng 129_09h00_209 Phan Thanh" sheetId="44" r:id="rId27"/>
  </sheets>
  <externalReferences>
    <externalReference r:id="rId28"/>
  </externalReferences>
  <definedNames>
    <definedName name="_xlnm._FilterDatabase" localSheetId="2" hidden="1">'IN_DTK (L2)'!$A$9:$U$9</definedName>
    <definedName name="_xlnm._FilterDatabase" localSheetId="1" hidden="1">'LPl2'!$B$6:$G$13</definedName>
    <definedName name="_Order1" hidden="1">255</definedName>
    <definedName name="_Order2" hidden="1">255</definedName>
    <definedName name="h" localSheetId="0" hidden="1">{"'Sheet1'!$L$16"}</definedName>
    <definedName name="h" localSheetId="2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2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2" hidden="1">{"'Sheet1'!$L$16"}</definedName>
    <definedName name="huy" localSheetId="1" hidden="1">{"'Sheet1'!$L$16"}</definedName>
    <definedName name="huy" hidden="1">{"'Sheet1'!$L$16"}</definedName>
    <definedName name="_xlnm.Print_Titles" localSheetId="2">'IN_DTK (L2)'!$2:$9</definedName>
    <definedName name="_xlnm.Print_Titles" localSheetId="1">'LPl2'!$1:$7</definedName>
    <definedName name="_xlnm.Print_Titles" localSheetId="14">'Phòng 128_07h00_209 Phan Thanh'!$1:$7</definedName>
    <definedName name="_xlnm.Print_Titles" localSheetId="25">'Phòng 128_09h00_209 Phan Thanh'!$1:$7</definedName>
    <definedName name="_xlnm.Print_Titles" localSheetId="15">'Phòng 129_07h00_209 Phan Thanh'!$1:$7</definedName>
    <definedName name="_xlnm.Print_Titles" localSheetId="26">'Phòng 129_09h00_209 Phan Thanh'!$1:$7</definedName>
    <definedName name="_xlnm.Print_Titles" localSheetId="13">'Phòng 207_07h00_209 Phan Thanh'!$1:$7</definedName>
    <definedName name="_xlnm.Print_Titles" localSheetId="24">'Phòng 207_09h00_209 Phan Thanh'!$1:$7</definedName>
    <definedName name="_xlnm.Print_Titles" localSheetId="12">'Phòng 301_07h00_03 Quang Trung'!$1:$7</definedName>
    <definedName name="_xlnm.Print_Titles" localSheetId="23">'Phòng 301_09h00_03 Quang Trung'!$1:$7</definedName>
    <definedName name="_xlnm.Print_Titles" localSheetId="5">'Phòng 501_07h00_03 Quang Trung'!$1:$7</definedName>
    <definedName name="_xlnm.Print_Titles" localSheetId="16">'Phòng 501_09h00_03 Quang Trung'!$1:$7</definedName>
    <definedName name="_xlnm.Print_Titles" localSheetId="6">'Phòng 502_07h00_03 Quang Trung'!$1:$7</definedName>
    <definedName name="_xlnm.Print_Titles" localSheetId="17">'Phòng 502_09h00_03 Quang Trung'!$1:$7</definedName>
    <definedName name="_xlnm.Print_Titles" localSheetId="7">'Phòng 507_07h00_03 Quang Trung'!$1:$7</definedName>
    <definedName name="_xlnm.Print_Titles" localSheetId="18">'Phòng 507_09h00_03 Quang Trung'!$1:$7</definedName>
    <definedName name="_xlnm.Print_Titles" localSheetId="8">'Phòng 508_07h00_03 Quang Trung'!$1:$7</definedName>
    <definedName name="_xlnm.Print_Titles" localSheetId="19">'Phòng 508_09h00_03 Quang Trung'!$1:$7</definedName>
    <definedName name="_xlnm.Print_Titles" localSheetId="9">'Phòng 609_07h00_03 Quang Trung'!$1:$7</definedName>
    <definedName name="_xlnm.Print_Titles" localSheetId="20">'Phòng 609_09h00_03 Quang Trung'!$1:$7</definedName>
    <definedName name="_xlnm.Print_Titles" localSheetId="10">'Phòng 610_07h00_03 Quang Trung'!$1:$7</definedName>
    <definedName name="_xlnm.Print_Titles" localSheetId="21">'Phòng 610_09h00_03 Quang Trung'!$1:$7</definedName>
    <definedName name="_xlnm.Print_Titles" localSheetId="11">'Phòng 623_07h00_03 Quang Trung'!$1:$7</definedName>
    <definedName name="_xlnm.Print_Titles" localSheetId="22">'Phòng 623_09h00_03 Quang Trung'!$1:$7</definedName>
  </definedNames>
  <calcPr calcId="144525" iterate="1"/>
</workbook>
</file>

<file path=xl/calcChain.xml><?xml version="1.0" encoding="utf-8"?>
<calcChain xmlns="http://schemas.openxmlformats.org/spreadsheetml/2006/main">
  <c r="C145" i="22" l="1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N22" i="21" l="1"/>
  <c r="B5" i="21"/>
  <c r="E3" i="20" l="1"/>
  <c r="C10" i="21" l="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 l="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2" i="21"/>
  <c r="B13" i="21"/>
  <c r="B14" i="21"/>
  <c r="R11" i="21" l="1"/>
  <c r="H11" i="21" l="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 l="1"/>
  <c r="E10" i="21"/>
  <c r="G13" i="21"/>
  <c r="T13" i="21" s="1"/>
  <c r="U13" i="21" s="1"/>
  <c r="G12" i="21"/>
  <c r="T12" i="21" s="1"/>
  <c r="U12" i="21" s="1"/>
  <c r="G11" i="21"/>
  <c r="T11" i="21" s="1"/>
  <c r="U11" i="21" s="1"/>
  <c r="G14" i="21"/>
  <c r="T14" i="21" s="1"/>
  <c r="U14" i="21" s="1"/>
  <c r="F13" i="21"/>
  <c r="F11" i="21"/>
  <c r="F14" i="21"/>
  <c r="F12" i="21"/>
  <c r="E2" i="20"/>
  <c r="E3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H18" i="21"/>
  <c r="R10" i="21"/>
  <c r="H20" i="21" l="1"/>
  <c r="K19" i="21" s="1"/>
  <c r="K18" i="21" l="1"/>
  <c r="K20" i="21" s="1"/>
</calcChain>
</file>

<file path=xl/comments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<sst xmlns="http://schemas.openxmlformats.org/spreadsheetml/2006/main" count="7929" uniqueCount="1236">
  <si>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</si>
  <si>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</si>
  <si>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</si>
  <si>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</si>
  <si>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</si>
  <si>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</si>
  <si>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</si>
  <si>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</si>
  <si>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</si>
  <si>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</si>
  <si>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</si>
  <si>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</si>
  <si>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</si>
  <si>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</si>
  <si>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</si>
  <si>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</si>
  <si>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</si>
  <si>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</si>
  <si>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</si>
  <si>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</si>
  <si>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</si>
  <si>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</si>
  <si>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</si>
  <si>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</si>
  <si>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</si>
  <si>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</si>
  <si>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</si>
  <si>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</si>
  <si>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</si>
  <si>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</si>
  <si>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</si>
  <si>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</si>
  <si>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</si>
  <si>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</si>
  <si>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</si>
  <si>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</si>
  <si>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</si>
  <si>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</si>
  <si>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</si>
  <si>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</si>
  <si>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</si>
  <si>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</si>
  <si>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</si>
  <si>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</si>
  <si>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</si>
  <si>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</si>
  <si>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</si>
  <si>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</si>
  <si>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</si>
  <si>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</si>
  <si>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</si>
  <si>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</si>
  <si>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</si>
  <si>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</si>
  <si>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</si>
  <si>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</si>
  <si>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</si>
  <si>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</si>
  <si>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</si>
  <si>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</si>
  <si>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</si>
  <si>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</si>
  <si>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</si>
  <si>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</si>
  <si>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</si>
  <si>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</si>
  <si>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</si>
  <si>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</si>
  <si>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</si>
  <si>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</si>
  <si>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</si>
  <si>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</si>
  <si>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</si>
  <si>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</si>
  <si>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</si>
  <si>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</si>
  <si>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</si>
  <si>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</si>
  <si>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</si>
  <si>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</si>
  <si>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</si>
  <si>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</si>
  <si>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</si>
  <si>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</si>
  <si>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</si>
  <si>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</si>
  <si>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</si>
  <si>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</si>
  <si>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</si>
  <si>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</si>
  <si>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</si>
  <si>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</si>
  <si>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</si>
  <si>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</si>
  <si>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</si>
  <si>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</si>
  <si>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</si>
  <si>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</si>
  <si>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</si>
  <si>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</si>
  <si>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</si>
  <si>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</si>
  <si>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</si>
  <si>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</si>
  <si>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</si>
  <si>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</si>
  <si>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</si>
  <si>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</si>
  <si>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</si>
  <si>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</si>
  <si>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</si>
  <si>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</si>
  <si>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</si>
  <si>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</si>
  <si>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</si>
  <si>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</si>
  <si>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</si>
  <si>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</si>
  <si>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</si>
  <si>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</si>
  <si>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</si>
  <si>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</si>
  <si>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</si>
  <si>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</si>
  <si>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</si>
  <si>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</si>
  <si>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</si>
  <si>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</si>
  <si>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</si>
  <si>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</si>
  <si>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</si>
  <si>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</si>
  <si>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</si>
  <si>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313/1</t>
  </si>
  <si>
    <t>Võ Quốc Toàn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</si>
  <si>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</si>
  <si>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</si>
  <si>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</si>
  <si>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</si>
  <si>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</si>
  <si>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</si>
  <si>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</si>
  <si>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</si>
  <si>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</si>
  <si>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</si>
  <si>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</si>
  <si>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</si>
  <si>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</si>
  <si>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</si>
  <si>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</si>
  <si>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</si>
  <si>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</si>
  <si>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</si>
  <si>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</si>
  <si>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</si>
  <si>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</si>
  <si>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</si>
  <si>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</si>
  <si>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</si>
  <si>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</si>
  <si>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</si>
  <si>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</si>
  <si>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</si>
  <si>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</si>
  <si>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</si>
  <si>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</si>
  <si>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</si>
  <si>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</si>
  <si>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</si>
  <si>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</si>
  <si>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</si>
  <si>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</si>
  <si>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</si>
  <si>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</si>
  <si>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</si>
  <si>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</si>
  <si>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</si>
  <si>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</si>
  <si>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</si>
  <si>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</si>
  <si>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</si>
  <si>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</si>
  <si>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</si>
  <si>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</si>
  <si>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</si>
  <si>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</si>
  <si>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Lần thi: 2</t>
  </si>
  <si>
    <t>Học kỳ: 2</t>
  </si>
  <si>
    <t>DUNG LƯỢNG</t>
  </si>
  <si>
    <t>SỐ MÁY</t>
  </si>
  <si>
    <t>DANH SÁCH SINH VIÊN ĐÓNG LỆ PHÍ THI LẦN 2 *  NĂM HỌC: 2016-2017</t>
  </si>
  <si>
    <t>1001A</t>
  </si>
  <si>
    <t>1001B</t>
  </si>
  <si>
    <t>208/3</t>
  </si>
  <si>
    <t>208/4</t>
  </si>
  <si>
    <t>613/1</t>
  </si>
  <si>
    <t>613/2</t>
  </si>
  <si>
    <t>613/3</t>
  </si>
  <si>
    <t>613/4</t>
  </si>
  <si>
    <t>613/5</t>
  </si>
  <si>
    <t>613/6</t>
  </si>
  <si>
    <t>613/7</t>
  </si>
  <si>
    <t>133/1-A</t>
  </si>
  <si>
    <t>133/2-A</t>
  </si>
  <si>
    <t>131-A</t>
  </si>
  <si>
    <t>109-B</t>
  </si>
  <si>
    <t>110-B</t>
  </si>
  <si>
    <t>201-C</t>
  </si>
  <si>
    <t>501/1-C</t>
  </si>
  <si>
    <t>501/2-C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</si>
  <si>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</si>
  <si>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</si>
  <si>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</si>
  <si>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</si>
  <si>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</si>
  <si>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</si>
  <si>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</si>
  <si>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</si>
  <si>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</si>
  <si>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</si>
  <si>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</si>
  <si>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</si>
  <si>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</si>
  <si>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</si>
  <si>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</si>
  <si>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</si>
  <si>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</si>
  <si>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</si>
  <si>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</si>
  <si>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</si>
  <si>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</si>
  <si>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</si>
  <si>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</si>
  <si>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</si>
  <si>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</si>
  <si>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</si>
  <si>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DANH SÁCH SINH VIÊN DỰ THI KHẢO SÁT TIN HỌC</t>
  </si>
  <si>
    <t>ĐỢT: THÁNG 05 NĂM 2019</t>
  </si>
  <si>
    <t>SỐ MAY</t>
  </si>
  <si>
    <t>Trần Lê Khả</t>
  </si>
  <si>
    <t>Ái</t>
  </si>
  <si>
    <t>K20YDH</t>
  </si>
  <si>
    <t xml:space="preserve">Đặng Thị Lệ </t>
  </si>
  <si>
    <t>K21NAB</t>
  </si>
  <si>
    <t xml:space="preserve">Lê Diệu </t>
  </si>
  <si>
    <t>K21YDD</t>
  </si>
  <si>
    <t>Nguyễn Hữu</t>
  </si>
  <si>
    <t>An</t>
  </si>
  <si>
    <t>Nguyễn Thanh</t>
  </si>
  <si>
    <t>K21DLK</t>
  </si>
  <si>
    <t>Hồ Xuân</t>
  </si>
  <si>
    <t>K21LKT</t>
  </si>
  <si>
    <t>Cao Thị Ngọc</t>
  </si>
  <si>
    <t>K21PSU_KKT</t>
  </si>
  <si>
    <t>Phạm Thị Hoàng</t>
  </si>
  <si>
    <t>K21PSU_QTH</t>
  </si>
  <si>
    <t>Phan Thị Hồng</t>
  </si>
  <si>
    <t>Ân</t>
  </si>
  <si>
    <t>K21PSU_QNH</t>
  </si>
  <si>
    <t>Lê Đức</t>
  </si>
  <si>
    <t>Anh</t>
  </si>
  <si>
    <t>K20KTR</t>
  </si>
  <si>
    <t>Lê Nguyễn Bích</t>
  </si>
  <si>
    <t>K20PSU_DLK</t>
  </si>
  <si>
    <t>Nguyễn Quỳnh</t>
  </si>
  <si>
    <t>Hà Tuấn</t>
  </si>
  <si>
    <t>Dương Văn</t>
  </si>
  <si>
    <t>K21DLL</t>
  </si>
  <si>
    <t>Nguyễn Đức</t>
  </si>
  <si>
    <t>K21KMQ</t>
  </si>
  <si>
    <t>Trương Thị Nhật</t>
  </si>
  <si>
    <t>Phạm Thị Vân</t>
  </si>
  <si>
    <t>Nguyễn Trần Hoàng</t>
  </si>
  <si>
    <t>Trần Hoàng</t>
  </si>
  <si>
    <t>Phạm Thị Mai</t>
  </si>
  <si>
    <t>K21PSU_DLK</t>
  </si>
  <si>
    <t>Trần Thị Thúy</t>
  </si>
  <si>
    <t>Nguyễn Phương</t>
  </si>
  <si>
    <t>Phạm Quỳnh</t>
  </si>
  <si>
    <t>Lê Thị Thúy</t>
  </si>
  <si>
    <t>Phạm Thị Hồng</t>
  </si>
  <si>
    <t>Huỳnh Hồng</t>
  </si>
  <si>
    <t>Thái Nguyễn Lan</t>
  </si>
  <si>
    <t>Trần Lê Hoàng</t>
  </si>
  <si>
    <t>K21QTC</t>
  </si>
  <si>
    <t>Trần Vân</t>
  </si>
  <si>
    <t>K21QTH</t>
  </si>
  <si>
    <t>Nguyễn Nữ Hoàng</t>
  </si>
  <si>
    <t>Châu Huỳnh</t>
  </si>
  <si>
    <t>K21QTM</t>
  </si>
  <si>
    <t>Vương Thục</t>
  </si>
  <si>
    <t>K21VBC</t>
  </si>
  <si>
    <t>Thái Thị Vân</t>
  </si>
  <si>
    <t>Đinh Thị Vân</t>
  </si>
  <si>
    <t xml:space="preserve">Nguyễn Thị Ngọc </t>
  </si>
  <si>
    <t xml:space="preserve">Nguyễn Văn Việt </t>
  </si>
  <si>
    <t xml:space="preserve">Nguyễn Đình </t>
  </si>
  <si>
    <t>Nguyễn Lê Nguyệt</t>
  </si>
  <si>
    <t>Ánh</t>
  </si>
  <si>
    <t>K20DLK</t>
  </si>
  <si>
    <t>Nguyễn Thị Hồng</t>
  </si>
  <si>
    <t>Phan Đình</t>
  </si>
  <si>
    <t>Phạm Hà Ngọc</t>
  </si>
  <si>
    <t>Trần Thị Minh</t>
  </si>
  <si>
    <t xml:space="preserve">Phan Ngọc </t>
  </si>
  <si>
    <t xml:space="preserve">Hoàng Thị Ngọc </t>
  </si>
  <si>
    <t>Nguyễn Xuân</t>
  </si>
  <si>
    <t>Bách</t>
  </si>
  <si>
    <t>Dương Thành</t>
  </si>
  <si>
    <t>Bảo</t>
  </si>
  <si>
    <t>K20VHD</t>
  </si>
  <si>
    <t>Trần Quốc</t>
  </si>
  <si>
    <t>Lê Trần Ngọc</t>
  </si>
  <si>
    <t>Bích</t>
  </si>
  <si>
    <t>Lê Thị</t>
  </si>
  <si>
    <t>K21KDN</t>
  </si>
  <si>
    <t>Hoàng Văn Tiến</t>
  </si>
  <si>
    <t>Bình</t>
  </si>
  <si>
    <t>Trương Thị</t>
  </si>
  <si>
    <t xml:space="preserve">Nguyễn Bùi Ái </t>
  </si>
  <si>
    <t>Đỗ Ngọc</t>
  </si>
  <si>
    <t>Châu</t>
  </si>
  <si>
    <t>Ngô Thị Ngọc</t>
  </si>
  <si>
    <t>Võ Thị Mỹ</t>
  </si>
  <si>
    <t>Trần Thị Ngọc</t>
  </si>
  <si>
    <t>Ngô Thị</t>
  </si>
  <si>
    <t>T22YDD</t>
  </si>
  <si>
    <t>Trịnh Thị</t>
  </si>
  <si>
    <t>Chi</t>
  </si>
  <si>
    <t>K20KTN</t>
  </si>
  <si>
    <t>Nguyễn Thị Kim</t>
  </si>
  <si>
    <t>Hoàng Ái</t>
  </si>
  <si>
    <t>Dương Thị Kim</t>
  </si>
  <si>
    <t>K21NAD</t>
  </si>
  <si>
    <t>Trần Thị Kim</t>
  </si>
  <si>
    <t>Nguyễn Minh</t>
  </si>
  <si>
    <t>Chiến</t>
  </si>
  <si>
    <t xml:space="preserve">Nguyễn Xuân </t>
  </si>
  <si>
    <t>Nguyễn Như</t>
  </si>
  <si>
    <t>Công</t>
  </si>
  <si>
    <t>Nguyễn Thành</t>
  </si>
  <si>
    <t>Mai Tiến</t>
  </si>
  <si>
    <t>Cương</t>
  </si>
  <si>
    <t>Đinh Ngọc</t>
  </si>
  <si>
    <t>Cường</t>
  </si>
  <si>
    <t>K20CSU_KTR</t>
  </si>
  <si>
    <t>Bùi Mạnh</t>
  </si>
  <si>
    <t>K20CSU_XDD</t>
  </si>
  <si>
    <t>Lê Hữu</t>
  </si>
  <si>
    <t>Hồ Mạnh</t>
  </si>
  <si>
    <t>Hồ Khắc Bảo</t>
  </si>
  <si>
    <t>Đại</t>
  </si>
  <si>
    <t xml:space="preserve">Lê Quang </t>
  </si>
  <si>
    <t>K21PSU-DLK</t>
  </si>
  <si>
    <t>Nguyễn Lê Thục</t>
  </si>
  <si>
    <t>Đan</t>
  </si>
  <si>
    <t>Trần Quỳnh</t>
  </si>
  <si>
    <t>Trần Quang</t>
  </si>
  <si>
    <t>Đẳng</t>
  </si>
  <si>
    <t>Ngô Văn</t>
  </si>
  <si>
    <t>Danh</t>
  </si>
  <si>
    <t xml:space="preserve">Trần Công </t>
  </si>
  <si>
    <t>Vương Thị Thúy</t>
  </si>
  <si>
    <t>Đào</t>
  </si>
  <si>
    <t>Đặng Quốc</t>
  </si>
  <si>
    <t>Đạo</t>
  </si>
  <si>
    <t>K19CSU_XDD</t>
  </si>
  <si>
    <t>Trần Đình</t>
  </si>
  <si>
    <t>Đạt</t>
  </si>
  <si>
    <t>K20XDD</t>
  </si>
  <si>
    <t>Nguyễn Văn Thành</t>
  </si>
  <si>
    <t>Phạm Minh</t>
  </si>
  <si>
    <t>Nguyễn Kiều</t>
  </si>
  <si>
    <t>Diễm</t>
  </si>
  <si>
    <t>Huỳnh Lê Thị Thúy</t>
  </si>
  <si>
    <t>Phạm Thị Thu</t>
  </si>
  <si>
    <t>Lâm Thị Ái</t>
  </si>
  <si>
    <t>Đỗ Thị Ngọc</t>
  </si>
  <si>
    <t>Nguyễn Thị Ngọc</t>
  </si>
  <si>
    <t xml:space="preserve">Trịnh Tăng Ngọc </t>
  </si>
  <si>
    <t>K21PSU-QTH</t>
  </si>
  <si>
    <t xml:space="preserve">Nguyễn Hoàng </t>
  </si>
  <si>
    <t xml:space="preserve">Trần Thị Kiều </t>
  </si>
  <si>
    <t xml:space="preserve">Tăng Thị </t>
  </si>
  <si>
    <t>Dương Thị Hoàng</t>
  </si>
  <si>
    <t>Diểm</t>
  </si>
  <si>
    <t>Diệp</t>
  </si>
  <si>
    <t>Nguyễn Thị</t>
  </si>
  <si>
    <t>Nguyễn Ngọc</t>
  </si>
  <si>
    <t>Diệu</t>
  </si>
  <si>
    <t>Nguyễn Thị Thanh</t>
  </si>
  <si>
    <t>Nguyễn Văn</t>
  </si>
  <si>
    <t>Nguyễn Trần Đình</t>
  </si>
  <si>
    <t>Đình</t>
  </si>
  <si>
    <t>Dơn</t>
  </si>
  <si>
    <t>Trần Mai Ánh</t>
  </si>
  <si>
    <t>Đông</t>
  </si>
  <si>
    <t>Đặng Nữ</t>
  </si>
  <si>
    <t xml:space="preserve">Dương An </t>
  </si>
  <si>
    <t>Võ Văn</t>
  </si>
  <si>
    <t>Dự</t>
  </si>
  <si>
    <t>Đàm Văn</t>
  </si>
  <si>
    <t>Đức</t>
  </si>
  <si>
    <t>Nguyễn Anh</t>
  </si>
  <si>
    <t>Huỳnh Kim</t>
  </si>
  <si>
    <t>Trương Phước</t>
  </si>
  <si>
    <t>Lê Huỳnh</t>
  </si>
  <si>
    <t>Phan Phú</t>
  </si>
  <si>
    <t>Huỳnh Thị Thùy</t>
  </si>
  <si>
    <t>Dung</t>
  </si>
  <si>
    <t>Lê Thị Phương</t>
  </si>
  <si>
    <t>Nguyễn Tấn Hoàng</t>
  </si>
  <si>
    <t xml:space="preserve">Trần Thị Việt </t>
  </si>
  <si>
    <t>Trần Trung</t>
  </si>
  <si>
    <t>Dũng</t>
  </si>
  <si>
    <t>Trần Tiến</t>
  </si>
  <si>
    <t xml:space="preserve">Lê Văn </t>
  </si>
  <si>
    <t>D21YDH</t>
  </si>
  <si>
    <t>Bùi Thị Thùy</t>
  </si>
  <si>
    <t>Dương</t>
  </si>
  <si>
    <t>Phùng Nhật</t>
  </si>
  <si>
    <t>Duy</t>
  </si>
  <si>
    <t>Trần Phước</t>
  </si>
  <si>
    <t>Mai Thị Huỳnh</t>
  </si>
  <si>
    <t>K21VHD</t>
  </si>
  <si>
    <t>Võ Duy Kỳ</t>
  </si>
  <si>
    <t>Duyên</t>
  </si>
  <si>
    <t>Nguyễn Thị Mỹ</t>
  </si>
  <si>
    <t>Lê Thị Mỹ</t>
  </si>
  <si>
    <t>Dương Thị Mỹ</t>
  </si>
  <si>
    <t xml:space="preserve">Trần Thị Mỹ </t>
  </si>
  <si>
    <t xml:space="preserve">Hoàng Thị </t>
  </si>
  <si>
    <t>T21YDH</t>
  </si>
  <si>
    <t>Phan Thị Trúc</t>
  </si>
  <si>
    <t>Giang</t>
  </si>
  <si>
    <t>Trần Thị Ngân</t>
  </si>
  <si>
    <t>Nguyễn Thị Hương</t>
  </si>
  <si>
    <t>Lê Nữ Thiên</t>
  </si>
  <si>
    <t>Hà</t>
  </si>
  <si>
    <t>Nguyễn Trần Phương</t>
  </si>
  <si>
    <t>K21KKT</t>
  </si>
  <si>
    <t>Phạm Thị</t>
  </si>
  <si>
    <t>T21YDD</t>
  </si>
  <si>
    <t>Ngô Thị Thu</t>
  </si>
  <si>
    <t xml:space="preserve">Nguyễn Thị Khánh </t>
  </si>
  <si>
    <t xml:space="preserve">Lê Thanh </t>
  </si>
  <si>
    <t xml:space="preserve">Nguyễn Thị Thu </t>
  </si>
  <si>
    <t>Nguyễn Thị Thu</t>
  </si>
  <si>
    <t>Hạ</t>
  </si>
  <si>
    <t>Đặng Công</t>
  </si>
  <si>
    <t>Nguyễn Nhật</t>
  </si>
  <si>
    <t>Đinh Thị</t>
  </si>
  <si>
    <t>Hải</t>
  </si>
  <si>
    <t>Lưu Thái</t>
  </si>
  <si>
    <t>Nguyễn Lê Chí</t>
  </si>
  <si>
    <t>Phan Văn</t>
  </si>
  <si>
    <t>Huỳnh Gia</t>
  </si>
  <si>
    <t>Hân</t>
  </si>
  <si>
    <t xml:space="preserve">Lý Gia </t>
  </si>
  <si>
    <t>Phan Thị Thanh</t>
  </si>
  <si>
    <t>Hằng</t>
  </si>
  <si>
    <t>D22DLK</t>
  </si>
  <si>
    <t>Đặng Thị Ngọc</t>
  </si>
  <si>
    <t>Vũ Thị Thu</t>
  </si>
  <si>
    <t>Võ Thị</t>
  </si>
  <si>
    <t xml:space="preserve">Phạm Thị </t>
  </si>
  <si>
    <t>Trương Thị Hồng</t>
  </si>
  <si>
    <t>Hạnh</t>
  </si>
  <si>
    <t>Phạm Ngọc Phương</t>
  </si>
  <si>
    <t>Đào Thị Bích</t>
  </si>
  <si>
    <t xml:space="preserve">Lê Thị Hồng </t>
  </si>
  <si>
    <t>Phan Minh</t>
  </si>
  <si>
    <t>Hảo</t>
  </si>
  <si>
    <t>Nguyễn Thị Thúy</t>
  </si>
  <si>
    <t>Hậu</t>
  </si>
  <si>
    <t>Trần Duy</t>
  </si>
  <si>
    <t>Hồng Hải</t>
  </si>
  <si>
    <t>Trần Thị</t>
  </si>
  <si>
    <t>Huỳnh Thị Thúy</t>
  </si>
  <si>
    <t>Hiền</t>
  </si>
  <si>
    <t>Đinh Hồng</t>
  </si>
  <si>
    <t>Bùi Thị Minh</t>
  </si>
  <si>
    <t>Hồ Thị Thu</t>
  </si>
  <si>
    <t>Phạm Thị Trang</t>
  </si>
  <si>
    <t xml:space="preserve">Trần Thị Phương </t>
  </si>
  <si>
    <t>Huỳnh Bá</t>
  </si>
  <si>
    <t>Hiệp</t>
  </si>
  <si>
    <t xml:space="preserve">Nguyễn Đại </t>
  </si>
  <si>
    <t xml:space="preserve">Phạm Phú </t>
  </si>
  <si>
    <t>Trần Đức</t>
  </si>
  <si>
    <t>Hiếu</t>
  </si>
  <si>
    <t>Trần Ngọc</t>
  </si>
  <si>
    <t>K20EDT</t>
  </si>
  <si>
    <t>Huỳnh Đình</t>
  </si>
  <si>
    <t>Nguyễn Phước</t>
  </si>
  <si>
    <t>Đỗ Thị</t>
  </si>
  <si>
    <t>Đặng Thanh</t>
  </si>
  <si>
    <t>Nguyễn Trung</t>
  </si>
  <si>
    <t>Nguyễn Bùi Minh</t>
  </si>
  <si>
    <t xml:space="preserve">Lê Thị </t>
  </si>
  <si>
    <t xml:space="preserve">Nguyễn Hồ Ngọc </t>
  </si>
  <si>
    <t xml:space="preserve">Nguyễn Thị Minh </t>
  </si>
  <si>
    <t>Nguyễn Thị Diệu</t>
  </si>
  <si>
    <t>Hoa</t>
  </si>
  <si>
    <t>Đặng Thị Mỹ</t>
  </si>
  <si>
    <t>Cao Văn</t>
  </si>
  <si>
    <t>Hòa</t>
  </si>
  <si>
    <t>K19XDD</t>
  </si>
  <si>
    <t>Nguyễn Thị Khánh</t>
  </si>
  <si>
    <t xml:space="preserve">Lê Thị Thu </t>
  </si>
  <si>
    <t xml:space="preserve">Ngô Trần Khánh </t>
  </si>
  <si>
    <t>Hoàn</t>
  </si>
  <si>
    <t>Văn Phú</t>
  </si>
  <si>
    <t>Hoàng</t>
  </si>
  <si>
    <t>K19KTR</t>
  </si>
  <si>
    <t>Trương Như</t>
  </si>
  <si>
    <t>Nguyễn Trương</t>
  </si>
  <si>
    <t>Trần Khánh Thanh</t>
  </si>
  <si>
    <t>Nguyễn Trần</t>
  </si>
  <si>
    <t xml:space="preserve">Lê Công </t>
  </si>
  <si>
    <t xml:space="preserve">Đinh Quốc </t>
  </si>
  <si>
    <t>Lê Thị Kiều</t>
  </si>
  <si>
    <t>Hoanh</t>
  </si>
  <si>
    <t>Hồng</t>
  </si>
  <si>
    <t xml:space="preserve">Nguyễn Thị Bích </t>
  </si>
  <si>
    <t>Huệ</t>
  </si>
  <si>
    <t>Hùng</t>
  </si>
  <si>
    <t>Hà Huy</t>
  </si>
  <si>
    <t xml:space="preserve">Phạm Văn </t>
  </si>
  <si>
    <t>K19EDT</t>
  </si>
  <si>
    <t>Lê Quang</t>
  </si>
  <si>
    <t>Hưng</t>
  </si>
  <si>
    <t>Lê Thị Thu</t>
  </si>
  <si>
    <t>Hương</t>
  </si>
  <si>
    <t>Nguyễn Lan</t>
  </si>
  <si>
    <t>Phạm Thị Giáng</t>
  </si>
  <si>
    <t>Mai Thị Thu</t>
  </si>
  <si>
    <t>Hường</t>
  </si>
  <si>
    <t>Võ Quốc</t>
  </si>
  <si>
    <t>Huy</t>
  </si>
  <si>
    <t>Mai Nhật</t>
  </si>
  <si>
    <t>Nguyễn Trương Đức</t>
  </si>
  <si>
    <t>Phạm Thế</t>
  </si>
  <si>
    <t>Dương Quốc</t>
  </si>
  <si>
    <t>Nguyễn Tiến</t>
  </si>
  <si>
    <t>Nguyễn</t>
  </si>
  <si>
    <t>Nguyễn Phúc</t>
  </si>
  <si>
    <t>Đào Gia</t>
  </si>
  <si>
    <t>Trần Dương</t>
  </si>
  <si>
    <t>Trịnh Gia</t>
  </si>
  <si>
    <t xml:space="preserve">Nguyễn Trần Ngọc </t>
  </si>
  <si>
    <t xml:space="preserve">Nguyễn Tuấn </t>
  </si>
  <si>
    <t xml:space="preserve">Nguyễn Lê </t>
  </si>
  <si>
    <t>Nguyễn Thị Minh</t>
  </si>
  <si>
    <t>Huyền</t>
  </si>
  <si>
    <t>K20PSU_QTH</t>
  </si>
  <si>
    <t>Trần Hoàng Thanh</t>
  </si>
  <si>
    <t>Nguyễn Ngọc Xuân</t>
  </si>
  <si>
    <t>Quảng Thị Bích</t>
  </si>
  <si>
    <t>Phan Thị Ngọc</t>
  </si>
  <si>
    <t xml:space="preserve">Nguyễn Thị Thanh </t>
  </si>
  <si>
    <t>Huynh</t>
  </si>
  <si>
    <t>Vũ Trần Như</t>
  </si>
  <si>
    <t>Khanh</t>
  </si>
  <si>
    <t>K19YDH</t>
  </si>
  <si>
    <t>Ngô Ngọc</t>
  </si>
  <si>
    <t xml:space="preserve">Trần Kim </t>
  </si>
  <si>
    <t>Khánh</t>
  </si>
  <si>
    <t xml:space="preserve">Nguyễn Nam </t>
  </si>
  <si>
    <t>Khôi</t>
  </si>
  <si>
    <t>Phạm Ngọc</t>
  </si>
  <si>
    <t>Khuê</t>
  </si>
  <si>
    <t>Nguyễn Thị Kiều</t>
  </si>
  <si>
    <t>Khuyên</t>
  </si>
  <si>
    <t>Phạm Đức</t>
  </si>
  <si>
    <t>Kiệt</t>
  </si>
  <si>
    <t xml:space="preserve">Nguyễn Anh </t>
  </si>
  <si>
    <t>K19XDC</t>
  </si>
  <si>
    <t xml:space="preserve">Lê Đinh </t>
  </si>
  <si>
    <t>K20CSU-KTR</t>
  </si>
  <si>
    <t>Lê Nguyễn Khanh</t>
  </si>
  <si>
    <t>Kiều</t>
  </si>
  <si>
    <t>K21QNH</t>
  </si>
  <si>
    <t>Nguyễn Đăng</t>
  </si>
  <si>
    <t>Lâm</t>
  </si>
  <si>
    <t>Lê Thanh</t>
  </si>
  <si>
    <t>Mai Phúc</t>
  </si>
  <si>
    <t>Bùi Khánh</t>
  </si>
  <si>
    <t>Hồ Ngô Gia</t>
  </si>
  <si>
    <t>Lan</t>
  </si>
  <si>
    <t>Phạm Thị Mỹ</t>
  </si>
  <si>
    <t>Phạm Thị Ngọc</t>
  </si>
  <si>
    <t>Lân</t>
  </si>
  <si>
    <t>Nguyễn Viết Di</t>
  </si>
  <si>
    <t>Hà Thị Minh</t>
  </si>
  <si>
    <t>Lệ</t>
  </si>
  <si>
    <t>Trần Võ Bích</t>
  </si>
  <si>
    <t>Liên</t>
  </si>
  <si>
    <t>Hoàng Thị Kim</t>
  </si>
  <si>
    <t>Lê Thị Kim</t>
  </si>
  <si>
    <t>Liễu</t>
  </si>
  <si>
    <t>Nguyễn Thị Nhật</t>
  </si>
  <si>
    <t>Linh</t>
  </si>
  <si>
    <t>Trần Kiều</t>
  </si>
  <si>
    <t>Nguyễn Thị Yến</t>
  </si>
  <si>
    <t>Vũ Hoàng Mỹ</t>
  </si>
  <si>
    <t>Ngô Khánh</t>
  </si>
  <si>
    <t>Châu Huệ</t>
  </si>
  <si>
    <t>Võ Trần Trúc</t>
  </si>
  <si>
    <t>Phan Hà Nhật</t>
  </si>
  <si>
    <t>Trần Thị Cẩm</t>
  </si>
  <si>
    <t>Nguyễn Thị Thùy</t>
  </si>
  <si>
    <t>Hà Thị</t>
  </si>
  <si>
    <t>Lưu Thị Thuỳ</t>
  </si>
  <si>
    <t>Nguyễn Nhã Yến</t>
  </si>
  <si>
    <t xml:space="preserve">Đỗ Thị Thùy </t>
  </si>
  <si>
    <t>K19KKT</t>
  </si>
  <si>
    <t xml:space="preserve">Lê Thị Mỹ </t>
  </si>
  <si>
    <t>Vũ Duy</t>
  </si>
  <si>
    <t>Lĩnh</t>
  </si>
  <si>
    <t>Đặng Thị Tố</t>
  </si>
  <si>
    <t>Loan</t>
  </si>
  <si>
    <t>Hà Ngọc Minh</t>
  </si>
  <si>
    <t>Lê Hoàng Trúc</t>
  </si>
  <si>
    <t>T22KDN</t>
  </si>
  <si>
    <t>T20YDH</t>
  </si>
  <si>
    <t>Trương Quang</t>
  </si>
  <si>
    <t>Lộc</t>
  </si>
  <si>
    <t>K20QTC</t>
  </si>
  <si>
    <t>Đỗ Vũ</t>
  </si>
  <si>
    <t>Hoàng Xuân</t>
  </si>
  <si>
    <t>Nguyễn Thị Xuân</t>
  </si>
  <si>
    <t xml:space="preserve">Huỳnh Thị </t>
  </si>
  <si>
    <t>Lợi</t>
  </si>
  <si>
    <t>Bùi Nhật</t>
  </si>
  <si>
    <t>Long</t>
  </si>
  <si>
    <t>K20QTM</t>
  </si>
  <si>
    <t>Phạm Xuân</t>
  </si>
  <si>
    <t>K20VQH</t>
  </si>
  <si>
    <t>Huỳnh Thanh</t>
  </si>
  <si>
    <t>Võ Hoàng</t>
  </si>
  <si>
    <t>Bùi Ngọc Huỳnh</t>
  </si>
  <si>
    <t>Phạm Hoàng</t>
  </si>
  <si>
    <t>Mai Võ Hoàng</t>
  </si>
  <si>
    <t>Luận</t>
  </si>
  <si>
    <t>Huỳnh Thị Yến</t>
  </si>
  <si>
    <t>Ly</t>
  </si>
  <si>
    <t>Nguyễn Khánh</t>
  </si>
  <si>
    <t>Phạm Ngọc Hoàng</t>
  </si>
  <si>
    <t>Nguyễn Thị Cẩm</t>
  </si>
  <si>
    <t xml:space="preserve">Trần Thị Ngọc </t>
  </si>
  <si>
    <t xml:space="preserve">Phạm Nguyễn Trúc </t>
  </si>
  <si>
    <t xml:space="preserve">Trần Lê Thảo </t>
  </si>
  <si>
    <t>Đặng Thị</t>
  </si>
  <si>
    <t>Lý</t>
  </si>
  <si>
    <t>Nguyễn Tường Nhật</t>
  </si>
  <si>
    <t>Mai</t>
  </si>
  <si>
    <t>Trương Lê Sao</t>
  </si>
  <si>
    <t xml:space="preserve">Ngô Thị Như </t>
  </si>
  <si>
    <t xml:space="preserve">Đoàn Thị Thanh </t>
  </si>
  <si>
    <t>Mẫn</t>
  </si>
  <si>
    <t>Mẫu</t>
  </si>
  <si>
    <t>Nguyễn Trần Uyển</t>
  </si>
  <si>
    <t>Mi</t>
  </si>
  <si>
    <t>Hồ Vũ Tuấn</t>
  </si>
  <si>
    <t>Minh</t>
  </si>
  <si>
    <t>Lê Bình</t>
  </si>
  <si>
    <t xml:space="preserve">Đoàn Quang </t>
  </si>
  <si>
    <t>K16KTR</t>
  </si>
  <si>
    <t>My</t>
  </si>
  <si>
    <t>Trần Uyên</t>
  </si>
  <si>
    <t>Lê Khánh Hoàng</t>
  </si>
  <si>
    <t>Trần Thị Trà</t>
  </si>
  <si>
    <t>Hoàng Thị My</t>
  </si>
  <si>
    <t>Kiều Thị Huyền</t>
  </si>
  <si>
    <t xml:space="preserve">Nguyễn Thoại Quỳnh </t>
  </si>
  <si>
    <t xml:space="preserve">Nguyễn Thị Hạ </t>
  </si>
  <si>
    <t xml:space="preserve">Phạm Thị Thảo </t>
  </si>
  <si>
    <t>Mỹ</t>
  </si>
  <si>
    <t>Cái Phạm Trung</t>
  </si>
  <si>
    <t>Nguyễn Thị Ni</t>
  </si>
  <si>
    <t>Na</t>
  </si>
  <si>
    <t>Nguyễn Ngọc Ly</t>
  </si>
  <si>
    <t>Tạ Thị Hồng</t>
  </si>
  <si>
    <t>Nam</t>
  </si>
  <si>
    <t>K17KTR</t>
  </si>
  <si>
    <t>Nguyễn Trần Hà</t>
  </si>
  <si>
    <t>K19DLK</t>
  </si>
  <si>
    <t>Võ Tôn Đình</t>
  </si>
  <si>
    <t>Nguyễn Hoàng</t>
  </si>
  <si>
    <t>Võ Hoài</t>
  </si>
  <si>
    <t>Đinh Thị Thúy</t>
  </si>
  <si>
    <t>Nga</t>
  </si>
  <si>
    <t>Lê Thị Hằng</t>
  </si>
  <si>
    <t>Phạm Thị Bích</t>
  </si>
  <si>
    <t xml:space="preserve">Phạm Vương Tú </t>
  </si>
  <si>
    <t>Ngô Thị Bích</t>
  </si>
  <si>
    <t>Ngân</t>
  </si>
  <si>
    <t>Hà Thiên</t>
  </si>
  <si>
    <t>Võ Thị Kim</t>
  </si>
  <si>
    <t>Phan Thị Thuỷ</t>
  </si>
  <si>
    <t>Lê Thị Ánh</t>
  </si>
  <si>
    <t>Võ Thị Thủy</t>
  </si>
  <si>
    <t xml:space="preserve">Tạ Thị Quỳnh </t>
  </si>
  <si>
    <t xml:space="preserve">Hồ Thị Thúy </t>
  </si>
  <si>
    <t xml:space="preserve">Ngô Thị Kim </t>
  </si>
  <si>
    <t>Nguyễn Đình</t>
  </si>
  <si>
    <t>Nghĩa</t>
  </si>
  <si>
    <t>Nguyễn Nhân</t>
  </si>
  <si>
    <t>Đặng Nhân</t>
  </si>
  <si>
    <t>Dương Ngọc</t>
  </si>
  <si>
    <t>Ngọc</t>
  </si>
  <si>
    <t>K20PSU_DLH</t>
  </si>
  <si>
    <t>Nguyễn Bảo</t>
  </si>
  <si>
    <t>Trần Thị Như</t>
  </si>
  <si>
    <t>Đặng Nguyễn Mỹ</t>
  </si>
  <si>
    <t xml:space="preserve">Nguyễn Văn </t>
  </si>
  <si>
    <t xml:space="preserve">Hồ Thị Ánh </t>
  </si>
  <si>
    <t>Nguyễn Trần Tường</t>
  </si>
  <si>
    <t>Nguyên</t>
  </si>
  <si>
    <t>Lại Thị Hạnh</t>
  </si>
  <si>
    <t>Nguyễn Thị Thảo</t>
  </si>
  <si>
    <t>Dương Thái</t>
  </si>
  <si>
    <t>Lê Trinh</t>
  </si>
  <si>
    <t xml:space="preserve">Trần Bảo </t>
  </si>
  <si>
    <t xml:space="preserve">Trần Thảo </t>
  </si>
  <si>
    <t xml:space="preserve">Nguyễn Trung </t>
  </si>
  <si>
    <t>Huỳnh Thị Thái</t>
  </si>
  <si>
    <t>Nguyệt</t>
  </si>
  <si>
    <t xml:space="preserve">Huỳnh Thị Như </t>
  </si>
  <si>
    <t>Hứa Hoàng</t>
  </si>
  <si>
    <t>Nhã</t>
  </si>
  <si>
    <t>Lữ Xuân</t>
  </si>
  <si>
    <t>Nhân</t>
  </si>
  <si>
    <t>Đoàn Văn Thành</t>
  </si>
  <si>
    <t>Trương Nguyễn Duy</t>
  </si>
  <si>
    <t>Nhật</t>
  </si>
  <si>
    <t>Nguyễn Văn Quang</t>
  </si>
  <si>
    <t>Nguyễn Lê Yến</t>
  </si>
  <si>
    <t>Nhi</t>
  </si>
  <si>
    <t>Đặng Tiểu</t>
  </si>
  <si>
    <t>Nguyễn Bích Trâm</t>
  </si>
  <si>
    <t>Trần Ngô Yến</t>
  </si>
  <si>
    <t>Phạm Ý</t>
  </si>
  <si>
    <t>Nguyễn Thanh Yến</t>
  </si>
  <si>
    <t>Mai Hoàng Yến</t>
  </si>
  <si>
    <t>Phạm Thị Linh</t>
  </si>
  <si>
    <t>Lê Ái</t>
  </si>
  <si>
    <t>Trần Thụy Phương</t>
  </si>
  <si>
    <t>Trần Thị Yến</t>
  </si>
  <si>
    <t>Lý Thị Ý</t>
  </si>
  <si>
    <t xml:space="preserve">Nguyễn Thị Yến </t>
  </si>
  <si>
    <t xml:space="preserve">Nguyễn Hồng </t>
  </si>
  <si>
    <t xml:space="preserve">Nguyễn Thị Hoài </t>
  </si>
  <si>
    <t xml:space="preserve">Trần Thị Ái </t>
  </si>
  <si>
    <t xml:space="preserve">Trần Thị Hương </t>
  </si>
  <si>
    <t>Nhị</t>
  </si>
  <si>
    <t>Nhiên</t>
  </si>
  <si>
    <t>Lê Thị Quỳnh</t>
  </si>
  <si>
    <t>Như</t>
  </si>
  <si>
    <t>Mai Trần Quỳnh</t>
  </si>
  <si>
    <t>Nguyễn Cửu Quỳnh</t>
  </si>
  <si>
    <t>Nhung</t>
  </si>
  <si>
    <t>Trần Thị Tuyết</t>
  </si>
  <si>
    <t>Phạm Thị Yến</t>
  </si>
  <si>
    <t>Võ Thị Tuyết</t>
  </si>
  <si>
    <t>Nguyễn Thị Tuyết</t>
  </si>
  <si>
    <t xml:space="preserve">Nguyễn Trang </t>
  </si>
  <si>
    <t>Nhường</t>
  </si>
  <si>
    <t>Nguyễn Tấn</t>
  </si>
  <si>
    <t>Nhựt</t>
  </si>
  <si>
    <t>Nguyễn Thị Chiêm</t>
  </si>
  <si>
    <t>Nin</t>
  </si>
  <si>
    <t>Phạm Thị Khánh</t>
  </si>
  <si>
    <t>Ninh</t>
  </si>
  <si>
    <t>Tạ Thị Mai</t>
  </si>
  <si>
    <t>Hoàng Thị</t>
  </si>
  <si>
    <t>Nữ</t>
  </si>
  <si>
    <t>Nguyễn Nguyên Tố</t>
  </si>
  <si>
    <t>Ny</t>
  </si>
  <si>
    <t>Đinh Thị Tuyết</t>
  </si>
  <si>
    <t>Oanh</t>
  </si>
  <si>
    <t>Nguyễn Lâm</t>
  </si>
  <si>
    <t>Trần Thị Kiều</t>
  </si>
  <si>
    <t>Lê Hà</t>
  </si>
  <si>
    <t>Bùi Thị</t>
  </si>
  <si>
    <t xml:space="preserve">Nguyễn Thị Kim </t>
  </si>
  <si>
    <t xml:space="preserve">Hà Thị Kiều </t>
  </si>
  <si>
    <t>Lê Thị Sa</t>
  </si>
  <si>
    <t>Pa</t>
  </si>
  <si>
    <t>Phát</t>
  </si>
  <si>
    <t>Lê Văn</t>
  </si>
  <si>
    <t>Trương</t>
  </si>
  <si>
    <t>Phi</t>
  </si>
  <si>
    <t>Phong</t>
  </si>
  <si>
    <t>Hà Nguyễn Thanh</t>
  </si>
  <si>
    <t>Lê Hửu Hoài</t>
  </si>
  <si>
    <t xml:space="preserve">Nguyễn Trần Thiên </t>
  </si>
  <si>
    <t>Phú</t>
  </si>
  <si>
    <t>Phan Xuân</t>
  </si>
  <si>
    <t>Phúc</t>
  </si>
  <si>
    <t>Vũ Hoàng</t>
  </si>
  <si>
    <t>Lê Kim</t>
  </si>
  <si>
    <t xml:space="preserve">Nguyễn Thanh </t>
  </si>
  <si>
    <t xml:space="preserve">Nguyễn Lê Hữu </t>
  </si>
  <si>
    <t xml:space="preserve">Nguyễn Thùy Duyên </t>
  </si>
  <si>
    <t>Phùng</t>
  </si>
  <si>
    <t>Phụng</t>
  </si>
  <si>
    <t>Nguyễn Văn Đại Phú</t>
  </si>
  <si>
    <t>Phước</t>
  </si>
  <si>
    <t>K19CSU_KTR</t>
  </si>
  <si>
    <t>Đặng Tiến</t>
  </si>
  <si>
    <t>Huỳnh Đức</t>
  </si>
  <si>
    <t>Ngô Vĩnh</t>
  </si>
  <si>
    <t xml:space="preserve">Trần Bình Thiện </t>
  </si>
  <si>
    <t>Phan Thị</t>
  </si>
  <si>
    <t>Phương</t>
  </si>
  <si>
    <t>Trương Thị Trúc</t>
  </si>
  <si>
    <t>Đặng Thị Minh</t>
  </si>
  <si>
    <t>Lê Thị Hoàng</t>
  </si>
  <si>
    <t>Trần Hoàng Nam</t>
  </si>
  <si>
    <t>Ngô Thành</t>
  </si>
  <si>
    <t>Trần Anh</t>
  </si>
  <si>
    <t>Trần Thu</t>
  </si>
  <si>
    <t>Hoàng Thị Minh</t>
  </si>
  <si>
    <t>Nguyễn Thị Hà</t>
  </si>
  <si>
    <t>Võ Thị Hoài</t>
  </si>
  <si>
    <t xml:space="preserve">Nguyễn Thị Hà </t>
  </si>
  <si>
    <t>Vũ Thị Cát</t>
  </si>
  <si>
    <t>Phượng</t>
  </si>
  <si>
    <t>Đinh Thị Kim</t>
  </si>
  <si>
    <t>Đoàn Mai</t>
  </si>
  <si>
    <t>Trần Thanh</t>
  </si>
  <si>
    <t xml:space="preserve">Nguyễn Nhật </t>
  </si>
  <si>
    <t>Nguyễn Khắc</t>
  </si>
  <si>
    <t>Quá</t>
  </si>
  <si>
    <t>Quân</t>
  </si>
  <si>
    <t>Bùi Hồng</t>
  </si>
  <si>
    <t>Nguyễn Hồng</t>
  </si>
  <si>
    <t>Phạm Hồng</t>
  </si>
  <si>
    <t>Mai Đình</t>
  </si>
  <si>
    <t>Quang</t>
  </si>
  <si>
    <t>Lã Xuân</t>
  </si>
  <si>
    <t xml:space="preserve">Nguyễn Đăng </t>
  </si>
  <si>
    <t>K20CSU-XDD</t>
  </si>
  <si>
    <t>Quế</t>
  </si>
  <si>
    <t>Lâm Hồng</t>
  </si>
  <si>
    <t xml:space="preserve">Nguyễn </t>
  </si>
  <si>
    <t>Quốc</t>
  </si>
  <si>
    <t>Quý</t>
  </si>
  <si>
    <t>Trương Thị Tố</t>
  </si>
  <si>
    <t>Quyên</t>
  </si>
  <si>
    <t>Lữ Ngọc</t>
  </si>
  <si>
    <t>Dương Thị Thảo</t>
  </si>
  <si>
    <t xml:space="preserve">Võ Thị Hoàng </t>
  </si>
  <si>
    <t>Phạm Vũ Nhật</t>
  </si>
  <si>
    <t>Quỳnh</t>
  </si>
  <si>
    <t>Phạm Mỹ</t>
  </si>
  <si>
    <t>Phạm Nhật</t>
  </si>
  <si>
    <t>Nguyễn Thị Như</t>
  </si>
  <si>
    <t>Nguyễn Vũ Thu</t>
  </si>
  <si>
    <t>Lê Thị Như</t>
  </si>
  <si>
    <t>Vũ Như</t>
  </si>
  <si>
    <t>Lê Thị Diệu</t>
  </si>
  <si>
    <t>Lê Bạch Như</t>
  </si>
  <si>
    <t>Trương Thị Xuân</t>
  </si>
  <si>
    <t>Nguyễn Thị Diễm</t>
  </si>
  <si>
    <t xml:space="preserve">Nguyễn Phương </t>
  </si>
  <si>
    <t>Nguyễn Thị Châu</t>
  </si>
  <si>
    <t>Sa</t>
  </si>
  <si>
    <t>Nguyễn Thị Hoàng</t>
  </si>
  <si>
    <t>Sâm</t>
  </si>
  <si>
    <t>Sang</t>
  </si>
  <si>
    <t>Trần Dương Thu</t>
  </si>
  <si>
    <t>Lê Công</t>
  </si>
  <si>
    <t>K17CSU_KTR</t>
  </si>
  <si>
    <t>Mai Thanh</t>
  </si>
  <si>
    <t>Sơn</t>
  </si>
  <si>
    <t>Viên Thị Minh</t>
  </si>
  <si>
    <t>Sương</t>
  </si>
  <si>
    <t>Hồ Thị Ngọc</t>
  </si>
  <si>
    <t>Trần Thị Thu</t>
  </si>
  <si>
    <t>Lê Minh</t>
  </si>
  <si>
    <t>Sỹ</t>
  </si>
  <si>
    <t>Trần Công</t>
  </si>
  <si>
    <t>K22XDD</t>
  </si>
  <si>
    <t>Nguyễn Cửu</t>
  </si>
  <si>
    <t>Tài</t>
  </si>
  <si>
    <t>Hồ Vũ Anh</t>
  </si>
  <si>
    <t>Huỳnh</t>
  </si>
  <si>
    <t>Lư Thị Ngọc</t>
  </si>
  <si>
    <t>Trương Thế</t>
  </si>
  <si>
    <t>Cao Thị Kim</t>
  </si>
  <si>
    <t>Tâm</t>
  </si>
  <si>
    <t>Nguyễn Thị Thành</t>
  </si>
  <si>
    <t xml:space="preserve">Nguyễn Thị Linh </t>
  </si>
  <si>
    <t xml:space="preserve">Phan Duy </t>
  </si>
  <si>
    <t>Tân</t>
  </si>
  <si>
    <t>Thái</t>
  </si>
  <si>
    <t>Trần Thị Hồng</t>
  </si>
  <si>
    <t>Thắm</t>
  </si>
  <si>
    <t>Mai Tấn</t>
  </si>
  <si>
    <t>Thân</t>
  </si>
  <si>
    <t>Thăng</t>
  </si>
  <si>
    <t>Thắng</t>
  </si>
  <si>
    <t>Nguyễn Trang Thanh</t>
  </si>
  <si>
    <t>Thanh</t>
  </si>
  <si>
    <t>Phạm Công</t>
  </si>
  <si>
    <t>Thành</t>
  </si>
  <si>
    <t>K19QNH</t>
  </si>
  <si>
    <t>Phan Thị Phước</t>
  </si>
  <si>
    <t xml:space="preserve">Nguyễn Ngọc </t>
  </si>
  <si>
    <t xml:space="preserve">Phan Hồ Châu </t>
  </si>
  <si>
    <t>Thạnh</t>
  </si>
  <si>
    <t>Lê Thị Thanh</t>
  </si>
  <si>
    <t>Thảo</t>
  </si>
  <si>
    <t>Nguyễn Thị Phương</t>
  </si>
  <si>
    <t>Huỳnh Như</t>
  </si>
  <si>
    <t>Nguyễn Ngọc Ánh</t>
  </si>
  <si>
    <t>Phan Thị Nguyên</t>
  </si>
  <si>
    <t>Lý Thị Thu</t>
  </si>
  <si>
    <t>Đinh Phương</t>
  </si>
  <si>
    <t>Trần Thị Mai</t>
  </si>
  <si>
    <t>Lê Hoàng Phương</t>
  </si>
  <si>
    <t>Võ Thu</t>
  </si>
  <si>
    <t>Huỳnh Thị Phương</t>
  </si>
  <si>
    <t>Lê Dạ</t>
  </si>
  <si>
    <t xml:space="preserve">Đặng Ngọc Thạch </t>
  </si>
  <si>
    <t xml:space="preserve">Nguyễn Thị Dạ </t>
  </si>
  <si>
    <t>Dương Thị</t>
  </si>
  <si>
    <t>Thêm</t>
  </si>
  <si>
    <t>Thi</t>
  </si>
  <si>
    <t>Đặng Thị Phương</t>
  </si>
  <si>
    <t>Lê Hoàng Nguyên</t>
  </si>
  <si>
    <t>Nguyễn Quốc</t>
  </si>
  <si>
    <t>Thiên</t>
  </si>
  <si>
    <t>Phan Huy</t>
  </si>
  <si>
    <t>Thiện</t>
  </si>
  <si>
    <t>Trương Ngọc</t>
  </si>
  <si>
    <t>Thịnh</t>
  </si>
  <si>
    <t>Lê Phú</t>
  </si>
  <si>
    <t>Đặng Đức</t>
  </si>
  <si>
    <t xml:space="preserve">Dương Phú </t>
  </si>
  <si>
    <t>Thọ</t>
  </si>
  <si>
    <t>Mai Xuân</t>
  </si>
  <si>
    <t>Thoại</t>
  </si>
  <si>
    <t>Thông</t>
  </si>
  <si>
    <t>Huỳnh Lê Nhật</t>
  </si>
  <si>
    <t>Nguyễn Thị Lệ</t>
  </si>
  <si>
    <t>Thu</t>
  </si>
  <si>
    <t>Võ Trương Minh</t>
  </si>
  <si>
    <t>Thư</t>
  </si>
  <si>
    <t>Nguyễn Hà Anh</t>
  </si>
  <si>
    <t>Lê Thị Minh</t>
  </si>
  <si>
    <t>Trần Thị Anh</t>
  </si>
  <si>
    <t xml:space="preserve">Hồ Ngọc Anh </t>
  </si>
  <si>
    <t xml:space="preserve">Nguyễn Lê Hoàng </t>
  </si>
  <si>
    <t xml:space="preserve">Nguyễn Kiều Lý </t>
  </si>
  <si>
    <t xml:space="preserve">Nguyễn Hà Anh </t>
  </si>
  <si>
    <t>Lê Phước</t>
  </si>
  <si>
    <t>Thuận</t>
  </si>
  <si>
    <t>Nguyễn Thị Tâm</t>
  </si>
  <si>
    <t xml:space="preserve">Nguyễn Thị Bình </t>
  </si>
  <si>
    <t>Thương</t>
  </si>
  <si>
    <t>Trần Thị Hoài</t>
  </si>
  <si>
    <t>Phạm Nhã</t>
  </si>
  <si>
    <t>Nguyễn Hoài</t>
  </si>
  <si>
    <t>Huỳnh Thị Hoài</t>
  </si>
  <si>
    <t xml:space="preserve">Nguyễn Hoài </t>
  </si>
  <si>
    <t>Thuý</t>
  </si>
  <si>
    <t>Bùi Thị Thanh</t>
  </si>
  <si>
    <t>Thúy</t>
  </si>
  <si>
    <t>Ngô Thị Diếm</t>
  </si>
  <si>
    <t>Nguyễn Thị Bích</t>
  </si>
  <si>
    <t>Nguyễn Hà Minh</t>
  </si>
  <si>
    <t>Nguyễn Kiều Minh</t>
  </si>
  <si>
    <t>Đỗ Thị Thanh</t>
  </si>
  <si>
    <t>Thùy</t>
  </si>
  <si>
    <t>Võ Thị Thu</t>
  </si>
  <si>
    <t>Thủy</t>
  </si>
  <si>
    <t>Hồ Thị Thanh</t>
  </si>
  <si>
    <t xml:space="preserve">Trần Thu </t>
  </si>
  <si>
    <t>Tạ Thị Long</t>
  </si>
  <si>
    <t>Thuyên</t>
  </si>
  <si>
    <t>Hồ Thục</t>
  </si>
  <si>
    <t>Thy</t>
  </si>
  <si>
    <t>Trần Viết</t>
  </si>
  <si>
    <t>Tiên</t>
  </si>
  <si>
    <t>Trần Thị Hạnh</t>
  </si>
  <si>
    <t>Phạm Lê Thủy</t>
  </si>
  <si>
    <t>Nguyễn Thị Thuỷ</t>
  </si>
  <si>
    <t>Mai Thị Thủy</t>
  </si>
  <si>
    <t>Võ Thị Cẩm</t>
  </si>
  <si>
    <t>Tiến</t>
  </si>
  <si>
    <t>Nguyễn Viết</t>
  </si>
  <si>
    <t>Trần Minh</t>
  </si>
  <si>
    <t>Dương Minh</t>
  </si>
  <si>
    <t>Tin</t>
  </si>
  <si>
    <t>Võ Hiển</t>
  </si>
  <si>
    <t>Tín</t>
  </si>
  <si>
    <t>Tính</t>
  </si>
  <si>
    <t>Tịnh</t>
  </si>
  <si>
    <t>Nguyễn Vỉnh</t>
  </si>
  <si>
    <t>Toàn</t>
  </si>
  <si>
    <t>Vương Khánh</t>
  </si>
  <si>
    <t>Hồ Văn</t>
  </si>
  <si>
    <t>Nguyễn Hữu Minh</t>
  </si>
  <si>
    <t>Nguyễn Huy</t>
  </si>
  <si>
    <t>Toản</t>
  </si>
  <si>
    <t>Trà</t>
  </si>
  <si>
    <t>Nguyễn Ngọc Thảo</t>
  </si>
  <si>
    <t>Trâm</t>
  </si>
  <si>
    <t>Lê Thị Ngọc</t>
  </si>
  <si>
    <t>Hồ Thị Quỳnh</t>
  </si>
  <si>
    <t>Trần Nguyễn Huyền</t>
  </si>
  <si>
    <t>Hồ Thị Bích</t>
  </si>
  <si>
    <t>Ngô Thị Như</t>
  </si>
  <si>
    <t>Đỗ Thị Bích</t>
  </si>
  <si>
    <t>Hồ Vũ Huyền</t>
  </si>
  <si>
    <t>Nguyễn Bửu</t>
  </si>
  <si>
    <t>Trân</t>
  </si>
  <si>
    <t>Phạm Bảo</t>
  </si>
  <si>
    <t>Nguyễn Thị Đoan</t>
  </si>
  <si>
    <t>Trang</t>
  </si>
  <si>
    <t>K20NAD</t>
  </si>
  <si>
    <t>Vũ Thị Thùy</t>
  </si>
  <si>
    <t>Đinh Thị Lệ</t>
  </si>
  <si>
    <t>Lương Thị</t>
  </si>
  <si>
    <t>Ngô Thị Thùy</t>
  </si>
  <si>
    <t>Trần Thị Thùy</t>
  </si>
  <si>
    <t>Đoàn Thị Huyền</t>
  </si>
  <si>
    <t>Lê Thị Thùy</t>
  </si>
  <si>
    <t>Võ Thị Huyền</t>
  </si>
  <si>
    <t>Đỗ Hoàng Khánh</t>
  </si>
  <si>
    <t>Trần Nguyễn Thanh</t>
  </si>
  <si>
    <t>Đào Minh</t>
  </si>
  <si>
    <t>Trương Thị Thùy</t>
  </si>
  <si>
    <t xml:space="preserve">Võ Thị Thùy </t>
  </si>
  <si>
    <t xml:space="preserve">Nguyễn Thị Thùy </t>
  </si>
  <si>
    <t>K19PSU-DLH</t>
  </si>
  <si>
    <t>Lâm Lê Minh</t>
  </si>
  <si>
    <t>Trí</t>
  </si>
  <si>
    <t xml:space="preserve">Huỳnh Sử Minh </t>
  </si>
  <si>
    <t xml:space="preserve">Nguyễn Hữu </t>
  </si>
  <si>
    <t>Triều</t>
  </si>
  <si>
    <t>Hồ Thị Tuyết</t>
  </si>
  <si>
    <t>Trinh</t>
  </si>
  <si>
    <t>K20DLL</t>
  </si>
  <si>
    <t>Lê Thị Tuyết</t>
  </si>
  <si>
    <t>Lê Nguyễn Ái</t>
  </si>
  <si>
    <t>Phan Thị Mỹ</t>
  </si>
  <si>
    <t>Hồ Thị Thảo</t>
  </si>
  <si>
    <t>Bùi Thị Mỹ</t>
  </si>
  <si>
    <t>Cao Thị Phương</t>
  </si>
  <si>
    <t>Phạm Thị Nguyên</t>
  </si>
  <si>
    <t xml:space="preserve">Trịnh Thị Tuyết </t>
  </si>
  <si>
    <t>Tô Văn</t>
  </si>
  <si>
    <t>Trọng</t>
  </si>
  <si>
    <t>Đàm Đình</t>
  </si>
  <si>
    <t>Bùi Thanh</t>
  </si>
  <si>
    <t>Trúc</t>
  </si>
  <si>
    <t>Phạm Thanh</t>
  </si>
  <si>
    <t>Trực</t>
  </si>
  <si>
    <t>D21XDD</t>
  </si>
  <si>
    <t>Võ Thanh</t>
  </si>
  <si>
    <t>Trung</t>
  </si>
  <si>
    <t>K19QTH</t>
  </si>
  <si>
    <t>Đồng Thanh</t>
  </si>
  <si>
    <t>Huỳnh Quang</t>
  </si>
  <si>
    <t>Võ Thành</t>
  </si>
  <si>
    <t>Hoàng Quốc</t>
  </si>
  <si>
    <t>Đặng Hoàng</t>
  </si>
  <si>
    <t>Lê Xuân Thiên</t>
  </si>
  <si>
    <t>Trường</t>
  </si>
  <si>
    <t xml:space="preserve">Huỳnh Anh </t>
  </si>
  <si>
    <t>Tú</t>
  </si>
  <si>
    <t>K18KTR</t>
  </si>
  <si>
    <t xml:space="preserve">Đỗ Mạnh </t>
  </si>
  <si>
    <t>Tuân</t>
  </si>
  <si>
    <t>Tuấn</t>
  </si>
  <si>
    <t>Nguyễn Lê Anh</t>
  </si>
  <si>
    <t>Nguyễn Lê Quốc</t>
  </si>
  <si>
    <t>Bùi Văn Anh</t>
  </si>
  <si>
    <t xml:space="preserve">Nguyễn Mạnh </t>
  </si>
  <si>
    <t xml:space="preserve">Trần Quốc </t>
  </si>
  <si>
    <t>Tuệ</t>
  </si>
  <si>
    <t>Tùng</t>
  </si>
  <si>
    <t>K20KKT</t>
  </si>
  <si>
    <t>Lê Sinh</t>
  </si>
  <si>
    <t>Tường</t>
  </si>
  <si>
    <t>Nguyễn Phước Vĩnh</t>
  </si>
  <si>
    <t>Mai Thị Thảo</t>
  </si>
  <si>
    <t>Tuyên</t>
  </si>
  <si>
    <t>Trịnh Thị Thanh</t>
  </si>
  <si>
    <t>Tuyến</t>
  </si>
  <si>
    <t>Đặng Linh</t>
  </si>
  <si>
    <t>Tuyền</t>
  </si>
  <si>
    <t>Mai Thị</t>
  </si>
  <si>
    <t>Hồ Ngọc Uyên</t>
  </si>
  <si>
    <t>Uyên</t>
  </si>
  <si>
    <t>Trần Diệp</t>
  </si>
  <si>
    <t>Trần Thị Lệ</t>
  </si>
  <si>
    <t>Nguyễn Thị Tố</t>
  </si>
  <si>
    <t>Nguyễn Trần Thục</t>
  </si>
  <si>
    <t>Ngô Hoàng Phương</t>
  </si>
  <si>
    <t xml:space="preserve">Nguyễn Thảo Kiều </t>
  </si>
  <si>
    <t>Bùi Thị Thúy</t>
  </si>
  <si>
    <t>Vân</t>
  </si>
  <si>
    <t>Từ Thị Hồng</t>
  </si>
  <si>
    <t xml:space="preserve">Nguyễn Thị Cẩm </t>
  </si>
  <si>
    <t>Nguyễn Ngọc Thu</t>
  </si>
  <si>
    <t>Vang</t>
  </si>
  <si>
    <t>Trịnh Thị Ngọc</t>
  </si>
  <si>
    <t>Vi</t>
  </si>
  <si>
    <t>Hoàng Thị Thúy</t>
  </si>
  <si>
    <t>Võ Thị Dương</t>
  </si>
  <si>
    <t>Trần Thị Hà</t>
  </si>
  <si>
    <t>Đặng Thị Tường</t>
  </si>
  <si>
    <t>Nguyễn Thị Lan</t>
  </si>
  <si>
    <t>Viên</t>
  </si>
  <si>
    <t xml:space="preserve">Phạm Ngọc </t>
  </si>
  <si>
    <t>Việt</t>
  </si>
  <si>
    <t>Vinh</t>
  </si>
  <si>
    <t>Lê Trung</t>
  </si>
  <si>
    <t>Vĩnh</t>
  </si>
  <si>
    <t>Vũ</t>
  </si>
  <si>
    <t>Đoàn Anh</t>
  </si>
  <si>
    <t>Lê Bá Quang</t>
  </si>
  <si>
    <t>Lê Trường</t>
  </si>
  <si>
    <t xml:space="preserve">Huỳnh Tấn </t>
  </si>
  <si>
    <t>Vững</t>
  </si>
  <si>
    <t>Vy</t>
  </si>
  <si>
    <t>Kiều Khánh</t>
  </si>
  <si>
    <t>Trần Thị Ái</t>
  </si>
  <si>
    <t>Bùi Ngọc Tường</t>
  </si>
  <si>
    <t>Trịnh Khánh</t>
  </si>
  <si>
    <t>Trần Thúy</t>
  </si>
  <si>
    <t>Nguyễn Thảo</t>
  </si>
  <si>
    <t>Trần Khánh</t>
  </si>
  <si>
    <t xml:space="preserve">Nguyễn Thị Lê </t>
  </si>
  <si>
    <t xml:space="preserve">Nguyễn Ý </t>
  </si>
  <si>
    <t>Phạm Phú</t>
  </si>
  <si>
    <t>Vỹ</t>
  </si>
  <si>
    <t xml:space="preserve">Trương Thị </t>
  </si>
  <si>
    <t>Xuân</t>
  </si>
  <si>
    <t xml:space="preserve">Nguyễn Trường </t>
  </si>
  <si>
    <t>Đàm Lê Như</t>
  </si>
  <si>
    <t>Ý</t>
  </si>
  <si>
    <t>Trần Như</t>
  </si>
  <si>
    <t xml:space="preserve">Phạm Thị Giao </t>
  </si>
  <si>
    <t>Yên</t>
  </si>
  <si>
    <t>Yến</t>
  </si>
  <si>
    <t>Bhling Thị</t>
  </si>
  <si>
    <t>Nguyễn Thị Hải</t>
  </si>
  <si>
    <t>129-09h00_209 Phan Thanh-30-1-41-11-11</t>
  </si>
  <si>
    <t>501-07h00_03 Quang Trung-38-2-1-11-1</t>
  </si>
  <si>
    <t>501</t>
  </si>
  <si>
    <t>07h00_03 Quang Trung</t>
  </si>
  <si>
    <t>Thời gian:07h00 - Ngày 04/05/2019 - Phòng: 501 - Cơ sở:  03 Quang Trung</t>
  </si>
  <si>
    <t>07h00 - Ngày 04/05/2019 - Phòng: 501 - Cơ sở:  03 Quang Trung</t>
  </si>
  <si>
    <t>502-07h00_03 Quang Trung-44-2-3-11-2</t>
  </si>
  <si>
    <t>502</t>
  </si>
  <si>
    <t>Thời gian:07h00 - Ngày 04/05/2019 - Phòng: 502 - Cơ sở:  03 Quang Trung</t>
  </si>
  <si>
    <t>07h00 - Ngày 04/05/2019 - Phòng: 502 - Cơ sở:  03 Quang Trung</t>
  </si>
  <si>
    <t>507-07h00_03 Quang Trung-44-2-5-11-3</t>
  </si>
  <si>
    <t>507</t>
  </si>
  <si>
    <t>Thời gian:07h00 - Ngày 04/05/2019 - Phòng: 507 - Cơ sở:  03 Quang Trung</t>
  </si>
  <si>
    <t>07h00 - Ngày 04/05/2019 - Phòng: 507 - Cơ sở:  03 Quang Trung</t>
  </si>
  <si>
    <t>508-07h00_03 Quang Trung-25-1-7-11-4</t>
  </si>
  <si>
    <t>508</t>
  </si>
  <si>
    <t>Thời gian:07h00 - Ngày 04/05/2019 - Phòng: 508 - Cơ sở:  03 Quang Trung</t>
  </si>
  <si>
    <t>07h00 - Ngày 04/05/2019 - Phòng: 508 - Cơ sở:  03 Quang Trung</t>
  </si>
  <si>
    <t>609-07h00_03 Quang Trung-37-2-8-11-5</t>
  </si>
  <si>
    <t>609</t>
  </si>
  <si>
    <t>Thời gian:07h00 - Ngày 04/05/2019 - Phòng: 609 - Cơ sở:  03 Quang Trung</t>
  </si>
  <si>
    <t>07h00 - Ngày 04/05/2019 - Phòng: 609 - Cơ sở:  03 Quang Trung</t>
  </si>
  <si>
    <t>610-07h00_03 Quang Trung-37-2-10-11-6</t>
  </si>
  <si>
    <t>610</t>
  </si>
  <si>
    <t>Thời gian:07h00 - Ngày 04/05/2019 - Phòng: 610 - Cơ sở:  03 Quang Trung</t>
  </si>
  <si>
    <t>07h00 - Ngày 04/05/2019 - Phòng: 610 - Cơ sở:  03 Quang Trung</t>
  </si>
  <si>
    <t>623-07h00_03 Quang Trung-40-2-12-11-7</t>
  </si>
  <si>
    <t>623</t>
  </si>
  <si>
    <t>Thời gian:07h00 - Ngày 04/05/2019 - Phòng: 623 - Cơ sở:  03 Quang Trung</t>
  </si>
  <si>
    <t>07h00 - Ngày 04/05/2019 - Phòng: 623 - Cơ sở:  03 Quang Trung</t>
  </si>
  <si>
    <t>301-07h00_03 Quang Trung-38-2-14-11-8</t>
  </si>
  <si>
    <t>301</t>
  </si>
  <si>
    <t>Thời gian:07h00 - Ngày 04/05/2019 - Phòng: 301 - Cơ sở:  03 Quang Trung</t>
  </si>
  <si>
    <t>07h00 - Ngày 04/05/2019 - Phòng: 301 - Cơ sở:  03 Quang Trung</t>
  </si>
  <si>
    <t>207-07h00_209 Phan Thanh-37-2-16-11-9</t>
  </si>
  <si>
    <t>207</t>
  </si>
  <si>
    <t>07h00_209 Phan Thanh</t>
  </si>
  <si>
    <t>Thời gian:07h00 - Ngày 04/05/2019 - Phòng: 207 - Cơ sở:  209 Phan Thanh</t>
  </si>
  <si>
    <t>07h00 - Ngày 04/05/2019 - Phòng: 207 - Cơ sở:  209 Phan Thanh</t>
  </si>
  <si>
    <t>128-07h00_209 Phan Thanh-42-2-18-11-10</t>
  </si>
  <si>
    <t>128</t>
  </si>
  <si>
    <t>Thời gian:07h00 - Ngày 04/05/2019 - Phòng: 128 - Cơ sở:  209 Phan Thanh</t>
  </si>
  <si>
    <t>07h00 - Ngày 04/05/2019 - Phòng: 128 - Cơ sở:  209 Phan Thanh</t>
  </si>
  <si>
    <t>129-07h00_209 Phan Thanh-42-2-20-11-11</t>
  </si>
  <si>
    <t>129</t>
  </si>
  <si>
    <t>Thời gian:07h00 - Ngày 04/05/2019 - Phòng: 129 - Cơ sở:  209 Phan Thanh</t>
  </si>
  <si>
    <t>07h00 - Ngày 04/05/2019 - Phòng: 129 - Cơ sở:  209 Phan Thanh</t>
  </si>
  <si>
    <t>501-09h00_03 Quang Trung-38-2-22-11-1</t>
  </si>
  <si>
    <t>09h00_03 Quang Trung</t>
  </si>
  <si>
    <t>Thời gian:09h00 - Ngày 04/05/2019 - Phòng: 501 - Cơ sở:  03 Quang Trung</t>
  </si>
  <si>
    <t>09h00 - Ngày 04/05/2019 - Phòng: 501 - Cơ sở:  03 Quang Trung</t>
  </si>
  <si>
    <t>502-09h00_03 Quang Trung-44-2-24-11-2</t>
  </si>
  <si>
    <t>Thời gian:09h00 - Ngày 04/05/2019 - Phòng: 502 - Cơ sở:  03 Quang Trung</t>
  </si>
  <si>
    <t>09h00 - Ngày 04/05/2019 - Phòng: 502 - Cơ sở:  03 Quang Trung</t>
  </si>
  <si>
    <t>507-09h00_03 Quang Trung-44-2-26-11-3</t>
  </si>
  <si>
    <t>Thời gian:09h00 - Ngày 04/05/2019 - Phòng: 507 - Cơ sở:  03 Quang Trung</t>
  </si>
  <si>
    <t>09h00 - Ngày 04/05/2019 - Phòng: 507 - Cơ sở:  03 Quang Trung</t>
  </si>
  <si>
    <t>508-09h00_03 Quang Trung-25-1-28-11-4</t>
  </si>
  <si>
    <t>Thời gian:09h00 - Ngày 04/05/2019 - Phòng: 508 - Cơ sở:  03 Quang Trung</t>
  </si>
  <si>
    <t>09h00 - Ngày 04/05/2019 - Phòng: 508 - Cơ sở:  03 Quang Trung</t>
  </si>
  <si>
    <t>609-09h00_03 Quang Trung-37-2-29-11-5</t>
  </si>
  <si>
    <t>Thời gian:09h00 - Ngày 04/05/2019 - Phòng: 609 - Cơ sở:  03 Quang Trung</t>
  </si>
  <si>
    <t>09h00 - Ngày 04/05/2019 - Phòng: 609 - Cơ sở:  03 Quang Trung</t>
  </si>
  <si>
    <t>610-09h00_03 Quang Trung-37-2-31-11-6</t>
  </si>
  <si>
    <t>Thời gian:09h00 - Ngày 04/05/2019 - Phòng: 610 - Cơ sở:  03 Quang Trung</t>
  </si>
  <si>
    <t>09h00 - Ngày 04/05/2019 - Phòng: 610 - Cơ sở:  03 Quang Trung</t>
  </si>
  <si>
    <t>623-09h00_03 Quang Trung-40-2-33-11-7</t>
  </si>
  <si>
    <t>Thời gian:09h00 - Ngày 04/05/2019 - Phòng: 623 - Cơ sở:  03 Quang Trung</t>
  </si>
  <si>
    <t>09h00 - Ngày 04/05/2019 - Phòng: 623 - Cơ sở:  03 Quang Trung</t>
  </si>
  <si>
    <t>301-09h00_03 Quang Trung-38-2-35-11-8</t>
  </si>
  <si>
    <t>Thời gian:09h00 - Ngày 04/05/2019 - Phòng: 301 - Cơ sở:  03 Quang Trung</t>
  </si>
  <si>
    <t>09h00 - Ngày 04/05/2019 - Phòng: 301 - Cơ sở:  03 Quang Trung</t>
  </si>
  <si>
    <t>207-09h00_209 Phan Thanh-37-2-37-11-9</t>
  </si>
  <si>
    <t>09h00_209 Phan Thanh</t>
  </si>
  <si>
    <t>Thời gian:09h00 - Ngày 04/05/2019 - Phòng: 207 - Cơ sở:  209 Phan Thanh</t>
  </si>
  <si>
    <t>09h00 - Ngày 04/05/2019 - Phòng: 207 - Cơ sở:  209 Phan Thanh</t>
  </si>
  <si>
    <t>128-09h00_209 Phan Thanh-42-2-39-11-10</t>
  </si>
  <si>
    <t>Thời gian:09h00 - Ngày 04/05/2019 - Phòng: 128 - Cơ sở:  209 Phan Thanh</t>
  </si>
  <si>
    <t>09h00 - Ngày 04/05/2019 - Phòng: 128 - Cơ sở:  209 Phan Thanh</t>
  </si>
  <si>
    <t>Thời gian:09h00 - Ngày 04/05/2019 - Phòng: 129 - Cơ sở:  209 Phan Thanh</t>
  </si>
  <si>
    <t>09h00 - Ngày 04/05/2019 - Phòng: 129 - Cơ sở:  209 Phan Thanh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</si>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</sst>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20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199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1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4" fillId="0" borderId="5" xfId="131" applyFont="1" applyBorder="1" applyAlignment="1" applyProtection="1">
      <alignment horizontal="center"/>
    </xf>
    <xf numFmtId="0" fontId="48" fillId="0" borderId="17" xfId="120" applyNumberFormat="1" applyFont="1" applyFill="1" applyBorder="1" applyAlignment="1" applyProtection="1">
      <alignment horizontal="left"/>
    </xf>
    <xf numFmtId="0" fontId="48" fillId="0" borderId="18" xfId="120" applyNumberFormat="1" applyFont="1" applyFill="1" applyBorder="1" applyAlignment="1" applyProtection="1">
      <alignment horizontal="left" wrapText="1"/>
    </xf>
    <xf numFmtId="0" fontId="57" fillId="0" borderId="5" xfId="120" applyFont="1" applyBorder="1"/>
    <xf numFmtId="0" fontId="4" fillId="0" borderId="5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79" fillId="0" borderId="16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6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7" fillId="0" borderId="0" xfId="183" applyFont="1" applyFill="1"/>
    <xf numFmtId="0" fontId="84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8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86" fillId="0" borderId="3" xfId="184" applyFont="1" applyFill="1" applyBorder="1" applyAlignment="1">
      <alignment horizontal="center" vertical="center"/>
    </xf>
    <xf numFmtId="9" fontId="85" fillId="0" borderId="3" xfId="184" applyFont="1" applyFill="1" applyBorder="1" applyAlignment="1">
      <alignment horizontal="center" vertical="center" wrapText="1"/>
    </xf>
    <xf numFmtId="0" fontId="85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88" fillId="0" borderId="0" xfId="183" applyFont="1" applyFill="1" applyBorder="1" applyAlignment="1"/>
    <xf numFmtId="0" fontId="88" fillId="0" borderId="0" xfId="183" applyFont="1" applyFill="1" applyBorder="1" applyAlignment="1">
      <alignment horizontal="center"/>
    </xf>
    <xf numFmtId="0" fontId="89" fillId="0" borderId="0" xfId="183" applyFont="1" applyAlignment="1">
      <alignment horizontal="left"/>
    </xf>
    <xf numFmtId="0" fontId="90" fillId="0" borderId="0" xfId="183" applyFont="1" applyFill="1" applyAlignment="1">
      <alignment horizontal="center"/>
    </xf>
    <xf numFmtId="0" fontId="89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1" fontId="78" fillId="0" borderId="13" xfId="183" applyNumberFormat="1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left" vertical="center"/>
    </xf>
    <xf numFmtId="0" fontId="86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2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2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3" fillId="36" borderId="0" xfId="183" applyFont="1" applyFill="1"/>
    <xf numFmtId="0" fontId="93" fillId="36" borderId="0" xfId="183" applyFont="1" applyFill="1" applyAlignment="1">
      <alignment horizontal="center"/>
    </xf>
    <xf numFmtId="0" fontId="93" fillId="36" borderId="0" xfId="183" applyFont="1" applyFill="1" applyBorder="1" applyAlignment="1"/>
    <xf numFmtId="0" fontId="93" fillId="36" borderId="0" xfId="183" applyFont="1" applyFill="1" applyBorder="1" applyAlignment="1">
      <alignment horizontal="left"/>
    </xf>
    <xf numFmtId="0" fontId="93" fillId="36" borderId="0" xfId="183" applyFont="1" applyFill="1" applyBorder="1"/>
    <xf numFmtId="0" fontId="93" fillId="36" borderId="0" xfId="183" applyFont="1" applyFill="1" applyAlignment="1"/>
    <xf numFmtId="0" fontId="93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3" fillId="0" borderId="0" xfId="0" applyFont="1" applyFill="1" applyAlignment="1"/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87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85" fillId="0" borderId="16" xfId="183" applyFont="1" applyFill="1" applyBorder="1" applyAlignment="1">
      <alignment horizontal="center" vertical="center" wrapText="1"/>
    </xf>
    <xf numFmtId="0" fontId="85" fillId="0" borderId="14" xfId="183" applyFont="1" applyFill="1" applyBorder="1" applyAlignment="1">
      <alignment horizontal="center" vertical="center" wrapText="1"/>
    </xf>
    <xf numFmtId="0" fontId="85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4" fillId="0" borderId="0" xfId="183" applyFont="1" applyFill="1" applyAlignment="1">
      <alignment horizontal="center"/>
    </xf>
    <xf numFmtId="0" fontId="85" fillId="0" borderId="16" xfId="183" applyFont="1" applyFill="1" applyBorder="1" applyAlignment="1">
      <alignment horizontal="center" vertical="center"/>
    </xf>
    <xf numFmtId="0" fontId="85" fillId="0" borderId="14" xfId="183" applyFont="1" applyFill="1" applyBorder="1" applyAlignment="1">
      <alignment horizontal="center" vertical="center"/>
    </xf>
    <xf numFmtId="0" fontId="85" fillId="0" borderId="9" xfId="183" applyFont="1" applyFill="1" applyBorder="1" applyAlignment="1">
      <alignment horizontal="center" vertical="center"/>
    </xf>
    <xf numFmtId="0" fontId="85" fillId="0" borderId="17" xfId="183" applyFont="1" applyFill="1" applyBorder="1" applyAlignment="1">
      <alignment vertical="center"/>
    </xf>
    <xf numFmtId="0" fontId="85" fillId="0" borderId="25" xfId="183" applyFont="1" applyFill="1" applyBorder="1" applyAlignment="1">
      <alignment vertical="center"/>
    </xf>
    <xf numFmtId="0" fontId="85" fillId="0" borderId="26" xfId="183" applyFont="1" applyFill="1" applyBorder="1" applyAlignment="1">
      <alignment vertical="center"/>
    </xf>
    <xf numFmtId="0" fontId="85" fillId="0" borderId="18" xfId="183" applyFont="1" applyFill="1" applyBorder="1" applyAlignment="1">
      <alignment horizontal="left" vertical="center"/>
    </xf>
    <xf numFmtId="0" fontId="85" fillId="0" borderId="23" xfId="183" applyFont="1" applyFill="1" applyBorder="1" applyAlignment="1">
      <alignment horizontal="left" vertical="center"/>
    </xf>
    <xf numFmtId="0" fontId="85" fillId="0" borderId="24" xfId="183" applyFont="1" applyFill="1" applyBorder="1" applyAlignment="1">
      <alignment horizontal="left" vertical="center"/>
    </xf>
    <xf numFmtId="0" fontId="85" fillId="0" borderId="27" xfId="183" applyFont="1" applyFill="1" applyBorder="1" applyAlignment="1">
      <alignment horizontal="center"/>
    </xf>
    <xf numFmtId="0" fontId="85" fillId="0" borderId="2" xfId="183" applyFont="1" applyFill="1" applyBorder="1" applyAlignment="1">
      <alignment horizontal="center"/>
    </xf>
    <xf numFmtId="0" fontId="85" fillId="0" borderId="28" xfId="183" applyFont="1" applyFill="1" applyBorder="1" applyAlignment="1">
      <alignment horizontal="center"/>
    </xf>
    <xf numFmtId="0" fontId="85" fillId="0" borderId="17" xfId="183" applyFont="1" applyFill="1" applyBorder="1" applyAlignment="1">
      <alignment horizontal="center" vertical="center" wrapText="1"/>
    </xf>
    <xf numFmtId="0" fontId="85" fillId="0" borderId="18" xfId="183" applyFont="1" applyFill="1" applyBorder="1" applyAlignment="1">
      <alignment horizontal="center" vertical="center" wrapText="1"/>
    </xf>
    <xf numFmtId="0" fontId="85" fillId="0" borderId="26" xfId="183" applyFont="1" applyFill="1" applyBorder="1" applyAlignment="1">
      <alignment horizontal="center" vertical="center" wrapText="1"/>
    </xf>
    <xf numFmtId="0" fontId="85" fillId="0" borderId="24" xfId="183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9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94" fillId="36" borderId="0" xfId="119" applyFont="1" applyFill="1" applyAlignment="1">
      <alignment horizontal="center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ggiang13-pdt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8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0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1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7"/>
  </cols>
  <sheetData>
    <row r="1" spans="1:2">
      <c r="A1" s="26">
        <v>1</v>
      </c>
      <c r="B1" s="26" t="s">
        <v>20</v>
      </c>
    </row>
    <row r="2" spans="1:2">
      <c r="A2" s="26">
        <v>2</v>
      </c>
      <c r="B2" s="26" t="s">
        <v>21</v>
      </c>
    </row>
    <row r="3" spans="1:2">
      <c r="A3" s="26">
        <v>3</v>
      </c>
      <c r="B3" s="26" t="s">
        <v>22</v>
      </c>
    </row>
    <row r="4" spans="1:2">
      <c r="A4" s="26">
        <v>4</v>
      </c>
      <c r="B4" s="26" t="s">
        <v>23</v>
      </c>
    </row>
    <row r="5" spans="1:2">
      <c r="A5" s="26">
        <v>5</v>
      </c>
      <c r="B5" s="26" t="s">
        <v>24</v>
      </c>
    </row>
    <row r="6" spans="1:2">
      <c r="A6" s="26">
        <v>7</v>
      </c>
      <c r="B6" s="26" t="s">
        <v>25</v>
      </c>
    </row>
    <row r="7" spans="1:2">
      <c r="A7" s="26" t="s">
        <v>26</v>
      </c>
      <c r="B7" s="26" t="s">
        <v>27</v>
      </c>
    </row>
    <row r="8" spans="1:2">
      <c r="A8" s="26" t="s">
        <v>28</v>
      </c>
      <c r="B8" s="26" t="s">
        <v>29</v>
      </c>
    </row>
    <row r="9" spans="1:2">
      <c r="A9" s="26">
        <v>0</v>
      </c>
      <c r="B9" s="26" t="s">
        <v>30</v>
      </c>
    </row>
    <row r="10" spans="1:2">
      <c r="A10" s="26" t="s">
        <v>19</v>
      </c>
      <c r="B10" s="26" t="s">
        <v>31</v>
      </c>
    </row>
    <row r="11" spans="1:2">
      <c r="A11" s="26">
        <v>8</v>
      </c>
      <c r="B11" s="26" t="s">
        <v>32</v>
      </c>
    </row>
    <row r="12" spans="1:2">
      <c r="A12" s="26">
        <v>6</v>
      </c>
      <c r="B12" s="26" t="s">
        <v>18</v>
      </c>
    </row>
    <row r="13" spans="1:2">
      <c r="A13" s="26">
        <v>9</v>
      </c>
      <c r="B13" s="26" t="s">
        <v>33</v>
      </c>
    </row>
    <row r="14" spans="1:2">
      <c r="A14" s="26" t="s">
        <v>16</v>
      </c>
      <c r="B14" s="26" t="s">
        <v>34</v>
      </c>
    </row>
    <row r="15" spans="1:2">
      <c r="A15" s="26">
        <v>1.1000000000000001</v>
      </c>
      <c r="B15" s="26" t="s">
        <v>35</v>
      </c>
    </row>
    <row r="16" spans="1:2">
      <c r="A16" s="26">
        <v>1.2</v>
      </c>
      <c r="B16" s="26" t="s">
        <v>36</v>
      </c>
    </row>
    <row r="17" spans="1:2">
      <c r="A17" s="26">
        <v>1.3</v>
      </c>
      <c r="B17" s="26" t="s">
        <v>37</v>
      </c>
    </row>
    <row r="18" spans="1:2">
      <c r="A18" s="26">
        <v>1.4</v>
      </c>
      <c r="B18" s="26" t="s">
        <v>38</v>
      </c>
    </row>
    <row r="19" spans="1:2">
      <c r="A19" s="26">
        <v>1.5</v>
      </c>
      <c r="B19" s="26" t="s">
        <v>39</v>
      </c>
    </row>
    <row r="20" spans="1:2">
      <c r="A20" s="26">
        <v>1.6</v>
      </c>
      <c r="B20" s="26" t="s">
        <v>40</v>
      </c>
    </row>
    <row r="21" spans="1:2">
      <c r="A21" s="26">
        <v>1.7</v>
      </c>
      <c r="B21" s="26" t="s">
        <v>41</v>
      </c>
    </row>
    <row r="22" spans="1:2">
      <c r="A22" s="26">
        <v>1.8</v>
      </c>
      <c r="B22" s="26" t="s">
        <v>42</v>
      </c>
    </row>
    <row r="23" spans="1:2">
      <c r="A23" s="26">
        <v>1.9</v>
      </c>
      <c r="B23" s="26" t="s">
        <v>43</v>
      </c>
    </row>
    <row r="24" spans="1:2">
      <c r="A24" s="26">
        <v>2.1</v>
      </c>
      <c r="B24" s="26" t="s">
        <v>44</v>
      </c>
    </row>
    <row r="25" spans="1:2">
      <c r="A25" s="26">
        <v>2.2000000000000002</v>
      </c>
      <c r="B25" s="26" t="s">
        <v>45</v>
      </c>
    </row>
    <row r="26" spans="1:2">
      <c r="A26" s="26">
        <v>2.2999999999999998</v>
      </c>
      <c r="B26" s="26" t="s">
        <v>46</v>
      </c>
    </row>
    <row r="27" spans="1:2">
      <c r="A27" s="26">
        <v>2.4</v>
      </c>
      <c r="B27" s="26" t="s">
        <v>47</v>
      </c>
    </row>
    <row r="28" spans="1:2">
      <c r="A28" s="26">
        <v>2.5</v>
      </c>
      <c r="B28" s="26" t="s">
        <v>48</v>
      </c>
    </row>
    <row r="29" spans="1:2">
      <c r="A29" s="26">
        <v>2.6</v>
      </c>
      <c r="B29" s="26" t="s">
        <v>49</v>
      </c>
    </row>
    <row r="30" spans="1:2">
      <c r="A30" s="26">
        <v>2.7</v>
      </c>
      <c r="B30" s="26" t="s">
        <v>50</v>
      </c>
    </row>
    <row r="31" spans="1:2">
      <c r="A31" s="26">
        <v>2.8</v>
      </c>
      <c r="B31" s="26" t="s">
        <v>51</v>
      </c>
    </row>
    <row r="32" spans="1:2">
      <c r="A32" s="26">
        <v>2.9</v>
      </c>
      <c r="B32" s="26" t="s">
        <v>52</v>
      </c>
    </row>
    <row r="33" spans="1:2">
      <c r="A33" s="26">
        <v>3.1</v>
      </c>
      <c r="B33" s="26" t="s">
        <v>53</v>
      </c>
    </row>
    <row r="34" spans="1:2">
      <c r="A34" s="26">
        <v>3.2</v>
      </c>
      <c r="B34" s="26" t="s">
        <v>54</v>
      </c>
    </row>
    <row r="35" spans="1:2">
      <c r="A35" s="26">
        <v>3.3</v>
      </c>
      <c r="B35" s="26" t="s">
        <v>55</v>
      </c>
    </row>
    <row r="36" spans="1:2">
      <c r="A36" s="26">
        <v>3.4</v>
      </c>
      <c r="B36" s="26" t="s">
        <v>56</v>
      </c>
    </row>
    <row r="37" spans="1:2">
      <c r="A37" s="26">
        <v>3.5</v>
      </c>
      <c r="B37" s="26" t="s">
        <v>57</v>
      </c>
    </row>
    <row r="38" spans="1:2">
      <c r="A38" s="26">
        <v>3.6</v>
      </c>
      <c r="B38" s="26" t="s">
        <v>58</v>
      </c>
    </row>
    <row r="39" spans="1:2">
      <c r="A39" s="26">
        <v>3.7</v>
      </c>
      <c r="B39" s="26" t="s">
        <v>59</v>
      </c>
    </row>
    <row r="40" spans="1:2">
      <c r="A40" s="26">
        <v>3.8</v>
      </c>
      <c r="B40" s="26" t="s">
        <v>60</v>
      </c>
    </row>
    <row r="41" spans="1:2">
      <c r="A41" s="26">
        <v>3.9</v>
      </c>
      <c r="B41" s="26" t="s">
        <v>61</v>
      </c>
    </row>
    <row r="42" spans="1:2">
      <c r="A42" s="26">
        <v>4.0999999999999996</v>
      </c>
      <c r="B42" s="26" t="s">
        <v>62</v>
      </c>
    </row>
    <row r="43" spans="1:2">
      <c r="A43" s="26">
        <v>4.2</v>
      </c>
      <c r="B43" s="26" t="s">
        <v>63</v>
      </c>
    </row>
    <row r="44" spans="1:2">
      <c r="A44" s="26">
        <v>4.3</v>
      </c>
      <c r="B44" s="28" t="s">
        <v>64</v>
      </c>
    </row>
    <row r="45" spans="1:2">
      <c r="A45" s="26">
        <v>4.4000000000000004</v>
      </c>
      <c r="B45" s="26" t="s">
        <v>65</v>
      </c>
    </row>
    <row r="46" spans="1:2">
      <c r="A46" s="26">
        <v>4.5</v>
      </c>
      <c r="B46" s="26" t="s">
        <v>66</v>
      </c>
    </row>
    <row r="47" spans="1:2">
      <c r="A47" s="26">
        <v>4.5999999999999996</v>
      </c>
      <c r="B47" s="26" t="s">
        <v>67</v>
      </c>
    </row>
    <row r="48" spans="1:2">
      <c r="A48" s="26">
        <v>4.7</v>
      </c>
      <c r="B48" s="26" t="s">
        <v>68</v>
      </c>
    </row>
    <row r="49" spans="1:2">
      <c r="A49" s="26">
        <v>4.8</v>
      </c>
      <c r="B49" s="26" t="s">
        <v>69</v>
      </c>
    </row>
    <row r="50" spans="1:2">
      <c r="A50" s="26">
        <v>4.9000000000000004</v>
      </c>
      <c r="B50" s="26" t="s">
        <v>70</v>
      </c>
    </row>
    <row r="51" spans="1:2">
      <c r="A51" s="26">
        <v>5.0999999999999996</v>
      </c>
      <c r="B51" s="26" t="s">
        <v>71</v>
      </c>
    </row>
    <row r="52" spans="1:2">
      <c r="A52" s="26">
        <v>5.2</v>
      </c>
      <c r="B52" s="26" t="s">
        <v>72</v>
      </c>
    </row>
    <row r="53" spans="1:2">
      <c r="A53" s="26">
        <v>5.3</v>
      </c>
      <c r="B53" s="28" t="s">
        <v>73</v>
      </c>
    </row>
    <row r="54" spans="1:2">
      <c r="A54" s="26">
        <v>5.4</v>
      </c>
      <c r="B54" s="26" t="s">
        <v>74</v>
      </c>
    </row>
    <row r="55" spans="1:2">
      <c r="A55" s="26">
        <v>5.5</v>
      </c>
      <c r="B55" s="26" t="s">
        <v>75</v>
      </c>
    </row>
    <row r="56" spans="1:2">
      <c r="A56" s="26">
        <v>5.6</v>
      </c>
      <c r="B56" s="26" t="s">
        <v>76</v>
      </c>
    </row>
    <row r="57" spans="1:2">
      <c r="A57" s="26">
        <v>5.7</v>
      </c>
      <c r="B57" s="26" t="s">
        <v>77</v>
      </c>
    </row>
    <row r="58" spans="1:2">
      <c r="A58" s="26">
        <v>5.8</v>
      </c>
      <c r="B58" s="26" t="s">
        <v>78</v>
      </c>
    </row>
    <row r="59" spans="1:2">
      <c r="A59" s="26">
        <v>5.9</v>
      </c>
      <c r="B59" s="26" t="s">
        <v>79</v>
      </c>
    </row>
    <row r="60" spans="1:2">
      <c r="A60" s="26">
        <v>6.1</v>
      </c>
      <c r="B60" s="26" t="s">
        <v>80</v>
      </c>
    </row>
    <row r="61" spans="1:2">
      <c r="A61" s="26">
        <v>6.2</v>
      </c>
      <c r="B61" s="26" t="s">
        <v>81</v>
      </c>
    </row>
    <row r="62" spans="1:2">
      <c r="A62" s="26">
        <v>6.3</v>
      </c>
      <c r="B62" s="26" t="s">
        <v>82</v>
      </c>
    </row>
    <row r="63" spans="1:2">
      <c r="A63" s="26">
        <v>6.4</v>
      </c>
      <c r="B63" s="26" t="s">
        <v>83</v>
      </c>
    </row>
    <row r="64" spans="1:2">
      <c r="A64" s="26">
        <v>6.5</v>
      </c>
      <c r="B64" s="26" t="s">
        <v>84</v>
      </c>
    </row>
    <row r="65" spans="1:2">
      <c r="A65" s="26">
        <v>6.6</v>
      </c>
      <c r="B65" s="26" t="s">
        <v>85</v>
      </c>
    </row>
    <row r="66" spans="1:2">
      <c r="A66" s="26">
        <v>6.7</v>
      </c>
      <c r="B66" s="26" t="s">
        <v>86</v>
      </c>
    </row>
    <row r="67" spans="1:2">
      <c r="A67" s="26">
        <v>6.8</v>
      </c>
      <c r="B67" s="26" t="s">
        <v>87</v>
      </c>
    </row>
    <row r="68" spans="1:2">
      <c r="A68" s="26">
        <v>6.9</v>
      </c>
      <c r="B68" s="26" t="s">
        <v>88</v>
      </c>
    </row>
    <row r="69" spans="1:2">
      <c r="A69" s="26">
        <v>7.1</v>
      </c>
      <c r="B69" s="26" t="s">
        <v>89</v>
      </c>
    </row>
    <row r="70" spans="1:2">
      <c r="A70" s="26">
        <v>7.2</v>
      </c>
      <c r="B70" s="26" t="s">
        <v>90</v>
      </c>
    </row>
    <row r="71" spans="1:2">
      <c r="A71" s="26">
        <v>7.3</v>
      </c>
      <c r="B71" s="26" t="s">
        <v>91</v>
      </c>
    </row>
    <row r="72" spans="1:2">
      <c r="A72" s="26">
        <v>7.4</v>
      </c>
      <c r="B72" s="26" t="s">
        <v>92</v>
      </c>
    </row>
    <row r="73" spans="1:2">
      <c r="A73" s="26">
        <v>7.5</v>
      </c>
      <c r="B73" s="26" t="s">
        <v>93</v>
      </c>
    </row>
    <row r="74" spans="1:2">
      <c r="A74" s="26">
        <v>7.6</v>
      </c>
      <c r="B74" s="26" t="s">
        <v>94</v>
      </c>
    </row>
    <row r="75" spans="1:2">
      <c r="A75" s="26">
        <v>7.7</v>
      </c>
      <c r="B75" s="26" t="s">
        <v>95</v>
      </c>
    </row>
    <row r="76" spans="1:2">
      <c r="A76" s="26">
        <v>7.8</v>
      </c>
      <c r="B76" s="26" t="s">
        <v>96</v>
      </c>
    </row>
    <row r="77" spans="1:2">
      <c r="A77" s="26">
        <v>7.9</v>
      </c>
      <c r="B77" s="26" t="s">
        <v>97</v>
      </c>
    </row>
    <row r="78" spans="1:2">
      <c r="A78" s="26">
        <v>8.1</v>
      </c>
      <c r="B78" s="26" t="s">
        <v>98</v>
      </c>
    </row>
    <row r="79" spans="1:2">
      <c r="A79" s="26">
        <v>8.1999999999999993</v>
      </c>
      <c r="B79" s="26" t="s">
        <v>99</v>
      </c>
    </row>
    <row r="80" spans="1:2">
      <c r="A80" s="26">
        <v>8.3000000000000007</v>
      </c>
      <c r="B80" s="26" t="s">
        <v>100</v>
      </c>
    </row>
    <row r="81" spans="1:2">
      <c r="A81" s="26">
        <v>8.4</v>
      </c>
      <c r="B81" s="26" t="s">
        <v>101</v>
      </c>
    </row>
    <row r="82" spans="1:2">
      <c r="A82" s="26">
        <v>8.5</v>
      </c>
      <c r="B82" s="26" t="s">
        <v>102</v>
      </c>
    </row>
    <row r="83" spans="1:2">
      <c r="A83" s="26">
        <v>8.6</v>
      </c>
      <c r="B83" s="26" t="s">
        <v>103</v>
      </c>
    </row>
    <row r="84" spans="1:2">
      <c r="A84" s="26">
        <v>8.6999999999999993</v>
      </c>
      <c r="B84" s="26" t="s">
        <v>104</v>
      </c>
    </row>
    <row r="85" spans="1:2">
      <c r="A85" s="26">
        <v>8.8000000000000007</v>
      </c>
      <c r="B85" s="26" t="s">
        <v>105</v>
      </c>
    </row>
    <row r="86" spans="1:2">
      <c r="A86" s="26">
        <v>8.9</v>
      </c>
      <c r="B86" s="26" t="s">
        <v>106</v>
      </c>
    </row>
    <row r="87" spans="1:2">
      <c r="A87" s="26">
        <v>9.1</v>
      </c>
      <c r="B87" s="26" t="s">
        <v>107</v>
      </c>
    </row>
    <row r="88" spans="1:2">
      <c r="A88" s="26">
        <v>9.1999999999999993</v>
      </c>
      <c r="B88" s="26" t="s">
        <v>108</v>
      </c>
    </row>
    <row r="89" spans="1:2">
      <c r="A89" s="26">
        <v>9.3000000000000007</v>
      </c>
      <c r="B89" s="26" t="s">
        <v>109</v>
      </c>
    </row>
    <row r="90" spans="1:2">
      <c r="A90" s="26">
        <v>9.4</v>
      </c>
      <c r="B90" s="26" t="s">
        <v>110</v>
      </c>
    </row>
    <row r="91" spans="1:2">
      <c r="A91" s="26">
        <v>9.5</v>
      </c>
      <c r="B91" s="26" t="s">
        <v>111</v>
      </c>
    </row>
    <row r="92" spans="1:2">
      <c r="A92" s="26">
        <v>9.6</v>
      </c>
      <c r="B92" s="26" t="s">
        <v>112</v>
      </c>
    </row>
    <row r="93" spans="1:2">
      <c r="A93" s="26">
        <v>9.6999999999999993</v>
      </c>
      <c r="B93" s="26" t="s">
        <v>113</v>
      </c>
    </row>
    <row r="94" spans="1:2">
      <c r="A94" s="26">
        <v>9.8000000000000007</v>
      </c>
      <c r="B94" s="26" t="s">
        <v>114</v>
      </c>
    </row>
    <row r="95" spans="1:2">
      <c r="A95" s="26">
        <v>9.9</v>
      </c>
      <c r="B95" s="26" t="s">
        <v>115</v>
      </c>
    </row>
    <row r="96" spans="1:2">
      <c r="A96" s="26">
        <v>10</v>
      </c>
      <c r="B96" s="26" t="s">
        <v>116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4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1172</v>
      </c>
    </row>
    <row r="2" spans="1:16" s="1" customFormat="1">
      <c r="C2" s="194" t="s">
        <v>8</v>
      </c>
      <c r="D2" s="194"/>
      <c r="E2" s="2" t="s">
        <v>1173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1157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1174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152</v>
      </c>
      <c r="B8" s="8">
        <v>1</v>
      </c>
      <c r="C8" s="22">
        <v>2120216979</v>
      </c>
      <c r="D8" s="9" t="s">
        <v>445</v>
      </c>
      <c r="E8" s="10" t="s">
        <v>438</v>
      </c>
      <c r="F8" s="24" t="s">
        <v>286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1175</v>
      </c>
    </row>
    <row r="9" spans="1:16" ht="20.100000000000001" customHeight="1">
      <c r="A9">
        <v>153</v>
      </c>
      <c r="B9" s="8">
        <v>2</v>
      </c>
      <c r="C9" s="22">
        <v>2120517714</v>
      </c>
      <c r="D9" s="9" t="s">
        <v>446</v>
      </c>
      <c r="E9" s="10" t="s">
        <v>438</v>
      </c>
      <c r="F9" s="24" t="s">
        <v>245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1175</v>
      </c>
    </row>
    <row r="10" spans="1:16" ht="20.100000000000001" customHeight="1">
      <c r="A10">
        <v>154</v>
      </c>
      <c r="B10" s="8">
        <v>3</v>
      </c>
      <c r="C10" s="22">
        <v>2120253881</v>
      </c>
      <c r="D10" s="9" t="s">
        <v>447</v>
      </c>
      <c r="E10" s="10" t="s">
        <v>448</v>
      </c>
      <c r="F10" s="24" t="s">
        <v>249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1175</v>
      </c>
    </row>
    <row r="11" spans="1:16" ht="20.100000000000001" customHeight="1">
      <c r="A11">
        <v>155</v>
      </c>
      <c r="B11" s="8">
        <v>4</v>
      </c>
      <c r="C11" s="22">
        <v>2121713599</v>
      </c>
      <c r="D11" s="9" t="s">
        <v>449</v>
      </c>
      <c r="E11" s="10" t="s">
        <v>448</v>
      </c>
      <c r="F11" s="24" t="s">
        <v>249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1175</v>
      </c>
    </row>
    <row r="12" spans="1:16" ht="20.100000000000001" customHeight="1">
      <c r="A12">
        <v>156</v>
      </c>
      <c r="B12" s="8">
        <v>5</v>
      </c>
      <c r="C12" s="22">
        <v>2120315208</v>
      </c>
      <c r="D12" s="9" t="s">
        <v>450</v>
      </c>
      <c r="E12" s="10" t="s">
        <v>448</v>
      </c>
      <c r="F12" s="24" t="s">
        <v>243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1175</v>
      </c>
    </row>
    <row r="13" spans="1:16" ht="20.100000000000001" customHeight="1">
      <c r="A13">
        <v>157</v>
      </c>
      <c r="B13" s="8">
        <v>6</v>
      </c>
      <c r="C13" s="22">
        <v>2120868133</v>
      </c>
      <c r="D13" s="9" t="s">
        <v>451</v>
      </c>
      <c r="E13" s="10" t="s">
        <v>452</v>
      </c>
      <c r="F13" s="24" t="s">
        <v>251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1175</v>
      </c>
    </row>
    <row r="14" spans="1:16" ht="20.100000000000001" customHeight="1">
      <c r="A14">
        <v>158</v>
      </c>
      <c r="B14" s="8">
        <v>7</v>
      </c>
      <c r="C14" s="22">
        <v>2121869877</v>
      </c>
      <c r="D14" s="9" t="s">
        <v>453</v>
      </c>
      <c r="E14" s="10" t="s">
        <v>452</v>
      </c>
      <c r="F14" s="24" t="s">
        <v>251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1175</v>
      </c>
    </row>
    <row r="15" spans="1:16" ht="20.100000000000001" customHeight="1">
      <c r="A15">
        <v>159</v>
      </c>
      <c r="B15" s="8">
        <v>8</v>
      </c>
      <c r="C15" s="22">
        <v>2121718171</v>
      </c>
      <c r="D15" s="9" t="s">
        <v>454</v>
      </c>
      <c r="E15" s="10" t="s">
        <v>452</v>
      </c>
      <c r="F15" s="24" t="s">
        <v>275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1175</v>
      </c>
    </row>
    <row r="16" spans="1:16" ht="20.100000000000001" customHeight="1">
      <c r="A16">
        <v>160</v>
      </c>
      <c r="B16" s="8">
        <v>9</v>
      </c>
      <c r="C16" s="22">
        <v>2121514879</v>
      </c>
      <c r="D16" s="9" t="s">
        <v>455</v>
      </c>
      <c r="E16" s="10" t="s">
        <v>452</v>
      </c>
      <c r="F16" s="24" t="s">
        <v>286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1175</v>
      </c>
    </row>
    <row r="17" spans="1:16" ht="20.100000000000001" customHeight="1">
      <c r="A17">
        <v>161</v>
      </c>
      <c r="B17" s="8">
        <v>10</v>
      </c>
      <c r="C17" s="22">
        <v>2020713834</v>
      </c>
      <c r="D17" s="9" t="s">
        <v>456</v>
      </c>
      <c r="E17" s="10" t="s">
        <v>457</v>
      </c>
      <c r="F17" s="24" t="s">
        <v>329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1175</v>
      </c>
    </row>
    <row r="18" spans="1:16" ht="20.100000000000001" customHeight="1">
      <c r="A18">
        <v>162</v>
      </c>
      <c r="B18" s="8">
        <v>11</v>
      </c>
      <c r="C18" s="22">
        <v>2120313163</v>
      </c>
      <c r="D18" s="9" t="s">
        <v>458</v>
      </c>
      <c r="E18" s="10" t="s">
        <v>457</v>
      </c>
      <c r="F18" s="24" t="s">
        <v>333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1175</v>
      </c>
    </row>
    <row r="19" spans="1:16" ht="20.100000000000001" customHeight="1">
      <c r="A19">
        <v>163</v>
      </c>
      <c r="B19" s="8">
        <v>12</v>
      </c>
      <c r="C19" s="22">
        <v>2226711621</v>
      </c>
      <c r="D19" s="9" t="s">
        <v>459</v>
      </c>
      <c r="E19" s="10" t="s">
        <v>460</v>
      </c>
      <c r="F19" s="24" t="s">
        <v>461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1175</v>
      </c>
    </row>
    <row r="20" spans="1:16" ht="20.100000000000001" customHeight="1">
      <c r="A20">
        <v>164</v>
      </c>
      <c r="B20" s="8">
        <v>13</v>
      </c>
      <c r="C20" s="22">
        <v>2120715612</v>
      </c>
      <c r="D20" s="9" t="s">
        <v>462</v>
      </c>
      <c r="E20" s="10" t="s">
        <v>460</v>
      </c>
      <c r="F20" s="24" t="s">
        <v>249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1175</v>
      </c>
    </row>
    <row r="21" spans="1:16" ht="20.100000000000001" customHeight="1">
      <c r="A21">
        <v>165</v>
      </c>
      <c r="B21" s="8">
        <v>14</v>
      </c>
      <c r="C21" s="22">
        <v>2120358288</v>
      </c>
      <c r="D21" s="9" t="s">
        <v>463</v>
      </c>
      <c r="E21" s="10" t="s">
        <v>460</v>
      </c>
      <c r="F21" s="24" t="s">
        <v>251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1175</v>
      </c>
    </row>
    <row r="22" spans="1:16" ht="20.100000000000001" customHeight="1">
      <c r="A22">
        <v>166</v>
      </c>
      <c r="B22" s="8">
        <v>15</v>
      </c>
      <c r="C22" s="22">
        <v>2120217914</v>
      </c>
      <c r="D22" s="9" t="s">
        <v>464</v>
      </c>
      <c r="E22" s="10" t="s">
        <v>460</v>
      </c>
      <c r="F22" s="24" t="s">
        <v>255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1175</v>
      </c>
    </row>
    <row r="23" spans="1:16" ht="20.100000000000001" customHeight="1">
      <c r="A23">
        <v>167</v>
      </c>
      <c r="B23" s="8">
        <v>16</v>
      </c>
      <c r="C23" s="22">
        <v>2020410909</v>
      </c>
      <c r="D23" s="9" t="s">
        <v>465</v>
      </c>
      <c r="E23" s="10" t="s">
        <v>460</v>
      </c>
      <c r="F23" s="24" t="s">
        <v>261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1175</v>
      </c>
    </row>
    <row r="24" spans="1:16" ht="20.100000000000001" customHeight="1">
      <c r="A24">
        <v>168</v>
      </c>
      <c r="B24" s="8">
        <v>17</v>
      </c>
      <c r="C24" s="22">
        <v>2020345337</v>
      </c>
      <c r="D24" s="9" t="s">
        <v>466</v>
      </c>
      <c r="E24" s="10" t="s">
        <v>467</v>
      </c>
      <c r="F24" s="24" t="s">
        <v>310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1175</v>
      </c>
    </row>
    <row r="25" spans="1:16" ht="20.100000000000001" customHeight="1">
      <c r="A25">
        <v>169</v>
      </c>
      <c r="B25" s="8">
        <v>18</v>
      </c>
      <c r="C25" s="22">
        <v>2120718135</v>
      </c>
      <c r="D25" s="9" t="s">
        <v>300</v>
      </c>
      <c r="E25" s="10" t="s">
        <v>467</v>
      </c>
      <c r="F25" s="24" t="s">
        <v>249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1175</v>
      </c>
    </row>
    <row r="26" spans="1:16" ht="20.100000000000001" customHeight="1">
      <c r="A26">
        <v>170</v>
      </c>
      <c r="B26" s="8">
        <v>19</v>
      </c>
      <c r="C26" s="22">
        <v>161325320</v>
      </c>
      <c r="D26" s="9" t="s">
        <v>468</v>
      </c>
      <c r="E26" s="10" t="s">
        <v>467</v>
      </c>
      <c r="F26" s="24" t="s">
        <v>440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1175</v>
      </c>
    </row>
    <row r="27" spans="1:16" ht="20.100000000000001" customHeight="1">
      <c r="A27">
        <v>171</v>
      </c>
      <c r="B27" s="8">
        <v>20</v>
      </c>
      <c r="C27" s="22">
        <v>2120259526</v>
      </c>
      <c r="D27" s="9" t="s">
        <v>469</v>
      </c>
      <c r="E27" s="10" t="s">
        <v>467</v>
      </c>
      <c r="F27" s="24" t="s">
        <v>440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1175</v>
      </c>
    </row>
    <row r="28" spans="1:16" ht="20.100000000000001" customHeight="1">
      <c r="A28">
        <v>172</v>
      </c>
      <c r="B28" s="8">
        <v>21</v>
      </c>
      <c r="C28" s="22">
        <v>2120255999</v>
      </c>
      <c r="D28" s="9" t="s">
        <v>280</v>
      </c>
      <c r="E28" s="10" t="s">
        <v>467</v>
      </c>
      <c r="F28" s="24" t="s">
        <v>275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1175</v>
      </c>
    </row>
    <row r="29" spans="1:16" ht="20.100000000000001" customHeight="1">
      <c r="A29">
        <v>173</v>
      </c>
      <c r="B29" s="8">
        <v>22</v>
      </c>
      <c r="C29" s="22">
        <v>2120218511</v>
      </c>
      <c r="D29" s="9" t="s">
        <v>470</v>
      </c>
      <c r="E29" s="10" t="s">
        <v>467</v>
      </c>
      <c r="F29" s="24" t="s">
        <v>286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1175</v>
      </c>
    </row>
    <row r="30" spans="1:16" ht="20.100000000000001" customHeight="1">
      <c r="A30">
        <v>174</v>
      </c>
      <c r="B30" s="8">
        <v>23</v>
      </c>
      <c r="C30" s="22">
        <v>2120313148</v>
      </c>
      <c r="D30" s="9" t="s">
        <v>471</v>
      </c>
      <c r="E30" s="10" t="s">
        <v>472</v>
      </c>
      <c r="F30" s="24" t="s">
        <v>243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1175</v>
      </c>
    </row>
    <row r="31" spans="1:16" ht="20.100000000000001" customHeight="1">
      <c r="A31">
        <v>175</v>
      </c>
      <c r="B31" s="8">
        <v>24</v>
      </c>
      <c r="C31" s="22">
        <v>2120313181</v>
      </c>
      <c r="D31" s="9" t="s">
        <v>473</v>
      </c>
      <c r="E31" s="10" t="s">
        <v>472</v>
      </c>
      <c r="F31" s="24" t="s">
        <v>243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1175</v>
      </c>
    </row>
    <row r="32" spans="1:16" ht="20.100000000000001" customHeight="1">
      <c r="A32">
        <v>176</v>
      </c>
      <c r="B32" s="8">
        <v>25</v>
      </c>
      <c r="C32" s="22">
        <v>2021425141</v>
      </c>
      <c r="D32" s="9" t="s">
        <v>391</v>
      </c>
      <c r="E32" s="10" t="s">
        <v>474</v>
      </c>
      <c r="F32" s="24" t="s">
        <v>329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1175</v>
      </c>
    </row>
    <row r="33" spans="1:16" ht="20.100000000000001" customHeight="1">
      <c r="A33">
        <v>177</v>
      </c>
      <c r="B33" s="8">
        <v>26</v>
      </c>
      <c r="C33" s="22">
        <v>2121213393</v>
      </c>
      <c r="D33" s="9" t="s">
        <v>475</v>
      </c>
      <c r="E33" s="10" t="s">
        <v>474</v>
      </c>
      <c r="F33" s="24" t="s">
        <v>286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1175</v>
      </c>
    </row>
    <row r="34" spans="1:16" ht="20.100000000000001" customHeight="1">
      <c r="A34">
        <v>178</v>
      </c>
      <c r="B34" s="8">
        <v>27</v>
      </c>
      <c r="C34" s="22">
        <v>2021117775</v>
      </c>
      <c r="D34" s="9" t="s">
        <v>476</v>
      </c>
      <c r="E34" s="10" t="s">
        <v>474</v>
      </c>
      <c r="F34" s="24" t="s">
        <v>289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1175</v>
      </c>
    </row>
    <row r="35" spans="1:16" ht="20.100000000000001" customHeight="1">
      <c r="A35">
        <v>179</v>
      </c>
      <c r="B35" s="8">
        <v>28</v>
      </c>
      <c r="C35" s="22">
        <v>2120518082</v>
      </c>
      <c r="D35" s="9" t="s">
        <v>436</v>
      </c>
      <c r="E35" s="10" t="s">
        <v>474</v>
      </c>
      <c r="F35" s="24" t="s">
        <v>245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1175</v>
      </c>
    </row>
    <row r="36" spans="1:16" ht="20.100000000000001" customHeight="1">
      <c r="A36">
        <v>180</v>
      </c>
      <c r="B36" s="8">
        <v>29</v>
      </c>
      <c r="C36" s="22">
        <v>2226511275</v>
      </c>
      <c r="D36" s="9" t="s">
        <v>477</v>
      </c>
      <c r="E36" s="10" t="s">
        <v>474</v>
      </c>
      <c r="F36" s="24" t="s">
        <v>326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1175</v>
      </c>
    </row>
    <row r="37" spans="1:16" ht="20.100000000000001" customHeight="1">
      <c r="A37">
        <v>181</v>
      </c>
      <c r="B37" s="13">
        <v>30</v>
      </c>
      <c r="C37" s="22">
        <v>2120715627</v>
      </c>
      <c r="D37" s="9" t="s">
        <v>478</v>
      </c>
      <c r="E37" s="10" t="s">
        <v>479</v>
      </c>
      <c r="F37" s="24" t="s">
        <v>249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1175</v>
      </c>
    </row>
    <row r="38" spans="1:16" ht="20.100000000000001" customHeight="1">
      <c r="A38">
        <v>182</v>
      </c>
      <c r="B38" s="16">
        <v>31</v>
      </c>
      <c r="C38" s="23">
        <v>2120725624</v>
      </c>
      <c r="D38" s="17" t="s">
        <v>480</v>
      </c>
      <c r="E38" s="18" t="s">
        <v>479</v>
      </c>
      <c r="F38" s="25" t="s">
        <v>249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1175</v>
      </c>
    </row>
    <row r="39" spans="1:16" ht="20.100000000000001" customHeight="1">
      <c r="A39">
        <v>183</v>
      </c>
      <c r="B39" s="8">
        <v>32</v>
      </c>
      <c r="C39" s="22">
        <v>2120258131</v>
      </c>
      <c r="D39" s="9" t="s">
        <v>387</v>
      </c>
      <c r="E39" s="10" t="s">
        <v>479</v>
      </c>
      <c r="F39" s="24" t="s">
        <v>315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1175</v>
      </c>
    </row>
    <row r="40" spans="1:16" ht="20.100000000000001" customHeight="1">
      <c r="A40">
        <v>184</v>
      </c>
      <c r="B40" s="8">
        <v>33</v>
      </c>
      <c r="C40" s="22">
        <v>2120316821</v>
      </c>
      <c r="D40" s="9" t="s">
        <v>447</v>
      </c>
      <c r="E40" s="10" t="s">
        <v>479</v>
      </c>
      <c r="F40" s="24" t="s">
        <v>243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1175</v>
      </c>
    </row>
    <row r="41" spans="1:16" ht="20.100000000000001" customHeight="1">
      <c r="A41">
        <v>185</v>
      </c>
      <c r="B41" s="8">
        <v>34</v>
      </c>
      <c r="C41" s="22">
        <v>2120317366</v>
      </c>
      <c r="D41" s="9" t="s">
        <v>481</v>
      </c>
      <c r="E41" s="10" t="s">
        <v>479</v>
      </c>
      <c r="F41" s="24" t="s">
        <v>243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1175</v>
      </c>
    </row>
    <row r="42" spans="1:16" ht="20.100000000000001" customHeight="1">
      <c r="A42">
        <v>186</v>
      </c>
      <c r="B42" s="8">
        <v>35</v>
      </c>
      <c r="C42" s="22">
        <v>2120317829</v>
      </c>
      <c r="D42" s="9" t="s">
        <v>482</v>
      </c>
      <c r="E42" s="10" t="s">
        <v>479</v>
      </c>
      <c r="F42" s="24" t="s">
        <v>333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1175</v>
      </c>
    </row>
    <row r="43" spans="1:16" ht="20.100000000000001" customHeight="1">
      <c r="A43">
        <v>187</v>
      </c>
      <c r="B43" s="8">
        <v>36</v>
      </c>
      <c r="C43" s="22">
        <v>2120317841</v>
      </c>
      <c r="D43" s="9" t="s">
        <v>483</v>
      </c>
      <c r="E43" s="10" t="s">
        <v>479</v>
      </c>
      <c r="F43" s="24" t="s">
        <v>333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1175</v>
      </c>
    </row>
    <row r="44" spans="1:16" ht="20.100000000000001" customHeight="1">
      <c r="A44">
        <v>188</v>
      </c>
      <c r="B44" s="8">
        <v>37</v>
      </c>
      <c r="C44" s="22">
        <v>2120718159</v>
      </c>
      <c r="D44" s="9" t="s">
        <v>484</v>
      </c>
      <c r="E44" s="10" t="s">
        <v>479</v>
      </c>
      <c r="F44" s="24" t="s">
        <v>249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1175</v>
      </c>
    </row>
  </sheetData>
  <mergeCells count="54">
    <mergeCell ref="M44:O44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4 M8:O44 A8:A44">
    <cfRule type="cellIs" dxfId="17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4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1176</v>
      </c>
    </row>
    <row r="2" spans="1:16" s="1" customFormat="1">
      <c r="C2" s="194" t="s">
        <v>8</v>
      </c>
      <c r="D2" s="194"/>
      <c r="E2" s="2" t="s">
        <v>1177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1157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1178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189</v>
      </c>
      <c r="B8" s="8">
        <v>1</v>
      </c>
      <c r="C8" s="22">
        <v>2121718518</v>
      </c>
      <c r="D8" s="9" t="s">
        <v>485</v>
      </c>
      <c r="E8" s="10" t="s">
        <v>486</v>
      </c>
      <c r="F8" s="24" t="s">
        <v>249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1179</v>
      </c>
    </row>
    <row r="9" spans="1:16" ht="20.100000000000001" customHeight="1">
      <c r="A9">
        <v>190</v>
      </c>
      <c r="B9" s="8">
        <v>2</v>
      </c>
      <c r="C9" s="22">
        <v>2021617788</v>
      </c>
      <c r="D9" s="9" t="s">
        <v>487</v>
      </c>
      <c r="E9" s="10" t="s">
        <v>486</v>
      </c>
      <c r="F9" s="24" t="s">
        <v>369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1179</v>
      </c>
    </row>
    <row r="10" spans="1:16" ht="20.100000000000001" customHeight="1">
      <c r="A10">
        <v>191</v>
      </c>
      <c r="B10" s="8">
        <v>3</v>
      </c>
      <c r="C10" s="22">
        <v>2121657400</v>
      </c>
      <c r="D10" s="9" t="s">
        <v>488</v>
      </c>
      <c r="E10" s="10" t="s">
        <v>486</v>
      </c>
      <c r="F10" s="24" t="s">
        <v>269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1179</v>
      </c>
    </row>
    <row r="11" spans="1:16" ht="20.100000000000001" customHeight="1">
      <c r="A11">
        <v>192</v>
      </c>
      <c r="B11" s="8">
        <v>4</v>
      </c>
      <c r="C11" s="22">
        <v>2021616777</v>
      </c>
      <c r="D11" s="9" t="s">
        <v>489</v>
      </c>
      <c r="E11" s="10" t="s">
        <v>490</v>
      </c>
      <c r="F11" s="24" t="s">
        <v>347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1179</v>
      </c>
    </row>
    <row r="12" spans="1:16" ht="20.100000000000001" customHeight="1">
      <c r="A12">
        <v>193</v>
      </c>
      <c r="B12" s="8">
        <v>5</v>
      </c>
      <c r="C12" s="22">
        <v>2021173941</v>
      </c>
      <c r="D12" s="9" t="s">
        <v>491</v>
      </c>
      <c r="E12" s="10" t="s">
        <v>490</v>
      </c>
      <c r="F12" s="24" t="s">
        <v>492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1179</v>
      </c>
    </row>
    <row r="13" spans="1:16" ht="20.100000000000001" customHeight="1">
      <c r="A13">
        <v>194</v>
      </c>
      <c r="B13" s="8">
        <v>6</v>
      </c>
      <c r="C13" s="22">
        <v>2121713551</v>
      </c>
      <c r="D13" s="9" t="s">
        <v>493</v>
      </c>
      <c r="E13" s="10" t="s">
        <v>490</v>
      </c>
      <c r="F13" s="24" t="s">
        <v>249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1179</v>
      </c>
    </row>
    <row r="14" spans="1:16" ht="20.100000000000001" customHeight="1">
      <c r="A14">
        <v>195</v>
      </c>
      <c r="B14" s="8">
        <v>7</v>
      </c>
      <c r="C14" s="22">
        <v>2121715632</v>
      </c>
      <c r="D14" s="9" t="s">
        <v>494</v>
      </c>
      <c r="E14" s="10" t="s">
        <v>490</v>
      </c>
      <c r="F14" s="24" t="s">
        <v>249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1179</v>
      </c>
    </row>
    <row r="15" spans="1:16" ht="20.100000000000001" customHeight="1">
      <c r="A15">
        <v>196</v>
      </c>
      <c r="B15" s="8">
        <v>8</v>
      </c>
      <c r="C15" s="22">
        <v>2121638575</v>
      </c>
      <c r="D15" s="9" t="s">
        <v>388</v>
      </c>
      <c r="E15" s="10" t="s">
        <v>490</v>
      </c>
      <c r="F15" s="24" t="s">
        <v>267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1179</v>
      </c>
    </row>
    <row r="16" spans="1:16" ht="20.100000000000001" customHeight="1">
      <c r="A16">
        <v>197</v>
      </c>
      <c r="B16" s="8">
        <v>9</v>
      </c>
      <c r="C16" s="22">
        <v>2121715631</v>
      </c>
      <c r="D16" s="9" t="s">
        <v>246</v>
      </c>
      <c r="E16" s="10" t="s">
        <v>490</v>
      </c>
      <c r="F16" s="24" t="s">
        <v>267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1179</v>
      </c>
    </row>
    <row r="17" spans="1:16" ht="20.100000000000001" customHeight="1">
      <c r="A17">
        <v>198</v>
      </c>
      <c r="B17" s="8">
        <v>10</v>
      </c>
      <c r="C17" s="22">
        <v>2120213444</v>
      </c>
      <c r="D17" s="9" t="s">
        <v>495</v>
      </c>
      <c r="E17" s="10" t="s">
        <v>490</v>
      </c>
      <c r="F17" s="24" t="s">
        <v>315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1179</v>
      </c>
    </row>
    <row r="18" spans="1:16" ht="20.100000000000001" customHeight="1">
      <c r="A18">
        <v>199</v>
      </c>
      <c r="B18" s="8">
        <v>11</v>
      </c>
      <c r="C18" s="22">
        <v>2121213359</v>
      </c>
      <c r="D18" s="9" t="s">
        <v>496</v>
      </c>
      <c r="E18" s="10" t="s">
        <v>490</v>
      </c>
      <c r="F18" s="24" t="s">
        <v>286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1179</v>
      </c>
    </row>
    <row r="19" spans="1:16" ht="20.100000000000001" customHeight="1">
      <c r="A19">
        <v>200</v>
      </c>
      <c r="B19" s="8">
        <v>12</v>
      </c>
      <c r="C19" s="22">
        <v>2121333279</v>
      </c>
      <c r="D19" s="9" t="s">
        <v>497</v>
      </c>
      <c r="E19" s="10" t="s">
        <v>490</v>
      </c>
      <c r="F19" s="24" t="s">
        <v>291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1179</v>
      </c>
    </row>
    <row r="20" spans="1:16" ht="20.100000000000001" customHeight="1">
      <c r="A20">
        <v>201</v>
      </c>
      <c r="B20" s="8">
        <v>13</v>
      </c>
      <c r="C20" s="22">
        <v>2120517716</v>
      </c>
      <c r="D20" s="9" t="s">
        <v>303</v>
      </c>
      <c r="E20" s="10" t="s">
        <v>490</v>
      </c>
      <c r="F20" s="24" t="s">
        <v>245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1179</v>
      </c>
    </row>
    <row r="21" spans="1:16" ht="20.100000000000001" customHeight="1">
      <c r="A21">
        <v>202</v>
      </c>
      <c r="B21" s="8">
        <v>14</v>
      </c>
      <c r="C21" s="22">
        <v>2121514882</v>
      </c>
      <c r="D21" s="9" t="s">
        <v>498</v>
      </c>
      <c r="E21" s="10" t="s">
        <v>490</v>
      </c>
      <c r="F21" s="24" t="s">
        <v>245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1179</v>
      </c>
    </row>
    <row r="22" spans="1:16" ht="20.100000000000001" customHeight="1">
      <c r="A22">
        <v>203</v>
      </c>
      <c r="B22" s="8">
        <v>15</v>
      </c>
      <c r="C22" s="22">
        <v>2020527762</v>
      </c>
      <c r="D22" s="9" t="s">
        <v>499</v>
      </c>
      <c r="E22" s="10" t="s">
        <v>490</v>
      </c>
      <c r="F22" s="24" t="s">
        <v>241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1179</v>
      </c>
    </row>
    <row r="23" spans="1:16" ht="20.100000000000001" customHeight="1">
      <c r="A23">
        <v>204</v>
      </c>
      <c r="B23" s="8">
        <v>16</v>
      </c>
      <c r="C23" s="22">
        <v>2121325221</v>
      </c>
      <c r="D23" s="9" t="s">
        <v>381</v>
      </c>
      <c r="E23" s="10" t="s">
        <v>490</v>
      </c>
      <c r="F23" s="24" t="s">
        <v>333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1179</v>
      </c>
    </row>
    <row r="24" spans="1:16" ht="20.100000000000001" customHeight="1">
      <c r="A24">
        <v>205</v>
      </c>
      <c r="B24" s="8">
        <v>17</v>
      </c>
      <c r="C24" s="22">
        <v>2120516567</v>
      </c>
      <c r="D24" s="9" t="s">
        <v>500</v>
      </c>
      <c r="E24" s="10" t="s">
        <v>490</v>
      </c>
      <c r="F24" s="24" t="s">
        <v>245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1179</v>
      </c>
    </row>
    <row r="25" spans="1:16" ht="20.100000000000001" customHeight="1">
      <c r="A25">
        <v>206</v>
      </c>
      <c r="B25" s="8">
        <v>18</v>
      </c>
      <c r="C25" s="22">
        <v>2126521782</v>
      </c>
      <c r="D25" s="9" t="s">
        <v>501</v>
      </c>
      <c r="E25" s="10" t="s">
        <v>490</v>
      </c>
      <c r="F25" s="24" t="s">
        <v>417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1179</v>
      </c>
    </row>
    <row r="26" spans="1:16" ht="20.100000000000001" customHeight="1">
      <c r="A26">
        <v>207</v>
      </c>
      <c r="B26" s="8">
        <v>19</v>
      </c>
      <c r="C26" s="22">
        <v>2120713693</v>
      </c>
      <c r="D26" s="9" t="s">
        <v>502</v>
      </c>
      <c r="E26" s="10" t="s">
        <v>503</v>
      </c>
      <c r="F26" s="24" t="s">
        <v>249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1179</v>
      </c>
    </row>
    <row r="27" spans="1:16" ht="20.100000000000001" customHeight="1">
      <c r="A27">
        <v>208</v>
      </c>
      <c r="B27" s="8">
        <v>20</v>
      </c>
      <c r="C27" s="22">
        <v>2120313264</v>
      </c>
      <c r="D27" s="9" t="s">
        <v>504</v>
      </c>
      <c r="E27" s="10" t="s">
        <v>503</v>
      </c>
      <c r="F27" s="24" t="s">
        <v>333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1179</v>
      </c>
    </row>
    <row r="28" spans="1:16" ht="20.100000000000001" customHeight="1">
      <c r="A28">
        <v>209</v>
      </c>
      <c r="B28" s="8">
        <v>21</v>
      </c>
      <c r="C28" s="22">
        <v>2120514933</v>
      </c>
      <c r="D28" s="9" t="s">
        <v>441</v>
      </c>
      <c r="E28" s="10" t="s">
        <v>503</v>
      </c>
      <c r="F28" s="24" t="s">
        <v>245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1179</v>
      </c>
    </row>
    <row r="29" spans="1:16" ht="20.100000000000001" customHeight="1">
      <c r="A29">
        <v>210</v>
      </c>
      <c r="B29" s="8">
        <v>22</v>
      </c>
      <c r="C29" s="22">
        <v>2226511278</v>
      </c>
      <c r="D29" s="9" t="s">
        <v>477</v>
      </c>
      <c r="E29" s="10" t="s">
        <v>503</v>
      </c>
      <c r="F29" s="24" t="s">
        <v>326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1179</v>
      </c>
    </row>
    <row r="30" spans="1:16" ht="20.100000000000001" customHeight="1">
      <c r="A30">
        <v>211</v>
      </c>
      <c r="B30" s="8">
        <v>23</v>
      </c>
      <c r="C30" s="22">
        <v>2226511279</v>
      </c>
      <c r="D30" s="9" t="s">
        <v>390</v>
      </c>
      <c r="E30" s="10" t="s">
        <v>503</v>
      </c>
      <c r="F30" s="24" t="s">
        <v>326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1179</v>
      </c>
    </row>
    <row r="31" spans="1:16" ht="20.100000000000001" customHeight="1">
      <c r="A31">
        <v>212</v>
      </c>
      <c r="B31" s="8">
        <v>24</v>
      </c>
      <c r="C31" s="22">
        <v>1921613416</v>
      </c>
      <c r="D31" s="9" t="s">
        <v>505</v>
      </c>
      <c r="E31" s="10" t="s">
        <v>506</v>
      </c>
      <c r="F31" s="24" t="s">
        <v>507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1179</v>
      </c>
    </row>
    <row r="32" spans="1:16" ht="20.100000000000001" customHeight="1">
      <c r="A32">
        <v>213</v>
      </c>
      <c r="B32" s="8">
        <v>25</v>
      </c>
      <c r="C32" s="22">
        <v>2120713634</v>
      </c>
      <c r="D32" s="9" t="s">
        <v>508</v>
      </c>
      <c r="E32" s="10" t="s">
        <v>506</v>
      </c>
      <c r="F32" s="24" t="s">
        <v>249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1179</v>
      </c>
    </row>
    <row r="33" spans="1:16" ht="20.100000000000001" customHeight="1">
      <c r="A33">
        <v>214</v>
      </c>
      <c r="B33" s="8">
        <v>26</v>
      </c>
      <c r="C33" s="22">
        <v>2120868611</v>
      </c>
      <c r="D33" s="9" t="s">
        <v>387</v>
      </c>
      <c r="E33" s="10" t="s">
        <v>506</v>
      </c>
      <c r="F33" s="24" t="s">
        <v>251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1179</v>
      </c>
    </row>
    <row r="34" spans="1:16" ht="20.100000000000001" customHeight="1">
      <c r="A34">
        <v>215</v>
      </c>
      <c r="B34" s="8">
        <v>27</v>
      </c>
      <c r="C34" s="22">
        <v>2120519106</v>
      </c>
      <c r="D34" s="9" t="s">
        <v>509</v>
      </c>
      <c r="E34" s="10" t="s">
        <v>506</v>
      </c>
      <c r="F34" s="24" t="s">
        <v>245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1179</v>
      </c>
    </row>
    <row r="35" spans="1:16" ht="20.100000000000001" customHeight="1">
      <c r="A35">
        <v>216</v>
      </c>
      <c r="B35" s="8">
        <v>28</v>
      </c>
      <c r="C35" s="22">
        <v>2120219447</v>
      </c>
      <c r="D35" s="9" t="s">
        <v>510</v>
      </c>
      <c r="E35" s="10" t="s">
        <v>506</v>
      </c>
      <c r="F35" s="24" t="s">
        <v>380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1179</v>
      </c>
    </row>
    <row r="36" spans="1:16" ht="20.100000000000001" customHeight="1">
      <c r="A36">
        <v>217</v>
      </c>
      <c r="B36" s="8">
        <v>29</v>
      </c>
      <c r="C36" s="22">
        <v>2121719002</v>
      </c>
      <c r="D36" s="9" t="s">
        <v>306</v>
      </c>
      <c r="E36" s="10" t="s">
        <v>511</v>
      </c>
      <c r="F36" s="24" t="s">
        <v>249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1179</v>
      </c>
    </row>
    <row r="37" spans="1:16" ht="20.100000000000001" customHeight="1">
      <c r="A37">
        <v>218</v>
      </c>
      <c r="B37" s="13">
        <v>30</v>
      </c>
      <c r="C37" s="22">
        <v>1921413598</v>
      </c>
      <c r="D37" s="9" t="s">
        <v>512</v>
      </c>
      <c r="E37" s="10" t="s">
        <v>513</v>
      </c>
      <c r="F37" s="24" t="s">
        <v>514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1179</v>
      </c>
    </row>
    <row r="38" spans="1:16" ht="20.100000000000001" customHeight="1">
      <c r="A38">
        <v>219</v>
      </c>
      <c r="B38" s="16">
        <v>31</v>
      </c>
      <c r="C38" s="23">
        <v>2121713660</v>
      </c>
      <c r="D38" s="17" t="s">
        <v>515</v>
      </c>
      <c r="E38" s="18" t="s">
        <v>513</v>
      </c>
      <c r="F38" s="25" t="s">
        <v>249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1179</v>
      </c>
    </row>
    <row r="39" spans="1:16" ht="20.100000000000001" customHeight="1">
      <c r="A39">
        <v>220</v>
      </c>
      <c r="B39" s="8">
        <v>32</v>
      </c>
      <c r="C39" s="22">
        <v>2121717440</v>
      </c>
      <c r="D39" s="9" t="s">
        <v>516</v>
      </c>
      <c r="E39" s="10" t="s">
        <v>513</v>
      </c>
      <c r="F39" s="24" t="s">
        <v>267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1179</v>
      </c>
    </row>
    <row r="40" spans="1:16" ht="20.100000000000001" customHeight="1">
      <c r="A40">
        <v>221</v>
      </c>
      <c r="B40" s="8">
        <v>33</v>
      </c>
      <c r="C40" s="22">
        <v>2121868040</v>
      </c>
      <c r="D40" s="9" t="s">
        <v>517</v>
      </c>
      <c r="E40" s="10" t="s">
        <v>513</v>
      </c>
      <c r="F40" s="24" t="s">
        <v>251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1179</v>
      </c>
    </row>
    <row r="41" spans="1:16" ht="20.100000000000001" customHeight="1">
      <c r="A41">
        <v>222</v>
      </c>
      <c r="B41" s="8">
        <v>34</v>
      </c>
      <c r="C41" s="22">
        <v>2121218371</v>
      </c>
      <c r="D41" s="9" t="s">
        <v>518</v>
      </c>
      <c r="E41" s="10" t="s">
        <v>513</v>
      </c>
      <c r="F41" s="24" t="s">
        <v>255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1179</v>
      </c>
    </row>
    <row r="42" spans="1:16" ht="20.100000000000001" customHeight="1">
      <c r="A42">
        <v>223</v>
      </c>
      <c r="B42" s="8">
        <v>35</v>
      </c>
      <c r="C42" s="22">
        <v>2121213399</v>
      </c>
      <c r="D42" s="9" t="s">
        <v>519</v>
      </c>
      <c r="E42" s="10" t="s">
        <v>513</v>
      </c>
      <c r="F42" s="24" t="s">
        <v>286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1179</v>
      </c>
    </row>
    <row r="43" spans="1:16" ht="20.100000000000001" customHeight="1">
      <c r="A43">
        <v>224</v>
      </c>
      <c r="B43" s="8">
        <v>36</v>
      </c>
      <c r="C43" s="22">
        <v>2121519692</v>
      </c>
      <c r="D43" s="9" t="s">
        <v>520</v>
      </c>
      <c r="E43" s="10" t="s">
        <v>513</v>
      </c>
      <c r="F43" s="24" t="s">
        <v>286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1179</v>
      </c>
    </row>
    <row r="44" spans="1:16" ht="20.100000000000001" customHeight="1">
      <c r="A44">
        <v>225</v>
      </c>
      <c r="B44" s="8">
        <v>37</v>
      </c>
      <c r="C44" s="22">
        <v>2120519570</v>
      </c>
      <c r="D44" s="9" t="s">
        <v>521</v>
      </c>
      <c r="E44" s="10" t="s">
        <v>522</v>
      </c>
      <c r="F44" s="24" t="s">
        <v>245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1179</v>
      </c>
    </row>
  </sheetData>
  <mergeCells count="54">
    <mergeCell ref="M44:O44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4 M8:O44 A8:A44">
    <cfRule type="cellIs" dxfId="16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7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1180</v>
      </c>
    </row>
    <row r="2" spans="1:16" s="1" customFormat="1">
      <c r="C2" s="194" t="s">
        <v>8</v>
      </c>
      <c r="D2" s="194"/>
      <c r="E2" s="2" t="s">
        <v>1181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1157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1182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226</v>
      </c>
      <c r="B8" s="8">
        <v>1</v>
      </c>
      <c r="C8" s="22">
        <v>2020418429</v>
      </c>
      <c r="D8" s="9" t="s">
        <v>441</v>
      </c>
      <c r="E8" s="10" t="s">
        <v>523</v>
      </c>
      <c r="F8" s="24" t="s">
        <v>261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1183</v>
      </c>
    </row>
    <row r="9" spans="1:16" ht="20.100000000000001" customHeight="1">
      <c r="A9">
        <v>227</v>
      </c>
      <c r="B9" s="8">
        <v>2</v>
      </c>
      <c r="C9" s="22">
        <v>2126521785</v>
      </c>
      <c r="D9" s="9" t="s">
        <v>524</v>
      </c>
      <c r="E9" s="10" t="s">
        <v>523</v>
      </c>
      <c r="F9" s="24" t="s">
        <v>417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1183</v>
      </c>
    </row>
    <row r="10" spans="1:16" ht="20.100000000000001" customHeight="1">
      <c r="A10">
        <v>228</v>
      </c>
      <c r="B10" s="8">
        <v>3</v>
      </c>
      <c r="C10" s="22">
        <v>2120866139</v>
      </c>
      <c r="D10" s="9" t="s">
        <v>387</v>
      </c>
      <c r="E10" s="10" t="s">
        <v>525</v>
      </c>
      <c r="F10" s="24" t="s">
        <v>251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1183</v>
      </c>
    </row>
    <row r="11" spans="1:16" ht="20.100000000000001" customHeight="1">
      <c r="A11">
        <v>229</v>
      </c>
      <c r="B11" s="8">
        <v>4</v>
      </c>
      <c r="C11" s="22">
        <v>2021425767</v>
      </c>
      <c r="D11" s="9" t="s">
        <v>371</v>
      </c>
      <c r="E11" s="10" t="s">
        <v>526</v>
      </c>
      <c r="F11" s="24" t="s">
        <v>329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1183</v>
      </c>
    </row>
    <row r="12" spans="1:16" ht="20.100000000000001" customHeight="1">
      <c r="A12">
        <v>230</v>
      </c>
      <c r="B12" s="8">
        <v>5</v>
      </c>
      <c r="C12" s="22">
        <v>2121713526</v>
      </c>
      <c r="D12" s="9" t="s">
        <v>527</v>
      </c>
      <c r="E12" s="10" t="s">
        <v>526</v>
      </c>
      <c r="F12" s="24" t="s">
        <v>249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1183</v>
      </c>
    </row>
    <row r="13" spans="1:16" ht="20.100000000000001" customHeight="1">
      <c r="A13">
        <v>231</v>
      </c>
      <c r="B13" s="8">
        <v>6</v>
      </c>
      <c r="C13" s="22">
        <v>2121713746</v>
      </c>
      <c r="D13" s="9" t="s">
        <v>528</v>
      </c>
      <c r="E13" s="10" t="s">
        <v>526</v>
      </c>
      <c r="F13" s="24" t="s">
        <v>249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1183</v>
      </c>
    </row>
    <row r="14" spans="1:16" ht="20.100000000000001" customHeight="1">
      <c r="A14">
        <v>232</v>
      </c>
      <c r="B14" s="8">
        <v>7</v>
      </c>
      <c r="C14" s="22">
        <v>2021418430</v>
      </c>
      <c r="D14" s="9" t="s">
        <v>416</v>
      </c>
      <c r="E14" s="10" t="s">
        <v>526</v>
      </c>
      <c r="F14" s="24" t="s">
        <v>261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1183</v>
      </c>
    </row>
    <row r="15" spans="1:16" ht="20.100000000000001" customHeight="1">
      <c r="A15">
        <v>233</v>
      </c>
      <c r="B15" s="8">
        <v>8</v>
      </c>
      <c r="C15" s="22">
        <v>1921173893</v>
      </c>
      <c r="D15" s="9" t="s">
        <v>246</v>
      </c>
      <c r="E15" s="10" t="s">
        <v>526</v>
      </c>
      <c r="F15" s="24" t="s">
        <v>529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1183</v>
      </c>
    </row>
    <row r="16" spans="1:16" ht="20.100000000000001" customHeight="1">
      <c r="A16">
        <v>234</v>
      </c>
      <c r="B16" s="8">
        <v>9</v>
      </c>
      <c r="C16" s="22">
        <v>2121866140</v>
      </c>
      <c r="D16" s="9" t="s">
        <v>530</v>
      </c>
      <c r="E16" s="10" t="s">
        <v>531</v>
      </c>
      <c r="F16" s="24" t="s">
        <v>251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1183</v>
      </c>
    </row>
    <row r="17" spans="1:16" ht="20.100000000000001" customHeight="1">
      <c r="A17">
        <v>235</v>
      </c>
      <c r="B17" s="8">
        <v>10</v>
      </c>
      <c r="C17" s="22">
        <v>2120719001</v>
      </c>
      <c r="D17" s="9" t="s">
        <v>532</v>
      </c>
      <c r="E17" s="10" t="s">
        <v>533</v>
      </c>
      <c r="F17" s="24" t="s">
        <v>249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1183</v>
      </c>
    </row>
    <row r="18" spans="1:16" ht="20.100000000000001" customHeight="1">
      <c r="A18">
        <v>236</v>
      </c>
      <c r="B18" s="8">
        <v>11</v>
      </c>
      <c r="C18" s="22">
        <v>2120259893</v>
      </c>
      <c r="D18" s="9" t="s">
        <v>534</v>
      </c>
      <c r="E18" s="10" t="s">
        <v>533</v>
      </c>
      <c r="F18" s="24" t="s">
        <v>440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1183</v>
      </c>
    </row>
    <row r="19" spans="1:16" ht="20.100000000000001" customHeight="1">
      <c r="A19">
        <v>237</v>
      </c>
      <c r="B19" s="8">
        <v>12</v>
      </c>
      <c r="C19" s="22">
        <v>2120313194</v>
      </c>
      <c r="D19" s="9" t="s">
        <v>535</v>
      </c>
      <c r="E19" s="10" t="s">
        <v>533</v>
      </c>
      <c r="F19" s="24" t="s">
        <v>333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1183</v>
      </c>
    </row>
    <row r="20" spans="1:16" ht="20.100000000000001" customHeight="1">
      <c r="A20">
        <v>238</v>
      </c>
      <c r="B20" s="8">
        <v>13</v>
      </c>
      <c r="C20" s="22">
        <v>2120718177</v>
      </c>
      <c r="D20" s="9" t="s">
        <v>443</v>
      </c>
      <c r="E20" s="10" t="s">
        <v>533</v>
      </c>
      <c r="F20" s="24" t="s">
        <v>275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1183</v>
      </c>
    </row>
    <row r="21" spans="1:16" ht="20.100000000000001" customHeight="1">
      <c r="A21">
        <v>239</v>
      </c>
      <c r="B21" s="8">
        <v>14</v>
      </c>
      <c r="C21" s="22">
        <v>2120519175</v>
      </c>
      <c r="D21" s="9" t="s">
        <v>536</v>
      </c>
      <c r="E21" s="10" t="s">
        <v>537</v>
      </c>
      <c r="F21" s="24" t="s">
        <v>245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1183</v>
      </c>
    </row>
    <row r="22" spans="1:16" ht="20.100000000000001" customHeight="1">
      <c r="A22">
        <v>240</v>
      </c>
      <c r="B22" s="8">
        <v>15</v>
      </c>
      <c r="C22" s="22">
        <v>2021418452</v>
      </c>
      <c r="D22" s="9" t="s">
        <v>538</v>
      </c>
      <c r="E22" s="10" t="s">
        <v>539</v>
      </c>
      <c r="F22" s="24" t="s">
        <v>261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1183</v>
      </c>
    </row>
    <row r="23" spans="1:16" ht="20.100000000000001" customHeight="1">
      <c r="A23">
        <v>241</v>
      </c>
      <c r="B23" s="8">
        <v>16</v>
      </c>
      <c r="C23" s="22">
        <v>2121713613</v>
      </c>
      <c r="D23" s="9" t="s">
        <v>540</v>
      </c>
      <c r="E23" s="10" t="s">
        <v>539</v>
      </c>
      <c r="F23" s="24" t="s">
        <v>249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1183</v>
      </c>
    </row>
    <row r="24" spans="1:16" ht="20.100000000000001" customHeight="1">
      <c r="A24">
        <v>242</v>
      </c>
      <c r="B24" s="8">
        <v>17</v>
      </c>
      <c r="C24" s="22">
        <v>2121713755</v>
      </c>
      <c r="D24" s="9" t="s">
        <v>541</v>
      </c>
      <c r="E24" s="10" t="s">
        <v>539</v>
      </c>
      <c r="F24" s="24" t="s">
        <v>249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1183</v>
      </c>
    </row>
    <row r="25" spans="1:16" ht="20.100000000000001" customHeight="1">
      <c r="A25">
        <v>243</v>
      </c>
      <c r="B25" s="8">
        <v>18</v>
      </c>
      <c r="C25" s="22">
        <v>2121717018</v>
      </c>
      <c r="D25" s="9" t="s">
        <v>542</v>
      </c>
      <c r="E25" s="10" t="s">
        <v>539</v>
      </c>
      <c r="F25" s="24" t="s">
        <v>249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1183</v>
      </c>
    </row>
    <row r="26" spans="1:16" ht="20.100000000000001" customHeight="1">
      <c r="A26">
        <v>244</v>
      </c>
      <c r="B26" s="8">
        <v>19</v>
      </c>
      <c r="C26" s="22">
        <v>2121716927</v>
      </c>
      <c r="D26" s="9" t="s">
        <v>543</v>
      </c>
      <c r="E26" s="10" t="s">
        <v>539</v>
      </c>
      <c r="F26" s="24" t="s">
        <v>267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1183</v>
      </c>
    </row>
    <row r="27" spans="1:16" ht="20.100000000000001" customHeight="1">
      <c r="A27">
        <v>245</v>
      </c>
      <c r="B27" s="8">
        <v>20</v>
      </c>
      <c r="C27" s="22">
        <v>2121725654</v>
      </c>
      <c r="D27" s="9" t="s">
        <v>544</v>
      </c>
      <c r="E27" s="10" t="s">
        <v>539</v>
      </c>
      <c r="F27" s="24" t="s">
        <v>267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1183</v>
      </c>
    </row>
    <row r="28" spans="1:16" ht="20.100000000000001" customHeight="1">
      <c r="A28">
        <v>246</v>
      </c>
      <c r="B28" s="8">
        <v>21</v>
      </c>
      <c r="C28" s="22">
        <v>2121868238</v>
      </c>
      <c r="D28" s="9" t="s">
        <v>545</v>
      </c>
      <c r="E28" s="10" t="s">
        <v>539</v>
      </c>
      <c r="F28" s="24" t="s">
        <v>251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1183</v>
      </c>
    </row>
    <row r="29" spans="1:16" ht="20.100000000000001" customHeight="1">
      <c r="A29">
        <v>247</v>
      </c>
      <c r="B29" s="8">
        <v>22</v>
      </c>
      <c r="C29" s="22">
        <v>2121716824</v>
      </c>
      <c r="D29" s="9" t="s">
        <v>546</v>
      </c>
      <c r="E29" s="10" t="s">
        <v>539</v>
      </c>
      <c r="F29" s="24" t="s">
        <v>275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1183</v>
      </c>
    </row>
    <row r="30" spans="1:16" ht="20.100000000000001" customHeight="1">
      <c r="A30">
        <v>248</v>
      </c>
      <c r="B30" s="8">
        <v>23</v>
      </c>
      <c r="C30" s="22">
        <v>2121213344</v>
      </c>
      <c r="D30" s="9" t="s">
        <v>547</v>
      </c>
      <c r="E30" s="10" t="s">
        <v>539</v>
      </c>
      <c r="F30" s="24" t="s">
        <v>255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1183</v>
      </c>
    </row>
    <row r="31" spans="1:16" ht="20.100000000000001" customHeight="1">
      <c r="A31">
        <v>249</v>
      </c>
      <c r="B31" s="8">
        <v>24</v>
      </c>
      <c r="C31" s="22">
        <v>2121213395</v>
      </c>
      <c r="D31" s="9" t="s">
        <v>273</v>
      </c>
      <c r="E31" s="10" t="s">
        <v>539</v>
      </c>
      <c r="F31" s="24" t="s">
        <v>255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1183</v>
      </c>
    </row>
    <row r="32" spans="1:16" ht="20.100000000000001" customHeight="1">
      <c r="A32">
        <v>250</v>
      </c>
      <c r="B32" s="8">
        <v>25</v>
      </c>
      <c r="C32" s="22">
        <v>2121213371</v>
      </c>
      <c r="D32" s="9" t="s">
        <v>548</v>
      </c>
      <c r="E32" s="10" t="s">
        <v>539</v>
      </c>
      <c r="F32" s="24" t="s">
        <v>286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1183</v>
      </c>
    </row>
    <row r="33" spans="1:16" ht="20.100000000000001" customHeight="1">
      <c r="A33">
        <v>251</v>
      </c>
      <c r="B33" s="8">
        <v>26</v>
      </c>
      <c r="C33" s="22">
        <v>2121215440</v>
      </c>
      <c r="D33" s="9" t="s">
        <v>549</v>
      </c>
      <c r="E33" s="10" t="s">
        <v>539</v>
      </c>
      <c r="F33" s="24" t="s">
        <v>286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1183</v>
      </c>
    </row>
    <row r="34" spans="1:16" ht="20.100000000000001" customHeight="1">
      <c r="A34">
        <v>252</v>
      </c>
      <c r="B34" s="8">
        <v>27</v>
      </c>
      <c r="C34" s="22">
        <v>2121514942</v>
      </c>
      <c r="D34" s="9" t="s">
        <v>449</v>
      </c>
      <c r="E34" s="10" t="s">
        <v>539</v>
      </c>
      <c r="F34" s="24" t="s">
        <v>245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1183</v>
      </c>
    </row>
    <row r="35" spans="1:16" ht="20.100000000000001" customHeight="1">
      <c r="A35">
        <v>253</v>
      </c>
      <c r="B35" s="8">
        <v>28</v>
      </c>
      <c r="C35" s="22">
        <v>1921528261</v>
      </c>
      <c r="D35" s="9" t="s">
        <v>550</v>
      </c>
      <c r="E35" s="10" t="s">
        <v>539</v>
      </c>
      <c r="F35" s="24" t="s">
        <v>241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1183</v>
      </c>
    </row>
    <row r="36" spans="1:16" ht="20.100000000000001" customHeight="1">
      <c r="A36">
        <v>254</v>
      </c>
      <c r="B36" s="8">
        <v>29</v>
      </c>
      <c r="C36" s="22">
        <v>2021257105</v>
      </c>
      <c r="D36" s="9" t="s">
        <v>551</v>
      </c>
      <c r="E36" s="10" t="s">
        <v>539</v>
      </c>
      <c r="F36" s="24" t="s">
        <v>440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1183</v>
      </c>
    </row>
    <row r="37" spans="1:16" ht="20.100000000000001" customHeight="1">
      <c r="A37">
        <v>255</v>
      </c>
      <c r="B37" s="13">
        <v>30</v>
      </c>
      <c r="C37" s="22">
        <v>2121353298</v>
      </c>
      <c r="D37" s="9" t="s">
        <v>552</v>
      </c>
      <c r="E37" s="10" t="s">
        <v>539</v>
      </c>
      <c r="F37" s="24" t="s">
        <v>353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1183</v>
      </c>
    </row>
    <row r="38" spans="1:16" ht="20.100000000000001" customHeight="1">
      <c r="A38">
        <v>256</v>
      </c>
      <c r="B38" s="16">
        <v>31</v>
      </c>
      <c r="C38" s="23">
        <v>2020217157</v>
      </c>
      <c r="D38" s="17" t="s">
        <v>553</v>
      </c>
      <c r="E38" s="18" t="s">
        <v>554</v>
      </c>
      <c r="F38" s="25" t="s">
        <v>555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1183</v>
      </c>
    </row>
    <row r="39" spans="1:16" ht="20.100000000000001" customHeight="1">
      <c r="A39">
        <v>257</v>
      </c>
      <c r="B39" s="8">
        <v>32</v>
      </c>
      <c r="C39" s="22">
        <v>2120717450</v>
      </c>
      <c r="D39" s="9" t="s">
        <v>447</v>
      </c>
      <c r="E39" s="10" t="s">
        <v>554</v>
      </c>
      <c r="F39" s="24" t="s">
        <v>249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1183</v>
      </c>
    </row>
    <row r="40" spans="1:16" ht="20.100000000000001" customHeight="1">
      <c r="A40">
        <v>258</v>
      </c>
      <c r="B40" s="8">
        <v>33</v>
      </c>
      <c r="C40" s="22">
        <v>2120867812</v>
      </c>
      <c r="D40" s="9" t="s">
        <v>556</v>
      </c>
      <c r="E40" s="10" t="s">
        <v>554</v>
      </c>
      <c r="F40" s="24" t="s">
        <v>251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1183</v>
      </c>
    </row>
    <row r="41" spans="1:16" ht="20.100000000000001" customHeight="1">
      <c r="A41">
        <v>259</v>
      </c>
      <c r="B41" s="8">
        <v>34</v>
      </c>
      <c r="C41" s="22">
        <v>2120869050</v>
      </c>
      <c r="D41" s="9" t="s">
        <v>557</v>
      </c>
      <c r="E41" s="10" t="s">
        <v>554</v>
      </c>
      <c r="F41" s="24" t="s">
        <v>251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1183</v>
      </c>
    </row>
    <row r="42" spans="1:16" ht="20.100000000000001" customHeight="1">
      <c r="A42">
        <v>260</v>
      </c>
      <c r="B42" s="8">
        <v>35</v>
      </c>
      <c r="C42" s="22">
        <v>2120325229</v>
      </c>
      <c r="D42" s="9" t="s">
        <v>558</v>
      </c>
      <c r="E42" s="10" t="s">
        <v>554</v>
      </c>
      <c r="F42" s="24" t="s">
        <v>333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1183</v>
      </c>
    </row>
    <row r="43" spans="1:16" ht="20.100000000000001" customHeight="1">
      <c r="A43">
        <v>261</v>
      </c>
      <c r="B43" s="8">
        <v>36</v>
      </c>
      <c r="C43" s="22">
        <v>2120348355</v>
      </c>
      <c r="D43" s="9" t="s">
        <v>559</v>
      </c>
      <c r="E43" s="10" t="s">
        <v>554</v>
      </c>
      <c r="F43" s="24" t="s">
        <v>424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1183</v>
      </c>
    </row>
    <row r="44" spans="1:16" ht="20.100000000000001" customHeight="1">
      <c r="A44">
        <v>262</v>
      </c>
      <c r="B44" s="8">
        <v>37</v>
      </c>
      <c r="C44" s="22">
        <v>2120517535</v>
      </c>
      <c r="D44" s="9" t="s">
        <v>560</v>
      </c>
      <c r="E44" s="10" t="s">
        <v>554</v>
      </c>
      <c r="F44" s="24" t="s">
        <v>245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1183</v>
      </c>
    </row>
    <row r="45" spans="1:16" ht="20.100000000000001" customHeight="1">
      <c r="A45">
        <v>263</v>
      </c>
      <c r="B45" s="8">
        <v>38</v>
      </c>
      <c r="C45" s="22">
        <v>2021415132</v>
      </c>
      <c r="D45" s="9" t="s">
        <v>246</v>
      </c>
      <c r="E45" s="10" t="s">
        <v>561</v>
      </c>
      <c r="F45" s="24" t="s">
        <v>261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1183</v>
      </c>
    </row>
    <row r="46" spans="1:16" ht="20.100000000000001" customHeight="1">
      <c r="A46">
        <v>264</v>
      </c>
      <c r="B46" s="8">
        <v>39</v>
      </c>
      <c r="C46" s="22">
        <v>1921524377</v>
      </c>
      <c r="D46" s="9" t="s">
        <v>562</v>
      </c>
      <c r="E46" s="10" t="s">
        <v>563</v>
      </c>
      <c r="F46" s="24" t="s">
        <v>564</v>
      </c>
      <c r="G46" s="24">
        <v>0</v>
      </c>
      <c r="H46" s="11"/>
      <c r="I46" s="11"/>
      <c r="J46" s="12"/>
      <c r="K46" s="12"/>
      <c r="L46" s="12"/>
      <c r="M46" s="188">
        <v>0</v>
      </c>
      <c r="N46" s="189"/>
      <c r="O46" s="190"/>
      <c r="P46" t="s">
        <v>1183</v>
      </c>
    </row>
    <row r="47" spans="1:16" ht="20.100000000000001" customHeight="1">
      <c r="A47">
        <v>265</v>
      </c>
      <c r="B47" s="8">
        <v>40</v>
      </c>
      <c r="C47" s="22">
        <v>2020428451</v>
      </c>
      <c r="D47" s="9" t="s">
        <v>565</v>
      </c>
      <c r="E47" s="10" t="s">
        <v>563</v>
      </c>
      <c r="F47" s="24" t="s">
        <v>329</v>
      </c>
      <c r="G47" s="24">
        <v>0</v>
      </c>
      <c r="H47" s="11"/>
      <c r="I47" s="11"/>
      <c r="J47" s="12"/>
      <c r="K47" s="12"/>
      <c r="L47" s="12"/>
      <c r="M47" s="188">
        <v>0</v>
      </c>
      <c r="N47" s="189"/>
      <c r="O47" s="190"/>
      <c r="P47" t="s">
        <v>1183</v>
      </c>
    </row>
  </sheetData>
  <mergeCells count="57">
    <mergeCell ref="M44:O44"/>
    <mergeCell ref="M45:O45"/>
    <mergeCell ref="M46:O46"/>
    <mergeCell ref="M47:O47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7 M8:O47 A8:A47">
    <cfRule type="cellIs" dxfId="15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5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1184</v>
      </c>
    </row>
    <row r="2" spans="1:16" s="1" customFormat="1">
      <c r="C2" s="194" t="s">
        <v>8</v>
      </c>
      <c r="D2" s="194"/>
      <c r="E2" s="2" t="s">
        <v>1185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1157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1186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266</v>
      </c>
      <c r="B8" s="8">
        <v>1</v>
      </c>
      <c r="C8" s="22">
        <v>2120866151</v>
      </c>
      <c r="D8" s="9" t="s">
        <v>566</v>
      </c>
      <c r="E8" s="10" t="s">
        <v>567</v>
      </c>
      <c r="F8" s="24" t="s">
        <v>251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1187</v>
      </c>
    </row>
    <row r="9" spans="1:16" ht="20.100000000000001" customHeight="1">
      <c r="A9">
        <v>267</v>
      </c>
      <c r="B9" s="8">
        <v>2</v>
      </c>
      <c r="C9" s="22">
        <v>2121866152</v>
      </c>
      <c r="D9" s="9" t="s">
        <v>568</v>
      </c>
      <c r="E9" s="10" t="s">
        <v>567</v>
      </c>
      <c r="F9" s="24" t="s">
        <v>251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1187</v>
      </c>
    </row>
    <row r="10" spans="1:16" ht="20.100000000000001" customHeight="1">
      <c r="A10">
        <v>268</v>
      </c>
      <c r="B10" s="8">
        <v>3</v>
      </c>
      <c r="C10" s="22">
        <v>2021527143</v>
      </c>
      <c r="D10" s="9" t="s">
        <v>335</v>
      </c>
      <c r="E10" s="10" t="s">
        <v>569</v>
      </c>
      <c r="F10" s="24" t="s">
        <v>241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1187</v>
      </c>
    </row>
    <row r="11" spans="1:16" ht="20.100000000000001" customHeight="1">
      <c r="A11">
        <v>269</v>
      </c>
      <c r="B11" s="8">
        <v>4</v>
      </c>
      <c r="C11" s="22">
        <v>2120216876</v>
      </c>
      <c r="D11" s="9" t="s">
        <v>570</v>
      </c>
      <c r="E11" s="10" t="s">
        <v>571</v>
      </c>
      <c r="F11" s="24" t="s">
        <v>286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1187</v>
      </c>
    </row>
    <row r="12" spans="1:16" ht="20.100000000000001" customHeight="1">
      <c r="A12">
        <v>270</v>
      </c>
      <c r="B12" s="8">
        <v>5</v>
      </c>
      <c r="C12" s="22">
        <v>2120213408</v>
      </c>
      <c r="D12" s="9" t="s">
        <v>572</v>
      </c>
      <c r="E12" s="10" t="s">
        <v>573</v>
      </c>
      <c r="F12" s="24" t="s">
        <v>286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1187</v>
      </c>
    </row>
    <row r="13" spans="1:16" ht="20.100000000000001" customHeight="1">
      <c r="A13">
        <v>271</v>
      </c>
      <c r="B13" s="8">
        <v>6</v>
      </c>
      <c r="C13" s="22">
        <v>2121313256</v>
      </c>
      <c r="D13" s="9" t="s">
        <v>574</v>
      </c>
      <c r="E13" s="10" t="s">
        <v>575</v>
      </c>
      <c r="F13" s="24" t="s">
        <v>333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1187</v>
      </c>
    </row>
    <row r="14" spans="1:16" ht="20.100000000000001" customHeight="1">
      <c r="A14">
        <v>272</v>
      </c>
      <c r="B14" s="8">
        <v>7</v>
      </c>
      <c r="C14" s="22">
        <v>1921621307</v>
      </c>
      <c r="D14" s="9" t="s">
        <v>576</v>
      </c>
      <c r="E14" s="10" t="s">
        <v>575</v>
      </c>
      <c r="F14" s="24" t="s">
        <v>577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1187</v>
      </c>
    </row>
    <row r="15" spans="1:16" ht="20.100000000000001" customHeight="1">
      <c r="A15">
        <v>273</v>
      </c>
      <c r="B15" s="8">
        <v>8</v>
      </c>
      <c r="C15" s="22">
        <v>2021416133</v>
      </c>
      <c r="D15" s="9" t="s">
        <v>578</v>
      </c>
      <c r="E15" s="10" t="s">
        <v>575</v>
      </c>
      <c r="F15" s="24" t="s">
        <v>579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1187</v>
      </c>
    </row>
    <row r="16" spans="1:16" ht="20.100000000000001" customHeight="1">
      <c r="A16">
        <v>274</v>
      </c>
      <c r="B16" s="8">
        <v>9</v>
      </c>
      <c r="C16" s="22">
        <v>2120863945</v>
      </c>
      <c r="D16" s="9" t="s">
        <v>580</v>
      </c>
      <c r="E16" s="10" t="s">
        <v>581</v>
      </c>
      <c r="F16" s="24" t="s">
        <v>251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1187</v>
      </c>
    </row>
    <row r="17" spans="1:16" ht="20.100000000000001" customHeight="1">
      <c r="A17">
        <v>275</v>
      </c>
      <c r="B17" s="8">
        <v>10</v>
      </c>
      <c r="C17" s="22">
        <v>2120245960</v>
      </c>
      <c r="D17" s="9" t="s">
        <v>330</v>
      </c>
      <c r="E17" s="10" t="s">
        <v>581</v>
      </c>
      <c r="F17" s="24" t="s">
        <v>582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1187</v>
      </c>
    </row>
    <row r="18" spans="1:16" ht="20.100000000000001" customHeight="1">
      <c r="A18">
        <v>276</v>
      </c>
      <c r="B18" s="8">
        <v>11</v>
      </c>
      <c r="C18" s="22">
        <v>2021614677</v>
      </c>
      <c r="D18" s="9" t="s">
        <v>583</v>
      </c>
      <c r="E18" s="10" t="s">
        <v>584</v>
      </c>
      <c r="F18" s="24" t="s">
        <v>347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1187</v>
      </c>
    </row>
    <row r="19" spans="1:16" ht="20.100000000000001" customHeight="1">
      <c r="A19">
        <v>277</v>
      </c>
      <c r="B19" s="8">
        <v>12</v>
      </c>
      <c r="C19" s="22">
        <v>2121114172</v>
      </c>
      <c r="D19" s="9" t="s">
        <v>585</v>
      </c>
      <c r="E19" s="10" t="s">
        <v>584</v>
      </c>
      <c r="F19" s="24" t="s">
        <v>249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1187</v>
      </c>
    </row>
    <row r="20" spans="1:16" ht="20.100000000000001" customHeight="1">
      <c r="A20">
        <v>278</v>
      </c>
      <c r="B20" s="8">
        <v>13</v>
      </c>
      <c r="C20" s="22">
        <v>2021613352</v>
      </c>
      <c r="D20" s="9" t="s">
        <v>586</v>
      </c>
      <c r="E20" s="10" t="s">
        <v>584</v>
      </c>
      <c r="F20" s="24" t="s">
        <v>251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1187</v>
      </c>
    </row>
    <row r="21" spans="1:16" ht="20.100000000000001" customHeight="1">
      <c r="A21">
        <v>279</v>
      </c>
      <c r="B21" s="8">
        <v>14</v>
      </c>
      <c r="C21" s="22">
        <v>2120868413</v>
      </c>
      <c r="D21" s="9" t="s">
        <v>587</v>
      </c>
      <c r="E21" s="10" t="s">
        <v>584</v>
      </c>
      <c r="F21" s="24" t="s">
        <v>251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1187</v>
      </c>
    </row>
    <row r="22" spans="1:16" ht="20.100000000000001" customHeight="1">
      <c r="A22">
        <v>280</v>
      </c>
      <c r="B22" s="8">
        <v>15</v>
      </c>
      <c r="C22" s="22">
        <v>2121215446</v>
      </c>
      <c r="D22" s="9" t="s">
        <v>588</v>
      </c>
      <c r="E22" s="10" t="s">
        <v>584</v>
      </c>
      <c r="F22" s="24" t="s">
        <v>286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1187</v>
      </c>
    </row>
    <row r="23" spans="1:16" ht="20.100000000000001" customHeight="1">
      <c r="A23">
        <v>281</v>
      </c>
      <c r="B23" s="8">
        <v>16</v>
      </c>
      <c r="C23" s="22">
        <v>2120337521</v>
      </c>
      <c r="D23" s="9" t="s">
        <v>314</v>
      </c>
      <c r="E23" s="10" t="s">
        <v>589</v>
      </c>
      <c r="F23" s="24" t="s">
        <v>251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1187</v>
      </c>
    </row>
    <row r="24" spans="1:16" ht="20.100000000000001" customHeight="1">
      <c r="A24">
        <v>282</v>
      </c>
      <c r="B24" s="8">
        <v>17</v>
      </c>
      <c r="C24" s="22">
        <v>2120717870</v>
      </c>
      <c r="D24" s="9" t="s">
        <v>590</v>
      </c>
      <c r="E24" s="10" t="s">
        <v>589</v>
      </c>
      <c r="F24" s="24" t="s">
        <v>275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1187</v>
      </c>
    </row>
    <row r="25" spans="1:16" ht="20.100000000000001" customHeight="1">
      <c r="A25">
        <v>283</v>
      </c>
      <c r="B25" s="8">
        <v>18</v>
      </c>
      <c r="C25" s="22">
        <v>1920524471</v>
      </c>
      <c r="D25" s="9" t="s">
        <v>591</v>
      </c>
      <c r="E25" s="10" t="s">
        <v>592</v>
      </c>
      <c r="F25" s="24" t="s">
        <v>241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1187</v>
      </c>
    </row>
    <row r="26" spans="1:16" ht="20.100000000000001" customHeight="1">
      <c r="A26">
        <v>284</v>
      </c>
      <c r="B26" s="8">
        <v>19</v>
      </c>
      <c r="C26" s="22">
        <v>2120719784</v>
      </c>
      <c r="D26" s="9" t="s">
        <v>477</v>
      </c>
      <c r="E26" s="10" t="s">
        <v>592</v>
      </c>
      <c r="F26" s="24" t="s">
        <v>249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1187</v>
      </c>
    </row>
    <row r="27" spans="1:16" ht="20.100000000000001" customHeight="1">
      <c r="A27">
        <v>285</v>
      </c>
      <c r="B27" s="8">
        <v>20</v>
      </c>
      <c r="C27" s="22">
        <v>2121718465</v>
      </c>
      <c r="D27" s="9" t="s">
        <v>593</v>
      </c>
      <c r="E27" s="10" t="s">
        <v>592</v>
      </c>
      <c r="F27" s="24" t="s">
        <v>275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1187</v>
      </c>
    </row>
    <row r="28" spans="1:16" ht="20.100000000000001" customHeight="1">
      <c r="A28">
        <v>286</v>
      </c>
      <c r="B28" s="8">
        <v>21</v>
      </c>
      <c r="C28" s="22">
        <v>2120257252</v>
      </c>
      <c r="D28" s="9" t="s">
        <v>594</v>
      </c>
      <c r="E28" s="10" t="s">
        <v>595</v>
      </c>
      <c r="F28" s="24" t="s">
        <v>249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1187</v>
      </c>
    </row>
    <row r="29" spans="1:16" ht="20.100000000000001" customHeight="1">
      <c r="A29">
        <v>287</v>
      </c>
      <c r="B29" s="8">
        <v>22</v>
      </c>
      <c r="C29" s="22">
        <v>2120269881</v>
      </c>
      <c r="D29" s="9" t="s">
        <v>596</v>
      </c>
      <c r="E29" s="10" t="s">
        <v>597</v>
      </c>
      <c r="F29" s="24" t="s">
        <v>315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1187</v>
      </c>
    </row>
    <row r="30" spans="1:16" ht="20.100000000000001" customHeight="1">
      <c r="A30">
        <v>288</v>
      </c>
      <c r="B30" s="8">
        <v>23</v>
      </c>
      <c r="C30" s="22">
        <v>2120213460</v>
      </c>
      <c r="D30" s="9" t="s">
        <v>598</v>
      </c>
      <c r="E30" s="10" t="s">
        <v>597</v>
      </c>
      <c r="F30" s="24" t="s">
        <v>289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1187</v>
      </c>
    </row>
    <row r="31" spans="1:16" ht="20.100000000000001" customHeight="1">
      <c r="A31">
        <v>289</v>
      </c>
      <c r="B31" s="8">
        <v>24</v>
      </c>
      <c r="C31" s="22">
        <v>2226511284</v>
      </c>
      <c r="D31" s="9" t="s">
        <v>599</v>
      </c>
      <c r="E31" s="10" t="s">
        <v>597</v>
      </c>
      <c r="F31" s="24" t="s">
        <v>326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1187</v>
      </c>
    </row>
    <row r="32" spans="1:16" ht="20.100000000000001" customHeight="1">
      <c r="A32">
        <v>290</v>
      </c>
      <c r="B32" s="8">
        <v>25</v>
      </c>
      <c r="C32" s="22">
        <v>2120519217</v>
      </c>
      <c r="D32" s="9" t="s">
        <v>499</v>
      </c>
      <c r="E32" s="10" t="s">
        <v>597</v>
      </c>
      <c r="F32" s="24" t="s">
        <v>245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1187</v>
      </c>
    </row>
    <row r="33" spans="1:16" ht="20.100000000000001" customHeight="1">
      <c r="A33">
        <v>291</v>
      </c>
      <c r="B33" s="8">
        <v>26</v>
      </c>
      <c r="C33" s="22">
        <v>2120713738</v>
      </c>
      <c r="D33" s="9" t="s">
        <v>276</v>
      </c>
      <c r="E33" s="10" t="s">
        <v>600</v>
      </c>
      <c r="F33" s="24" t="s">
        <v>249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1187</v>
      </c>
    </row>
    <row r="34" spans="1:16" ht="20.100000000000001" customHeight="1">
      <c r="A34">
        <v>292</v>
      </c>
      <c r="B34" s="8">
        <v>27</v>
      </c>
      <c r="C34" s="22">
        <v>2120518179</v>
      </c>
      <c r="D34" s="9" t="s">
        <v>325</v>
      </c>
      <c r="E34" s="10" t="s">
        <v>600</v>
      </c>
      <c r="F34" s="24" t="s">
        <v>245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1187</v>
      </c>
    </row>
    <row r="35" spans="1:16" ht="20.100000000000001" customHeight="1">
      <c r="A35">
        <v>293</v>
      </c>
      <c r="B35" s="8">
        <v>28</v>
      </c>
      <c r="C35" s="22">
        <v>2020355505</v>
      </c>
      <c r="D35" s="9" t="s">
        <v>601</v>
      </c>
      <c r="E35" s="10" t="s">
        <v>602</v>
      </c>
      <c r="F35" s="24" t="s">
        <v>299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1187</v>
      </c>
    </row>
    <row r="36" spans="1:16" ht="20.100000000000001" customHeight="1">
      <c r="A36">
        <v>294</v>
      </c>
      <c r="B36" s="8">
        <v>29</v>
      </c>
      <c r="C36" s="22">
        <v>1911611318</v>
      </c>
      <c r="D36" s="9" t="s">
        <v>489</v>
      </c>
      <c r="E36" s="10" t="s">
        <v>602</v>
      </c>
      <c r="F36" s="24" t="s">
        <v>369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1187</v>
      </c>
    </row>
    <row r="37" spans="1:16" ht="20.100000000000001" customHeight="1">
      <c r="A37">
        <v>295</v>
      </c>
      <c r="B37" s="13">
        <v>30</v>
      </c>
      <c r="C37" s="22">
        <v>2120715676</v>
      </c>
      <c r="D37" s="9" t="s">
        <v>603</v>
      </c>
      <c r="E37" s="10" t="s">
        <v>602</v>
      </c>
      <c r="F37" s="24" t="s">
        <v>249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1187</v>
      </c>
    </row>
    <row r="38" spans="1:16" ht="20.100000000000001" customHeight="1">
      <c r="A38">
        <v>296</v>
      </c>
      <c r="B38" s="16">
        <v>31</v>
      </c>
      <c r="C38" s="23">
        <v>2120866155</v>
      </c>
      <c r="D38" s="17" t="s">
        <v>428</v>
      </c>
      <c r="E38" s="18" t="s">
        <v>602</v>
      </c>
      <c r="F38" s="25" t="s">
        <v>251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1187</v>
      </c>
    </row>
    <row r="39" spans="1:16" ht="20.100000000000001" customHeight="1">
      <c r="A39">
        <v>297</v>
      </c>
      <c r="B39" s="8">
        <v>32</v>
      </c>
      <c r="C39" s="22">
        <v>2120866159</v>
      </c>
      <c r="D39" s="9" t="s">
        <v>604</v>
      </c>
      <c r="E39" s="10" t="s">
        <v>602</v>
      </c>
      <c r="F39" s="24" t="s">
        <v>251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1187</v>
      </c>
    </row>
    <row r="40" spans="1:16" ht="20.100000000000001" customHeight="1">
      <c r="A40">
        <v>298</v>
      </c>
      <c r="B40" s="8">
        <v>33</v>
      </c>
      <c r="C40" s="22">
        <v>2120315244</v>
      </c>
      <c r="D40" s="9" t="s">
        <v>427</v>
      </c>
      <c r="E40" s="10" t="s">
        <v>602</v>
      </c>
      <c r="F40" s="24" t="s">
        <v>243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1187</v>
      </c>
    </row>
    <row r="41" spans="1:16" ht="20.100000000000001" customHeight="1">
      <c r="A41">
        <v>299</v>
      </c>
      <c r="B41" s="8">
        <v>34</v>
      </c>
      <c r="C41" s="22">
        <v>2120713721</v>
      </c>
      <c r="D41" s="9" t="s">
        <v>605</v>
      </c>
      <c r="E41" s="10" t="s">
        <v>602</v>
      </c>
      <c r="F41" s="24" t="s">
        <v>275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1187</v>
      </c>
    </row>
    <row r="42" spans="1:16" ht="20.100000000000001" customHeight="1">
      <c r="A42">
        <v>300</v>
      </c>
      <c r="B42" s="8">
        <v>35</v>
      </c>
      <c r="C42" s="22">
        <v>2120253895</v>
      </c>
      <c r="D42" s="9" t="s">
        <v>606</v>
      </c>
      <c r="E42" s="10" t="s">
        <v>602</v>
      </c>
      <c r="F42" s="24" t="s">
        <v>253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1187</v>
      </c>
    </row>
    <row r="43" spans="1:16" ht="20.100000000000001" customHeight="1">
      <c r="A43">
        <v>301</v>
      </c>
      <c r="B43" s="8">
        <v>36</v>
      </c>
      <c r="C43" s="22">
        <v>2120717410</v>
      </c>
      <c r="D43" s="9" t="s">
        <v>607</v>
      </c>
      <c r="E43" s="10" t="s">
        <v>602</v>
      </c>
      <c r="F43" s="24" t="s">
        <v>253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1187</v>
      </c>
    </row>
    <row r="44" spans="1:16" ht="20.100000000000001" customHeight="1">
      <c r="A44">
        <v>302</v>
      </c>
      <c r="B44" s="8">
        <v>37</v>
      </c>
      <c r="C44" s="22">
        <v>2120527238</v>
      </c>
      <c r="D44" s="9" t="s">
        <v>608</v>
      </c>
      <c r="E44" s="10" t="s">
        <v>602</v>
      </c>
      <c r="F44" s="24" t="s">
        <v>255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1187</v>
      </c>
    </row>
    <row r="45" spans="1:16" ht="20.100000000000001" customHeight="1">
      <c r="A45">
        <v>303</v>
      </c>
      <c r="B45" s="8">
        <v>38</v>
      </c>
      <c r="C45" s="22">
        <v>2121213358</v>
      </c>
      <c r="D45" s="9" t="s">
        <v>609</v>
      </c>
      <c r="E45" s="10" t="s">
        <v>602</v>
      </c>
      <c r="F45" s="24" t="s">
        <v>286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1187</v>
      </c>
    </row>
  </sheetData>
  <mergeCells count="55">
    <mergeCell ref="M44:O44"/>
    <mergeCell ref="M45:O45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5 M8:O45 A8:A45">
    <cfRule type="cellIs" dxfId="14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4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1188</v>
      </c>
    </row>
    <row r="2" spans="1:16" s="1" customFormat="1">
      <c r="C2" s="194" t="s">
        <v>8</v>
      </c>
      <c r="D2" s="194"/>
      <c r="E2" s="2" t="s">
        <v>1189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1190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1191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304</v>
      </c>
      <c r="B8" s="8">
        <v>1</v>
      </c>
      <c r="C8" s="22">
        <v>2120514866</v>
      </c>
      <c r="D8" s="9" t="s">
        <v>610</v>
      </c>
      <c r="E8" s="10" t="s">
        <v>602</v>
      </c>
      <c r="F8" s="24" t="s">
        <v>245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1192</v>
      </c>
    </row>
    <row r="9" spans="1:16" ht="20.100000000000001" customHeight="1">
      <c r="A9">
        <v>305</v>
      </c>
      <c r="B9" s="8">
        <v>2</v>
      </c>
      <c r="C9" s="22">
        <v>2120516576</v>
      </c>
      <c r="D9" s="9" t="s">
        <v>611</v>
      </c>
      <c r="E9" s="10" t="s">
        <v>602</v>
      </c>
      <c r="F9" s="24" t="s">
        <v>245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1192</v>
      </c>
    </row>
    <row r="10" spans="1:16" ht="20.100000000000001" customHeight="1">
      <c r="A10">
        <v>306</v>
      </c>
      <c r="B10" s="8">
        <v>3</v>
      </c>
      <c r="C10" s="22">
        <v>2120517122</v>
      </c>
      <c r="D10" s="9" t="s">
        <v>612</v>
      </c>
      <c r="E10" s="10" t="s">
        <v>602</v>
      </c>
      <c r="F10" s="24" t="s">
        <v>245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1192</v>
      </c>
    </row>
    <row r="11" spans="1:16" ht="20.100000000000001" customHeight="1">
      <c r="A11">
        <v>307</v>
      </c>
      <c r="B11" s="8">
        <v>4</v>
      </c>
      <c r="C11" s="22">
        <v>2120517534</v>
      </c>
      <c r="D11" s="9" t="s">
        <v>427</v>
      </c>
      <c r="E11" s="10" t="s">
        <v>602</v>
      </c>
      <c r="F11" s="24" t="s">
        <v>245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1192</v>
      </c>
    </row>
    <row r="12" spans="1:16" ht="20.100000000000001" customHeight="1">
      <c r="A12">
        <v>308</v>
      </c>
      <c r="B12" s="8">
        <v>5</v>
      </c>
      <c r="C12" s="22">
        <v>2120517717</v>
      </c>
      <c r="D12" s="9" t="s">
        <v>613</v>
      </c>
      <c r="E12" s="10" t="s">
        <v>602</v>
      </c>
      <c r="F12" s="24" t="s">
        <v>245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1192</v>
      </c>
    </row>
    <row r="13" spans="1:16" ht="20.100000000000001" customHeight="1">
      <c r="A13">
        <v>309</v>
      </c>
      <c r="B13" s="8">
        <v>6</v>
      </c>
      <c r="C13" s="22">
        <v>2120519105</v>
      </c>
      <c r="D13" s="9" t="s">
        <v>614</v>
      </c>
      <c r="E13" s="10" t="s">
        <v>602</v>
      </c>
      <c r="F13" s="24" t="s">
        <v>245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1192</v>
      </c>
    </row>
    <row r="14" spans="1:16" ht="20.100000000000001" customHeight="1">
      <c r="A14">
        <v>310</v>
      </c>
      <c r="B14" s="8">
        <v>7</v>
      </c>
      <c r="C14" s="22">
        <v>1920255549</v>
      </c>
      <c r="D14" s="9" t="s">
        <v>615</v>
      </c>
      <c r="E14" s="10" t="s">
        <v>602</v>
      </c>
      <c r="F14" s="24" t="s">
        <v>616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1192</v>
      </c>
    </row>
    <row r="15" spans="1:16" ht="20.100000000000001" customHeight="1">
      <c r="A15">
        <v>311</v>
      </c>
      <c r="B15" s="8">
        <v>8</v>
      </c>
      <c r="C15" s="22">
        <v>2120517539</v>
      </c>
      <c r="D15" s="9" t="s">
        <v>617</v>
      </c>
      <c r="E15" s="10" t="s">
        <v>602</v>
      </c>
      <c r="F15" s="24" t="s">
        <v>245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1192</v>
      </c>
    </row>
    <row r="16" spans="1:16" ht="20.100000000000001" customHeight="1">
      <c r="A16">
        <v>312</v>
      </c>
      <c r="B16" s="8">
        <v>9</v>
      </c>
      <c r="C16" s="22">
        <v>2120524755</v>
      </c>
      <c r="D16" s="9" t="s">
        <v>430</v>
      </c>
      <c r="E16" s="10" t="s">
        <v>602</v>
      </c>
      <c r="F16" s="24" t="s">
        <v>245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1192</v>
      </c>
    </row>
    <row r="17" spans="1:16" ht="20.100000000000001" customHeight="1">
      <c r="A17">
        <v>313</v>
      </c>
      <c r="B17" s="8">
        <v>10</v>
      </c>
      <c r="C17" s="22">
        <v>2121219011</v>
      </c>
      <c r="D17" s="9" t="s">
        <v>618</v>
      </c>
      <c r="E17" s="10" t="s">
        <v>619</v>
      </c>
      <c r="F17" s="24" t="s">
        <v>286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1192</v>
      </c>
    </row>
    <row r="18" spans="1:16" ht="20.100000000000001" customHeight="1">
      <c r="A18">
        <v>314</v>
      </c>
      <c r="B18" s="8">
        <v>11</v>
      </c>
      <c r="C18" s="22">
        <v>2020525692</v>
      </c>
      <c r="D18" s="9" t="s">
        <v>620</v>
      </c>
      <c r="E18" s="10" t="s">
        <v>621</v>
      </c>
      <c r="F18" s="24" t="s">
        <v>241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1192</v>
      </c>
    </row>
    <row r="19" spans="1:16" ht="20.100000000000001" customHeight="1">
      <c r="A19">
        <v>315</v>
      </c>
      <c r="B19" s="8">
        <v>12</v>
      </c>
      <c r="C19" s="22">
        <v>2120357617</v>
      </c>
      <c r="D19" s="9" t="s">
        <v>330</v>
      </c>
      <c r="E19" s="10" t="s">
        <v>621</v>
      </c>
      <c r="F19" s="24" t="s">
        <v>243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1192</v>
      </c>
    </row>
    <row r="20" spans="1:16" ht="20.100000000000001" customHeight="1">
      <c r="A20">
        <v>316</v>
      </c>
      <c r="B20" s="8">
        <v>13</v>
      </c>
      <c r="C20" s="22">
        <v>2120517086</v>
      </c>
      <c r="D20" s="9" t="s">
        <v>622</v>
      </c>
      <c r="E20" s="10" t="s">
        <v>621</v>
      </c>
      <c r="F20" s="24" t="s">
        <v>245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1192</v>
      </c>
    </row>
    <row r="21" spans="1:16" ht="20.100000000000001" customHeight="1">
      <c r="A21">
        <v>317</v>
      </c>
      <c r="B21" s="8">
        <v>14</v>
      </c>
      <c r="C21" s="22">
        <v>2226261479</v>
      </c>
      <c r="D21" s="9" t="s">
        <v>623</v>
      </c>
      <c r="E21" s="10" t="s">
        <v>621</v>
      </c>
      <c r="F21" s="24" t="s">
        <v>624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1192</v>
      </c>
    </row>
    <row r="22" spans="1:16" ht="20.100000000000001" customHeight="1">
      <c r="A22">
        <v>318</v>
      </c>
      <c r="B22" s="8">
        <v>15</v>
      </c>
      <c r="C22" s="22">
        <v>2027522067</v>
      </c>
      <c r="D22" s="9" t="s">
        <v>499</v>
      </c>
      <c r="E22" s="10" t="s">
        <v>621</v>
      </c>
      <c r="F22" s="24" t="s">
        <v>625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1192</v>
      </c>
    </row>
    <row r="23" spans="1:16" ht="20.100000000000001" customHeight="1">
      <c r="A23">
        <v>319</v>
      </c>
      <c r="B23" s="8">
        <v>16</v>
      </c>
      <c r="C23" s="22">
        <v>2021213715</v>
      </c>
      <c r="D23" s="9" t="s">
        <v>626</v>
      </c>
      <c r="E23" s="10" t="s">
        <v>627</v>
      </c>
      <c r="F23" s="24" t="s">
        <v>628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1192</v>
      </c>
    </row>
    <row r="24" spans="1:16" ht="20.100000000000001" customHeight="1">
      <c r="A24">
        <v>320</v>
      </c>
      <c r="B24" s="8">
        <v>17</v>
      </c>
      <c r="C24" s="22">
        <v>2121716871</v>
      </c>
      <c r="D24" s="9" t="s">
        <v>629</v>
      </c>
      <c r="E24" s="10" t="s">
        <v>627</v>
      </c>
      <c r="F24" s="24" t="s">
        <v>249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1192</v>
      </c>
    </row>
    <row r="25" spans="1:16" ht="20.100000000000001" customHeight="1">
      <c r="A25">
        <v>321</v>
      </c>
      <c r="B25" s="8">
        <v>18</v>
      </c>
      <c r="C25" s="22">
        <v>2121233772</v>
      </c>
      <c r="D25" s="9" t="s">
        <v>630</v>
      </c>
      <c r="E25" s="10" t="s">
        <v>627</v>
      </c>
      <c r="F25" s="24" t="s">
        <v>286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1192</v>
      </c>
    </row>
    <row r="26" spans="1:16" ht="20.100000000000001" customHeight="1">
      <c r="A26">
        <v>322</v>
      </c>
      <c r="B26" s="8">
        <v>19</v>
      </c>
      <c r="C26" s="22">
        <v>2120514899</v>
      </c>
      <c r="D26" s="9" t="s">
        <v>631</v>
      </c>
      <c r="E26" s="10" t="s">
        <v>627</v>
      </c>
      <c r="F26" s="24" t="s">
        <v>245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1192</v>
      </c>
    </row>
    <row r="27" spans="1:16" ht="20.100000000000001" customHeight="1">
      <c r="A27">
        <v>323</v>
      </c>
      <c r="B27" s="8">
        <v>20</v>
      </c>
      <c r="C27" s="22">
        <v>2027522068</v>
      </c>
      <c r="D27" s="9" t="s">
        <v>632</v>
      </c>
      <c r="E27" s="10" t="s">
        <v>633</v>
      </c>
      <c r="F27" s="24" t="s">
        <v>625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1192</v>
      </c>
    </row>
    <row r="28" spans="1:16" ht="20.100000000000001" customHeight="1">
      <c r="A28">
        <v>324</v>
      </c>
      <c r="B28" s="8">
        <v>21</v>
      </c>
      <c r="C28" s="22">
        <v>2021224722</v>
      </c>
      <c r="D28" s="9" t="s">
        <v>634</v>
      </c>
      <c r="E28" s="10" t="s">
        <v>635</v>
      </c>
      <c r="F28" s="24" t="s">
        <v>636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1192</v>
      </c>
    </row>
    <row r="29" spans="1:16" ht="20.100000000000001" customHeight="1">
      <c r="A29">
        <v>325</v>
      </c>
      <c r="B29" s="8">
        <v>22</v>
      </c>
      <c r="C29" s="22">
        <v>2021358398</v>
      </c>
      <c r="D29" s="9" t="s">
        <v>637</v>
      </c>
      <c r="E29" s="10" t="s">
        <v>635</v>
      </c>
      <c r="F29" s="24" t="s">
        <v>638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1192</v>
      </c>
    </row>
    <row r="30" spans="1:16" ht="20.100000000000001" customHeight="1">
      <c r="A30">
        <v>326</v>
      </c>
      <c r="B30" s="8">
        <v>23</v>
      </c>
      <c r="C30" s="22">
        <v>2021528403</v>
      </c>
      <c r="D30" s="9" t="s">
        <v>639</v>
      </c>
      <c r="E30" s="10" t="s">
        <v>635</v>
      </c>
      <c r="F30" s="24" t="s">
        <v>241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1192</v>
      </c>
    </row>
    <row r="31" spans="1:16" ht="20.100000000000001" customHeight="1">
      <c r="A31">
        <v>327</v>
      </c>
      <c r="B31" s="8">
        <v>24</v>
      </c>
      <c r="C31" s="22">
        <v>2121713478</v>
      </c>
      <c r="D31" s="9" t="s">
        <v>640</v>
      </c>
      <c r="E31" s="10" t="s">
        <v>635</v>
      </c>
      <c r="F31" s="24" t="s">
        <v>249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1192</v>
      </c>
    </row>
    <row r="32" spans="1:16" ht="20.100000000000001" customHeight="1">
      <c r="A32">
        <v>328</v>
      </c>
      <c r="B32" s="8">
        <v>25</v>
      </c>
      <c r="C32" s="22">
        <v>2121646476</v>
      </c>
      <c r="D32" s="9" t="s">
        <v>641</v>
      </c>
      <c r="E32" s="10" t="s">
        <v>635</v>
      </c>
      <c r="F32" s="24" t="s">
        <v>269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1192</v>
      </c>
    </row>
    <row r="33" spans="1:16" ht="20.100000000000001" customHeight="1">
      <c r="A33">
        <v>329</v>
      </c>
      <c r="B33" s="8">
        <v>26</v>
      </c>
      <c r="C33" s="22">
        <v>2121713739</v>
      </c>
      <c r="D33" s="9" t="s">
        <v>642</v>
      </c>
      <c r="E33" s="10" t="s">
        <v>635</v>
      </c>
      <c r="F33" s="24" t="s">
        <v>275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1192</v>
      </c>
    </row>
    <row r="34" spans="1:16" ht="20.100000000000001" customHeight="1">
      <c r="A34">
        <v>330</v>
      </c>
      <c r="B34" s="8">
        <v>27</v>
      </c>
      <c r="C34" s="22">
        <v>2121236746</v>
      </c>
      <c r="D34" s="9" t="s">
        <v>643</v>
      </c>
      <c r="E34" s="10" t="s">
        <v>635</v>
      </c>
      <c r="F34" s="24" t="s">
        <v>284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1192</v>
      </c>
    </row>
    <row r="35" spans="1:16" ht="20.100000000000001" customHeight="1">
      <c r="A35">
        <v>331</v>
      </c>
      <c r="B35" s="8">
        <v>28</v>
      </c>
      <c r="C35" s="22">
        <v>2121863951</v>
      </c>
      <c r="D35" s="9" t="s">
        <v>445</v>
      </c>
      <c r="E35" s="10" t="s">
        <v>635</v>
      </c>
      <c r="F35" s="24" t="s">
        <v>251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1192</v>
      </c>
    </row>
    <row r="36" spans="1:16" ht="20.100000000000001" customHeight="1">
      <c r="A36">
        <v>332</v>
      </c>
      <c r="B36" s="8">
        <v>29</v>
      </c>
      <c r="C36" s="22">
        <v>2120718649</v>
      </c>
      <c r="D36" s="9" t="s">
        <v>477</v>
      </c>
      <c r="E36" s="10" t="s">
        <v>644</v>
      </c>
      <c r="F36" s="24" t="s">
        <v>249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1192</v>
      </c>
    </row>
    <row r="37" spans="1:16" ht="20.100000000000001" customHeight="1">
      <c r="A37">
        <v>333</v>
      </c>
      <c r="B37" s="13">
        <v>30</v>
      </c>
      <c r="C37" s="22">
        <v>2020348145</v>
      </c>
      <c r="D37" s="9" t="s">
        <v>645</v>
      </c>
      <c r="E37" s="10" t="s">
        <v>646</v>
      </c>
      <c r="F37" s="24" t="s">
        <v>310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1192</v>
      </c>
    </row>
    <row r="38" spans="1:16" ht="20.100000000000001" customHeight="1">
      <c r="A38">
        <v>334</v>
      </c>
      <c r="B38" s="16">
        <v>31</v>
      </c>
      <c r="C38" s="23">
        <v>2120325250</v>
      </c>
      <c r="D38" s="17" t="s">
        <v>477</v>
      </c>
      <c r="E38" s="18" t="s">
        <v>646</v>
      </c>
      <c r="F38" s="25" t="s">
        <v>249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1192</v>
      </c>
    </row>
    <row r="39" spans="1:16" ht="20.100000000000001" customHeight="1">
      <c r="A39">
        <v>335</v>
      </c>
      <c r="B39" s="8">
        <v>32</v>
      </c>
      <c r="C39" s="22">
        <v>2120729887</v>
      </c>
      <c r="D39" s="9" t="s">
        <v>647</v>
      </c>
      <c r="E39" s="10" t="s">
        <v>646</v>
      </c>
      <c r="F39" s="24" t="s">
        <v>267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1192</v>
      </c>
    </row>
    <row r="40" spans="1:16" ht="20.100000000000001" customHeight="1">
      <c r="A40">
        <v>336</v>
      </c>
      <c r="B40" s="8">
        <v>33</v>
      </c>
      <c r="C40" s="22">
        <v>2120867591</v>
      </c>
      <c r="D40" s="9" t="s">
        <v>648</v>
      </c>
      <c r="E40" s="10" t="s">
        <v>646</v>
      </c>
      <c r="F40" s="24" t="s">
        <v>251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1192</v>
      </c>
    </row>
    <row r="41" spans="1:16" ht="20.100000000000001" customHeight="1">
      <c r="A41">
        <v>337</v>
      </c>
      <c r="B41" s="8">
        <v>34</v>
      </c>
      <c r="C41" s="22">
        <v>2120869336</v>
      </c>
      <c r="D41" s="9" t="s">
        <v>649</v>
      </c>
      <c r="E41" s="10" t="s">
        <v>646</v>
      </c>
      <c r="F41" s="24" t="s">
        <v>251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1192</v>
      </c>
    </row>
    <row r="42" spans="1:16" ht="20.100000000000001" customHeight="1">
      <c r="A42">
        <v>338</v>
      </c>
      <c r="B42" s="8">
        <v>35</v>
      </c>
      <c r="C42" s="22">
        <v>2120357132</v>
      </c>
      <c r="D42" s="9" t="s">
        <v>387</v>
      </c>
      <c r="E42" s="10" t="s">
        <v>646</v>
      </c>
      <c r="F42" s="24" t="s">
        <v>286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1192</v>
      </c>
    </row>
    <row r="43" spans="1:16" ht="20.100000000000001" customHeight="1">
      <c r="A43">
        <v>339</v>
      </c>
      <c r="B43" s="8">
        <v>36</v>
      </c>
      <c r="C43" s="22">
        <v>1920522469</v>
      </c>
      <c r="D43" s="9" t="s">
        <v>650</v>
      </c>
      <c r="E43" s="10" t="s">
        <v>646</v>
      </c>
      <c r="F43" s="24" t="s">
        <v>241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1192</v>
      </c>
    </row>
    <row r="44" spans="1:16" ht="20.100000000000001" customHeight="1">
      <c r="A44">
        <v>340</v>
      </c>
      <c r="B44" s="8">
        <v>37</v>
      </c>
      <c r="C44" s="22">
        <v>2120517660</v>
      </c>
      <c r="D44" s="9" t="s">
        <v>651</v>
      </c>
      <c r="E44" s="10" t="s">
        <v>646</v>
      </c>
      <c r="F44" s="24" t="s">
        <v>245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1192</v>
      </c>
    </row>
  </sheetData>
  <mergeCells count="54">
    <mergeCell ref="M44:O44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4 M8:O44 A8:A44">
    <cfRule type="cellIs" dxfId="13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9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1193</v>
      </c>
    </row>
    <row r="2" spans="1:16" s="1" customFormat="1">
      <c r="C2" s="194" t="s">
        <v>8</v>
      </c>
      <c r="D2" s="194"/>
      <c r="E2" s="2" t="s">
        <v>1194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1190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1195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341</v>
      </c>
      <c r="B8" s="8">
        <v>1</v>
      </c>
      <c r="C8" s="22">
        <v>2120517199</v>
      </c>
      <c r="D8" s="9" t="s">
        <v>652</v>
      </c>
      <c r="E8" s="10" t="s">
        <v>646</v>
      </c>
      <c r="F8" s="24" t="s">
        <v>245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1196</v>
      </c>
    </row>
    <row r="9" spans="1:16" ht="20.100000000000001" customHeight="1">
      <c r="A9">
        <v>342</v>
      </c>
      <c r="B9" s="8">
        <v>2</v>
      </c>
      <c r="C9" s="22">
        <v>2120718092</v>
      </c>
      <c r="D9" s="9" t="s">
        <v>653</v>
      </c>
      <c r="E9" s="10" t="s">
        <v>654</v>
      </c>
      <c r="F9" s="24" t="s">
        <v>275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1196</v>
      </c>
    </row>
    <row r="10" spans="1:16" ht="20.100000000000001" customHeight="1">
      <c r="A10">
        <v>343</v>
      </c>
      <c r="B10" s="8">
        <v>3</v>
      </c>
      <c r="C10" s="22">
        <v>2120713765</v>
      </c>
      <c r="D10" s="9" t="s">
        <v>655</v>
      </c>
      <c r="E10" s="10" t="s">
        <v>656</v>
      </c>
      <c r="F10" s="24" t="s">
        <v>249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1196</v>
      </c>
    </row>
    <row r="11" spans="1:16" ht="20.100000000000001" customHeight="1">
      <c r="A11">
        <v>344</v>
      </c>
      <c r="B11" s="8">
        <v>4</v>
      </c>
      <c r="C11" s="22">
        <v>2120719157</v>
      </c>
      <c r="D11" s="9" t="s">
        <v>657</v>
      </c>
      <c r="E11" s="10" t="s">
        <v>656</v>
      </c>
      <c r="F11" s="24" t="s">
        <v>267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1196</v>
      </c>
    </row>
    <row r="12" spans="1:16" ht="20.100000000000001" customHeight="1">
      <c r="A12">
        <v>345</v>
      </c>
      <c r="B12" s="8">
        <v>5</v>
      </c>
      <c r="C12" s="22">
        <v>2226511285</v>
      </c>
      <c r="D12" s="9" t="s">
        <v>387</v>
      </c>
      <c r="E12" s="10" t="s">
        <v>656</v>
      </c>
      <c r="F12" s="24" t="s">
        <v>326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1196</v>
      </c>
    </row>
    <row r="13" spans="1:16" ht="20.100000000000001" customHeight="1">
      <c r="A13">
        <v>346</v>
      </c>
      <c r="B13" s="8">
        <v>6</v>
      </c>
      <c r="C13" s="22">
        <v>2126521793</v>
      </c>
      <c r="D13" s="9" t="s">
        <v>658</v>
      </c>
      <c r="E13" s="10" t="s">
        <v>656</v>
      </c>
      <c r="F13" s="24" t="s">
        <v>417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1196</v>
      </c>
    </row>
    <row r="14" spans="1:16" ht="20.100000000000001" customHeight="1">
      <c r="A14">
        <v>347</v>
      </c>
      <c r="B14" s="8">
        <v>7</v>
      </c>
      <c r="C14" s="22">
        <v>2120257519</v>
      </c>
      <c r="D14" s="9" t="s">
        <v>659</v>
      </c>
      <c r="E14" s="10" t="s">
        <v>656</v>
      </c>
      <c r="F14" s="24" t="s">
        <v>440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1196</v>
      </c>
    </row>
    <row r="15" spans="1:16" ht="20.100000000000001" customHeight="1">
      <c r="A15">
        <v>348</v>
      </c>
      <c r="B15" s="8">
        <v>8</v>
      </c>
      <c r="C15" s="22">
        <v>2121517193</v>
      </c>
      <c r="D15" s="9" t="s">
        <v>545</v>
      </c>
      <c r="E15" s="10" t="s">
        <v>660</v>
      </c>
      <c r="F15" s="24" t="s">
        <v>245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1196</v>
      </c>
    </row>
    <row r="16" spans="1:16" ht="20.100000000000001" customHeight="1">
      <c r="A16">
        <v>349</v>
      </c>
      <c r="B16" s="8">
        <v>9</v>
      </c>
      <c r="C16" s="22">
        <v>2120259827</v>
      </c>
      <c r="D16" s="9" t="s">
        <v>464</v>
      </c>
      <c r="E16" s="10" t="s">
        <v>661</v>
      </c>
      <c r="F16" s="24" t="s">
        <v>249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1196</v>
      </c>
    </row>
    <row r="17" spans="1:16" ht="20.100000000000001" customHeight="1">
      <c r="A17">
        <v>350</v>
      </c>
      <c r="B17" s="8">
        <v>10</v>
      </c>
      <c r="C17" s="22">
        <v>2120245965</v>
      </c>
      <c r="D17" s="9" t="s">
        <v>662</v>
      </c>
      <c r="E17" s="10" t="s">
        <v>663</v>
      </c>
      <c r="F17" s="24" t="s">
        <v>286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1196</v>
      </c>
    </row>
    <row r="18" spans="1:16" ht="20.100000000000001" customHeight="1">
      <c r="A18">
        <v>351</v>
      </c>
      <c r="B18" s="8">
        <v>11</v>
      </c>
      <c r="C18" s="22">
        <v>2121128740</v>
      </c>
      <c r="D18" s="9" t="s">
        <v>664</v>
      </c>
      <c r="E18" s="10" t="s">
        <v>665</v>
      </c>
      <c r="F18" s="24" t="s">
        <v>249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1196</v>
      </c>
    </row>
    <row r="19" spans="1:16" ht="20.100000000000001" customHeight="1">
      <c r="A19">
        <v>352</v>
      </c>
      <c r="B19" s="8">
        <v>12</v>
      </c>
      <c r="C19" s="22">
        <v>2121866171</v>
      </c>
      <c r="D19" s="9" t="s">
        <v>666</v>
      </c>
      <c r="E19" s="10" t="s">
        <v>665</v>
      </c>
      <c r="F19" s="24" t="s">
        <v>251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1196</v>
      </c>
    </row>
    <row r="20" spans="1:16" ht="20.100000000000001" customHeight="1">
      <c r="A20">
        <v>353</v>
      </c>
      <c r="B20" s="8">
        <v>13</v>
      </c>
      <c r="C20" s="22">
        <v>162233535</v>
      </c>
      <c r="D20" s="9" t="s">
        <v>667</v>
      </c>
      <c r="E20" s="10" t="s">
        <v>665</v>
      </c>
      <c r="F20" s="24" t="s">
        <v>668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1196</v>
      </c>
    </row>
    <row r="21" spans="1:16" ht="20.100000000000001" customHeight="1">
      <c r="A21">
        <v>354</v>
      </c>
      <c r="B21" s="8">
        <v>14</v>
      </c>
      <c r="C21" s="22">
        <v>2120218510</v>
      </c>
      <c r="D21" s="9" t="s">
        <v>387</v>
      </c>
      <c r="E21" s="10" t="s">
        <v>669</v>
      </c>
      <c r="F21" s="24" t="s">
        <v>249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1196</v>
      </c>
    </row>
    <row r="22" spans="1:16" ht="20.100000000000001" customHeight="1">
      <c r="A22">
        <v>355</v>
      </c>
      <c r="B22" s="8">
        <v>15</v>
      </c>
      <c r="C22" s="22">
        <v>2120717627</v>
      </c>
      <c r="D22" s="9" t="s">
        <v>670</v>
      </c>
      <c r="E22" s="10" t="s">
        <v>669</v>
      </c>
      <c r="F22" s="24" t="s">
        <v>249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1196</v>
      </c>
    </row>
    <row r="23" spans="1:16" ht="20.100000000000001" customHeight="1">
      <c r="A23">
        <v>356</v>
      </c>
      <c r="B23" s="8">
        <v>16</v>
      </c>
      <c r="C23" s="22">
        <v>2120725706</v>
      </c>
      <c r="D23" s="9" t="s">
        <v>671</v>
      </c>
      <c r="E23" s="10" t="s">
        <v>669</v>
      </c>
      <c r="F23" s="24" t="s">
        <v>249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1196</v>
      </c>
    </row>
    <row r="24" spans="1:16" ht="20.100000000000001" customHeight="1">
      <c r="A24">
        <v>357</v>
      </c>
      <c r="B24" s="8">
        <v>17</v>
      </c>
      <c r="C24" s="22">
        <v>2120867061</v>
      </c>
      <c r="D24" s="9" t="s">
        <v>672</v>
      </c>
      <c r="E24" s="10" t="s">
        <v>669</v>
      </c>
      <c r="F24" s="24" t="s">
        <v>251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1196</v>
      </c>
    </row>
    <row r="25" spans="1:16" ht="20.100000000000001" customHeight="1">
      <c r="A25">
        <v>358</v>
      </c>
      <c r="B25" s="8">
        <v>18</v>
      </c>
      <c r="C25" s="22">
        <v>2120313179</v>
      </c>
      <c r="D25" s="9" t="s">
        <v>673</v>
      </c>
      <c r="E25" s="10" t="s">
        <v>669</v>
      </c>
      <c r="F25" s="24" t="s">
        <v>243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1196</v>
      </c>
    </row>
    <row r="26" spans="1:16" ht="20.100000000000001" customHeight="1">
      <c r="A26">
        <v>359</v>
      </c>
      <c r="B26" s="8">
        <v>19</v>
      </c>
      <c r="C26" s="22">
        <v>2120317373</v>
      </c>
      <c r="D26" s="9" t="s">
        <v>674</v>
      </c>
      <c r="E26" s="10" t="s">
        <v>669</v>
      </c>
      <c r="F26" s="24" t="s">
        <v>333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1196</v>
      </c>
    </row>
    <row r="27" spans="1:16" ht="20.100000000000001" customHeight="1">
      <c r="A27">
        <v>360</v>
      </c>
      <c r="B27" s="8">
        <v>20</v>
      </c>
      <c r="C27" s="22">
        <v>2020525917</v>
      </c>
      <c r="D27" s="9" t="s">
        <v>675</v>
      </c>
      <c r="E27" s="10" t="s">
        <v>669</v>
      </c>
      <c r="F27" s="24" t="s">
        <v>241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1196</v>
      </c>
    </row>
    <row r="28" spans="1:16" ht="20.100000000000001" customHeight="1">
      <c r="A28">
        <v>361</v>
      </c>
      <c r="B28" s="8">
        <v>21</v>
      </c>
      <c r="C28" s="22">
        <v>2020712920</v>
      </c>
      <c r="D28" s="9" t="s">
        <v>676</v>
      </c>
      <c r="E28" s="10" t="s">
        <v>669</v>
      </c>
      <c r="F28" s="24" t="s">
        <v>249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1196</v>
      </c>
    </row>
    <row r="29" spans="1:16" ht="20.100000000000001" customHeight="1">
      <c r="A29">
        <v>362</v>
      </c>
      <c r="B29" s="8">
        <v>22</v>
      </c>
      <c r="C29" s="22">
        <v>2110233027</v>
      </c>
      <c r="D29" s="9" t="s">
        <v>677</v>
      </c>
      <c r="E29" s="10" t="s">
        <v>669</v>
      </c>
      <c r="F29" s="24" t="s">
        <v>286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1196</v>
      </c>
    </row>
    <row r="30" spans="1:16" ht="20.100000000000001" customHeight="1">
      <c r="A30">
        <v>363</v>
      </c>
      <c r="B30" s="8">
        <v>23</v>
      </c>
      <c r="C30" s="22">
        <v>2120325256</v>
      </c>
      <c r="D30" s="9" t="s">
        <v>435</v>
      </c>
      <c r="E30" s="10" t="s">
        <v>678</v>
      </c>
      <c r="F30" s="24" t="s">
        <v>333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1196</v>
      </c>
    </row>
    <row r="31" spans="1:16" ht="20.100000000000001" customHeight="1">
      <c r="A31">
        <v>364</v>
      </c>
      <c r="B31" s="8">
        <v>24</v>
      </c>
      <c r="C31" s="22">
        <v>2120315255</v>
      </c>
      <c r="D31" s="9" t="s">
        <v>679</v>
      </c>
      <c r="E31" s="10" t="s">
        <v>678</v>
      </c>
      <c r="F31" s="24" t="s">
        <v>245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1196</v>
      </c>
    </row>
    <row r="32" spans="1:16" ht="20.100000000000001" customHeight="1">
      <c r="A32">
        <v>365</v>
      </c>
      <c r="B32" s="8">
        <v>25</v>
      </c>
      <c r="C32" s="22">
        <v>2020418449</v>
      </c>
      <c r="D32" s="9" t="s">
        <v>680</v>
      </c>
      <c r="E32" s="10" t="s">
        <v>681</v>
      </c>
      <c r="F32" s="24" t="s">
        <v>261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1196</v>
      </c>
    </row>
    <row r="33" spans="1:16" ht="20.100000000000001" customHeight="1">
      <c r="A33">
        <v>366</v>
      </c>
      <c r="B33" s="8">
        <v>26</v>
      </c>
      <c r="C33" s="22">
        <v>2120319791</v>
      </c>
      <c r="D33" s="9" t="s">
        <v>682</v>
      </c>
      <c r="E33" s="10" t="s">
        <v>681</v>
      </c>
      <c r="F33" s="24" t="s">
        <v>243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1196</v>
      </c>
    </row>
    <row r="34" spans="1:16" ht="20.100000000000001" customHeight="1">
      <c r="A34">
        <v>367</v>
      </c>
      <c r="B34" s="8">
        <v>27</v>
      </c>
      <c r="C34" s="22">
        <v>2120325257</v>
      </c>
      <c r="D34" s="9" t="s">
        <v>683</v>
      </c>
      <c r="E34" s="10" t="s">
        <v>681</v>
      </c>
      <c r="F34" s="24" t="s">
        <v>275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1196</v>
      </c>
    </row>
    <row r="35" spans="1:16" ht="20.100000000000001" customHeight="1">
      <c r="A35">
        <v>368</v>
      </c>
      <c r="B35" s="8">
        <v>28</v>
      </c>
      <c r="C35" s="22">
        <v>172237442</v>
      </c>
      <c r="D35" s="9" t="s">
        <v>666</v>
      </c>
      <c r="E35" s="10" t="s">
        <v>684</v>
      </c>
      <c r="F35" s="24" t="s">
        <v>685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1196</v>
      </c>
    </row>
    <row r="36" spans="1:16" ht="20.100000000000001" customHeight="1">
      <c r="A36">
        <v>369</v>
      </c>
      <c r="B36" s="8">
        <v>29</v>
      </c>
      <c r="C36" s="22">
        <v>1921715747</v>
      </c>
      <c r="D36" s="9" t="s">
        <v>686</v>
      </c>
      <c r="E36" s="10" t="s">
        <v>684</v>
      </c>
      <c r="F36" s="24" t="s">
        <v>687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1196</v>
      </c>
    </row>
    <row r="37" spans="1:16" ht="20.100000000000001" customHeight="1">
      <c r="A37">
        <v>370</v>
      </c>
      <c r="B37" s="13">
        <v>30</v>
      </c>
      <c r="C37" s="22">
        <v>2021710968</v>
      </c>
      <c r="D37" s="9" t="s">
        <v>688</v>
      </c>
      <c r="E37" s="10" t="s">
        <v>684</v>
      </c>
      <c r="F37" s="24" t="s">
        <v>299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1196</v>
      </c>
    </row>
    <row r="38" spans="1:16" ht="20.100000000000001" customHeight="1">
      <c r="A38">
        <v>371</v>
      </c>
      <c r="B38" s="16">
        <v>31</v>
      </c>
      <c r="C38" s="23">
        <v>1921413615</v>
      </c>
      <c r="D38" s="17" t="s">
        <v>689</v>
      </c>
      <c r="E38" s="18" t="s">
        <v>684</v>
      </c>
      <c r="F38" s="25" t="s">
        <v>261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1196</v>
      </c>
    </row>
    <row r="39" spans="1:16" ht="20.100000000000001" customHeight="1">
      <c r="A39">
        <v>372</v>
      </c>
      <c r="B39" s="8">
        <v>32</v>
      </c>
      <c r="C39" s="22">
        <v>2121219392</v>
      </c>
      <c r="D39" s="9" t="s">
        <v>530</v>
      </c>
      <c r="E39" s="10" t="s">
        <v>684</v>
      </c>
      <c r="F39" s="24" t="s">
        <v>249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1196</v>
      </c>
    </row>
    <row r="40" spans="1:16" ht="20.100000000000001" customHeight="1">
      <c r="A40">
        <v>373</v>
      </c>
      <c r="B40" s="8">
        <v>33</v>
      </c>
      <c r="C40" s="22">
        <v>2121866803</v>
      </c>
      <c r="D40" s="9" t="s">
        <v>690</v>
      </c>
      <c r="E40" s="10" t="s">
        <v>684</v>
      </c>
      <c r="F40" s="24" t="s">
        <v>251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1196</v>
      </c>
    </row>
    <row r="41" spans="1:16" ht="20.100000000000001" customHeight="1">
      <c r="A41">
        <v>374</v>
      </c>
      <c r="B41" s="8">
        <v>34</v>
      </c>
      <c r="C41" s="22">
        <v>2120319319</v>
      </c>
      <c r="D41" s="9" t="s">
        <v>499</v>
      </c>
      <c r="E41" s="10" t="s">
        <v>24</v>
      </c>
      <c r="F41" s="24" t="s">
        <v>243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1196</v>
      </c>
    </row>
    <row r="42" spans="1:16" ht="20.100000000000001" customHeight="1">
      <c r="A42">
        <v>375</v>
      </c>
      <c r="B42" s="8">
        <v>35</v>
      </c>
      <c r="C42" s="22">
        <v>2120213466</v>
      </c>
      <c r="D42" s="9" t="s">
        <v>691</v>
      </c>
      <c r="E42" s="10" t="s">
        <v>692</v>
      </c>
      <c r="F42" s="24" t="s">
        <v>249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1196</v>
      </c>
    </row>
    <row r="43" spans="1:16" ht="20.100000000000001" customHeight="1">
      <c r="A43">
        <v>376</v>
      </c>
      <c r="B43" s="8">
        <v>36</v>
      </c>
      <c r="C43" s="22">
        <v>2120866176</v>
      </c>
      <c r="D43" s="9" t="s">
        <v>693</v>
      </c>
      <c r="E43" s="10" t="s">
        <v>692</v>
      </c>
      <c r="F43" s="24" t="s">
        <v>251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1196</v>
      </c>
    </row>
    <row r="44" spans="1:16" ht="20.100000000000001" customHeight="1">
      <c r="A44">
        <v>377</v>
      </c>
      <c r="B44" s="8">
        <v>37</v>
      </c>
      <c r="C44" s="22">
        <v>2120313239</v>
      </c>
      <c r="D44" s="9" t="s">
        <v>694</v>
      </c>
      <c r="E44" s="10" t="s">
        <v>692</v>
      </c>
      <c r="F44" s="24" t="s">
        <v>243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1196</v>
      </c>
    </row>
    <row r="45" spans="1:16" ht="20.100000000000001" customHeight="1">
      <c r="A45">
        <v>378</v>
      </c>
      <c r="B45" s="8">
        <v>38</v>
      </c>
      <c r="C45" s="22">
        <v>2120517200</v>
      </c>
      <c r="D45" s="9" t="s">
        <v>695</v>
      </c>
      <c r="E45" s="10" t="s">
        <v>692</v>
      </c>
      <c r="F45" s="24" t="s">
        <v>245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1196</v>
      </c>
    </row>
    <row r="46" spans="1:16" ht="20.100000000000001" customHeight="1">
      <c r="A46">
        <v>379</v>
      </c>
      <c r="B46" s="8">
        <v>39</v>
      </c>
      <c r="C46" s="22">
        <v>2120713569</v>
      </c>
      <c r="D46" s="9" t="s">
        <v>696</v>
      </c>
      <c r="E46" s="10" t="s">
        <v>697</v>
      </c>
      <c r="F46" s="24" t="s">
        <v>267</v>
      </c>
      <c r="G46" s="24">
        <v>0</v>
      </c>
      <c r="H46" s="11"/>
      <c r="I46" s="11"/>
      <c r="J46" s="12"/>
      <c r="K46" s="12"/>
      <c r="L46" s="12"/>
      <c r="M46" s="188">
        <v>0</v>
      </c>
      <c r="N46" s="189"/>
      <c r="O46" s="190"/>
      <c r="P46" t="s">
        <v>1196</v>
      </c>
    </row>
    <row r="47" spans="1:16" ht="20.100000000000001" customHeight="1">
      <c r="A47">
        <v>380</v>
      </c>
      <c r="B47" s="8">
        <v>40</v>
      </c>
      <c r="C47" s="22">
        <v>2120867788</v>
      </c>
      <c r="D47" s="9" t="s">
        <v>698</v>
      </c>
      <c r="E47" s="10" t="s">
        <v>697</v>
      </c>
      <c r="F47" s="24" t="s">
        <v>251</v>
      </c>
      <c r="G47" s="24">
        <v>0</v>
      </c>
      <c r="H47" s="11"/>
      <c r="I47" s="11"/>
      <c r="J47" s="12"/>
      <c r="K47" s="12"/>
      <c r="L47" s="12"/>
      <c r="M47" s="188">
        <v>0</v>
      </c>
      <c r="N47" s="189"/>
      <c r="O47" s="190"/>
      <c r="P47" t="s">
        <v>1196</v>
      </c>
    </row>
    <row r="48" spans="1:16" ht="20.100000000000001" customHeight="1">
      <c r="A48">
        <v>381</v>
      </c>
      <c r="B48" s="8">
        <v>41</v>
      </c>
      <c r="C48" s="22">
        <v>2120316846</v>
      </c>
      <c r="D48" s="9" t="s">
        <v>699</v>
      </c>
      <c r="E48" s="10" t="s">
        <v>697</v>
      </c>
      <c r="F48" s="24" t="s">
        <v>333</v>
      </c>
      <c r="G48" s="24">
        <v>0</v>
      </c>
      <c r="H48" s="11"/>
      <c r="I48" s="11"/>
      <c r="J48" s="12"/>
      <c r="K48" s="12"/>
      <c r="L48" s="12"/>
      <c r="M48" s="188">
        <v>0</v>
      </c>
      <c r="N48" s="189"/>
      <c r="O48" s="190"/>
      <c r="P48" t="s">
        <v>1196</v>
      </c>
    </row>
    <row r="49" spans="1:16" ht="20.100000000000001" customHeight="1">
      <c r="A49">
        <v>382</v>
      </c>
      <c r="B49" s="8">
        <v>42</v>
      </c>
      <c r="C49" s="22">
        <v>2120517196</v>
      </c>
      <c r="D49" s="9" t="s">
        <v>700</v>
      </c>
      <c r="E49" s="10" t="s">
        <v>697</v>
      </c>
      <c r="F49" s="24" t="s">
        <v>255</v>
      </c>
      <c r="G49" s="24">
        <v>0</v>
      </c>
      <c r="H49" s="11"/>
      <c r="I49" s="11"/>
      <c r="J49" s="12"/>
      <c r="K49" s="12"/>
      <c r="L49" s="12"/>
      <c r="M49" s="188">
        <v>0</v>
      </c>
      <c r="N49" s="189"/>
      <c r="O49" s="190"/>
      <c r="P49" t="s">
        <v>1196</v>
      </c>
    </row>
  </sheetData>
  <mergeCells count="59">
    <mergeCell ref="M49:O49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M47:O47"/>
    <mergeCell ref="M48:O48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9 M8:O49 A8:A49">
    <cfRule type="cellIs" dxfId="12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9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1197</v>
      </c>
    </row>
    <row r="2" spans="1:16" s="1" customFormat="1">
      <c r="C2" s="194" t="s">
        <v>8</v>
      </c>
      <c r="D2" s="194"/>
      <c r="E2" s="2" t="s">
        <v>1198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1190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1199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383</v>
      </c>
      <c r="B8" s="8">
        <v>1</v>
      </c>
      <c r="C8" s="22">
        <v>2120514898</v>
      </c>
      <c r="D8" s="9" t="s">
        <v>701</v>
      </c>
      <c r="E8" s="10" t="s">
        <v>697</v>
      </c>
      <c r="F8" s="24" t="s">
        <v>245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1200</v>
      </c>
    </row>
    <row r="9" spans="1:16" ht="20.100000000000001" customHeight="1">
      <c r="A9">
        <v>384</v>
      </c>
      <c r="B9" s="8">
        <v>2</v>
      </c>
      <c r="C9" s="22">
        <v>2120528842</v>
      </c>
      <c r="D9" s="9" t="s">
        <v>702</v>
      </c>
      <c r="E9" s="10" t="s">
        <v>697</v>
      </c>
      <c r="F9" s="24" t="s">
        <v>245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1200</v>
      </c>
    </row>
    <row r="10" spans="1:16" ht="20.100000000000001" customHeight="1">
      <c r="A10">
        <v>385</v>
      </c>
      <c r="B10" s="8">
        <v>3</v>
      </c>
      <c r="C10" s="22">
        <v>2120253863</v>
      </c>
      <c r="D10" s="9" t="s">
        <v>703</v>
      </c>
      <c r="E10" s="10" t="s">
        <v>697</v>
      </c>
      <c r="F10" s="24" t="s">
        <v>315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1200</v>
      </c>
    </row>
    <row r="11" spans="1:16" ht="20.100000000000001" customHeight="1">
      <c r="A11">
        <v>386</v>
      </c>
      <c r="B11" s="8">
        <v>4</v>
      </c>
      <c r="C11" s="22">
        <v>2120863955</v>
      </c>
      <c r="D11" s="9" t="s">
        <v>704</v>
      </c>
      <c r="E11" s="10" t="s">
        <v>697</v>
      </c>
      <c r="F11" s="24" t="s">
        <v>251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1200</v>
      </c>
    </row>
    <row r="12" spans="1:16" ht="20.100000000000001" customHeight="1">
      <c r="A12">
        <v>387</v>
      </c>
      <c r="B12" s="8">
        <v>5</v>
      </c>
      <c r="C12" s="22">
        <v>2120867814</v>
      </c>
      <c r="D12" s="9" t="s">
        <v>705</v>
      </c>
      <c r="E12" s="10" t="s">
        <v>697</v>
      </c>
      <c r="F12" s="24" t="s">
        <v>251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1200</v>
      </c>
    </row>
    <row r="13" spans="1:16" ht="20.100000000000001" customHeight="1">
      <c r="A13">
        <v>388</v>
      </c>
      <c r="B13" s="8">
        <v>6</v>
      </c>
      <c r="C13" s="22">
        <v>2021616310</v>
      </c>
      <c r="D13" s="9" t="s">
        <v>706</v>
      </c>
      <c r="E13" s="10" t="s">
        <v>707</v>
      </c>
      <c r="F13" s="24" t="s">
        <v>369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1200</v>
      </c>
    </row>
    <row r="14" spans="1:16" ht="20.100000000000001" customHeight="1">
      <c r="A14">
        <v>389</v>
      </c>
      <c r="B14" s="8">
        <v>7</v>
      </c>
      <c r="C14" s="22">
        <v>2021526347</v>
      </c>
      <c r="D14" s="9" t="s">
        <v>708</v>
      </c>
      <c r="E14" s="10" t="s">
        <v>707</v>
      </c>
      <c r="F14" s="24" t="s">
        <v>241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1200</v>
      </c>
    </row>
    <row r="15" spans="1:16" ht="20.100000000000001" customHeight="1">
      <c r="A15">
        <v>390</v>
      </c>
      <c r="B15" s="8">
        <v>8</v>
      </c>
      <c r="C15" s="22">
        <v>2121614336</v>
      </c>
      <c r="D15" s="9" t="s">
        <v>391</v>
      </c>
      <c r="E15" s="10" t="s">
        <v>707</v>
      </c>
      <c r="F15" s="24" t="s">
        <v>251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1200</v>
      </c>
    </row>
    <row r="16" spans="1:16" ht="20.100000000000001" customHeight="1">
      <c r="A16">
        <v>391</v>
      </c>
      <c r="B16" s="8">
        <v>9</v>
      </c>
      <c r="C16" s="22">
        <v>2120213436</v>
      </c>
      <c r="D16" s="9" t="s">
        <v>709</v>
      </c>
      <c r="E16" s="10" t="s">
        <v>707</v>
      </c>
      <c r="F16" s="24" t="s">
        <v>255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1200</v>
      </c>
    </row>
    <row r="17" spans="1:16" ht="20.100000000000001" customHeight="1">
      <c r="A17">
        <v>392</v>
      </c>
      <c r="B17" s="8">
        <v>10</v>
      </c>
      <c r="C17" s="22">
        <v>2121217923</v>
      </c>
      <c r="D17" s="9" t="s">
        <v>710</v>
      </c>
      <c r="E17" s="10" t="s">
        <v>707</v>
      </c>
      <c r="F17" s="24" t="s">
        <v>289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1200</v>
      </c>
    </row>
    <row r="18" spans="1:16" ht="20.100000000000001" customHeight="1">
      <c r="A18">
        <v>393</v>
      </c>
      <c r="B18" s="8">
        <v>11</v>
      </c>
      <c r="C18" s="22">
        <v>2020253651</v>
      </c>
      <c r="D18" s="9" t="s">
        <v>335</v>
      </c>
      <c r="E18" s="10" t="s">
        <v>711</v>
      </c>
      <c r="F18" s="24" t="s">
        <v>712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1200</v>
      </c>
    </row>
    <row r="19" spans="1:16" ht="20.100000000000001" customHeight="1">
      <c r="A19">
        <v>394</v>
      </c>
      <c r="B19" s="8">
        <v>12</v>
      </c>
      <c r="C19" s="22">
        <v>2020527564</v>
      </c>
      <c r="D19" s="9" t="s">
        <v>300</v>
      </c>
      <c r="E19" s="10" t="s">
        <v>711</v>
      </c>
      <c r="F19" s="24" t="s">
        <v>241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1200</v>
      </c>
    </row>
    <row r="20" spans="1:16" ht="20.100000000000001" customHeight="1">
      <c r="A20">
        <v>395</v>
      </c>
      <c r="B20" s="8">
        <v>13</v>
      </c>
      <c r="C20" s="22">
        <v>2120866180</v>
      </c>
      <c r="D20" s="9" t="s">
        <v>387</v>
      </c>
      <c r="E20" s="10" t="s">
        <v>711</v>
      </c>
      <c r="F20" s="24" t="s">
        <v>251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1200</v>
      </c>
    </row>
    <row r="21" spans="1:16" ht="20.100000000000001" customHeight="1">
      <c r="A21">
        <v>396</v>
      </c>
      <c r="B21" s="8">
        <v>14</v>
      </c>
      <c r="C21" s="22">
        <v>2120868412</v>
      </c>
      <c r="D21" s="9" t="s">
        <v>713</v>
      </c>
      <c r="E21" s="10" t="s">
        <v>711</v>
      </c>
      <c r="F21" s="24" t="s">
        <v>251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1200</v>
      </c>
    </row>
    <row r="22" spans="1:16" ht="20.100000000000001" customHeight="1">
      <c r="A22">
        <v>397</v>
      </c>
      <c r="B22" s="8">
        <v>15</v>
      </c>
      <c r="C22" s="22">
        <v>2120715728</v>
      </c>
      <c r="D22" s="9" t="s">
        <v>714</v>
      </c>
      <c r="E22" s="10" t="s">
        <v>711</v>
      </c>
      <c r="F22" s="24" t="s">
        <v>243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1200</v>
      </c>
    </row>
    <row r="23" spans="1:16" ht="20.100000000000001" customHeight="1">
      <c r="A23">
        <v>398</v>
      </c>
      <c r="B23" s="8">
        <v>16</v>
      </c>
      <c r="C23" s="22">
        <v>2120717989</v>
      </c>
      <c r="D23" s="9" t="s">
        <v>715</v>
      </c>
      <c r="E23" s="10" t="s">
        <v>711</v>
      </c>
      <c r="F23" s="24" t="s">
        <v>286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1200</v>
      </c>
    </row>
    <row r="24" spans="1:16" ht="20.100000000000001" customHeight="1">
      <c r="A24">
        <v>399</v>
      </c>
      <c r="B24" s="8">
        <v>17</v>
      </c>
      <c r="C24" s="22">
        <v>1921413605</v>
      </c>
      <c r="D24" s="9" t="s">
        <v>716</v>
      </c>
      <c r="E24" s="10" t="s">
        <v>711</v>
      </c>
      <c r="F24" s="24" t="s">
        <v>514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1200</v>
      </c>
    </row>
    <row r="25" spans="1:16" ht="20.100000000000001" customHeight="1">
      <c r="A25">
        <v>400</v>
      </c>
      <c r="B25" s="8">
        <v>18</v>
      </c>
      <c r="C25" s="22">
        <v>2120259151</v>
      </c>
      <c r="D25" s="9" t="s">
        <v>717</v>
      </c>
      <c r="E25" s="10" t="s">
        <v>711</v>
      </c>
      <c r="F25" s="24" t="s">
        <v>440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1200</v>
      </c>
    </row>
    <row r="26" spans="1:16" ht="20.100000000000001" customHeight="1">
      <c r="A26">
        <v>401</v>
      </c>
      <c r="B26" s="8">
        <v>19</v>
      </c>
      <c r="C26" s="22">
        <v>2021413634</v>
      </c>
      <c r="D26" s="9" t="s">
        <v>718</v>
      </c>
      <c r="E26" s="10" t="s">
        <v>719</v>
      </c>
      <c r="F26" s="24" t="s">
        <v>261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1200</v>
      </c>
    </row>
    <row r="27" spans="1:16" ht="20.100000000000001" customHeight="1">
      <c r="A27">
        <v>402</v>
      </c>
      <c r="B27" s="8">
        <v>20</v>
      </c>
      <c r="C27" s="22">
        <v>2021716366</v>
      </c>
      <c r="D27" s="9" t="s">
        <v>720</v>
      </c>
      <c r="E27" s="10" t="s">
        <v>719</v>
      </c>
      <c r="F27" s="24" t="s">
        <v>263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1200</v>
      </c>
    </row>
    <row r="28" spans="1:16" ht="20.100000000000001" customHeight="1">
      <c r="A28">
        <v>403</v>
      </c>
      <c r="B28" s="8">
        <v>21</v>
      </c>
      <c r="C28" s="22">
        <v>2021523336</v>
      </c>
      <c r="D28" s="9" t="s">
        <v>647</v>
      </c>
      <c r="E28" s="10" t="s">
        <v>719</v>
      </c>
      <c r="F28" s="24" t="s">
        <v>241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1200</v>
      </c>
    </row>
    <row r="29" spans="1:16" ht="20.100000000000001" customHeight="1">
      <c r="A29">
        <v>404</v>
      </c>
      <c r="B29" s="8">
        <v>22</v>
      </c>
      <c r="C29" s="22">
        <v>2120658557</v>
      </c>
      <c r="D29" s="9" t="s">
        <v>721</v>
      </c>
      <c r="E29" s="10" t="s">
        <v>719</v>
      </c>
      <c r="F29" s="24" t="s">
        <v>269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1200</v>
      </c>
    </row>
    <row r="30" spans="1:16" ht="20.100000000000001" customHeight="1">
      <c r="A30">
        <v>405</v>
      </c>
      <c r="B30" s="8">
        <v>23</v>
      </c>
      <c r="C30" s="22">
        <v>2121718749</v>
      </c>
      <c r="D30" s="9" t="s">
        <v>722</v>
      </c>
      <c r="E30" s="10" t="s">
        <v>719</v>
      </c>
      <c r="F30" s="24" t="s">
        <v>275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1200</v>
      </c>
    </row>
    <row r="31" spans="1:16" ht="20.100000000000001" customHeight="1">
      <c r="A31">
        <v>406</v>
      </c>
      <c r="B31" s="8">
        <v>24</v>
      </c>
      <c r="C31" s="22">
        <v>2120218378</v>
      </c>
      <c r="D31" s="9" t="s">
        <v>721</v>
      </c>
      <c r="E31" s="10" t="s">
        <v>719</v>
      </c>
      <c r="F31" s="24" t="s">
        <v>255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1200</v>
      </c>
    </row>
    <row r="32" spans="1:16" ht="20.100000000000001" customHeight="1">
      <c r="A32">
        <v>407</v>
      </c>
      <c r="B32" s="8">
        <v>25</v>
      </c>
      <c r="C32" s="22">
        <v>2120219067</v>
      </c>
      <c r="D32" s="9" t="s">
        <v>723</v>
      </c>
      <c r="E32" s="10" t="s">
        <v>719</v>
      </c>
      <c r="F32" s="24" t="s">
        <v>255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1200</v>
      </c>
    </row>
    <row r="33" spans="1:16" ht="20.100000000000001" customHeight="1">
      <c r="A33">
        <v>408</v>
      </c>
      <c r="B33" s="8">
        <v>26</v>
      </c>
      <c r="C33" s="22">
        <v>2120518563</v>
      </c>
      <c r="D33" s="9" t="s">
        <v>378</v>
      </c>
      <c r="E33" s="10" t="s">
        <v>719</v>
      </c>
      <c r="F33" s="24" t="s">
        <v>245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1200</v>
      </c>
    </row>
    <row r="34" spans="1:16" ht="20.100000000000001" customHeight="1">
      <c r="A34">
        <v>409</v>
      </c>
      <c r="B34" s="8">
        <v>27</v>
      </c>
      <c r="C34" s="22">
        <v>2021345309</v>
      </c>
      <c r="D34" s="9" t="s">
        <v>724</v>
      </c>
      <c r="E34" s="10" t="s">
        <v>719</v>
      </c>
      <c r="F34" s="24" t="s">
        <v>310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1200</v>
      </c>
    </row>
    <row r="35" spans="1:16" ht="20.100000000000001" customHeight="1">
      <c r="A35">
        <v>410</v>
      </c>
      <c r="B35" s="8">
        <v>28</v>
      </c>
      <c r="C35" s="22">
        <v>2120863932</v>
      </c>
      <c r="D35" s="9" t="s">
        <v>725</v>
      </c>
      <c r="E35" s="10" t="s">
        <v>719</v>
      </c>
      <c r="F35" s="24" t="s">
        <v>251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1200</v>
      </c>
    </row>
    <row r="36" spans="1:16" ht="20.100000000000001" customHeight="1">
      <c r="A36">
        <v>411</v>
      </c>
      <c r="B36" s="8">
        <v>29</v>
      </c>
      <c r="C36" s="22">
        <v>2121245971</v>
      </c>
      <c r="D36" s="9" t="s">
        <v>726</v>
      </c>
      <c r="E36" s="10" t="s">
        <v>719</v>
      </c>
      <c r="F36" s="24" t="s">
        <v>582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1200</v>
      </c>
    </row>
    <row r="37" spans="1:16" ht="20.100000000000001" customHeight="1">
      <c r="A37">
        <v>412</v>
      </c>
      <c r="B37" s="13">
        <v>30</v>
      </c>
      <c r="C37" s="22">
        <v>2120514909</v>
      </c>
      <c r="D37" s="9" t="s">
        <v>727</v>
      </c>
      <c r="E37" s="10" t="s">
        <v>728</v>
      </c>
      <c r="F37" s="24" t="s">
        <v>245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1200</v>
      </c>
    </row>
    <row r="38" spans="1:16" ht="20.100000000000001" customHeight="1">
      <c r="A38">
        <v>413</v>
      </c>
      <c r="B38" s="16">
        <v>31</v>
      </c>
      <c r="C38" s="23">
        <v>1920524864</v>
      </c>
      <c r="D38" s="17" t="s">
        <v>465</v>
      </c>
      <c r="E38" s="18" t="s">
        <v>728</v>
      </c>
      <c r="F38" s="25" t="s">
        <v>241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1200</v>
      </c>
    </row>
    <row r="39" spans="1:16" ht="20.100000000000001" customHeight="1">
      <c r="A39">
        <v>414</v>
      </c>
      <c r="B39" s="8">
        <v>32</v>
      </c>
      <c r="C39" s="22">
        <v>2120237960</v>
      </c>
      <c r="D39" s="9" t="s">
        <v>729</v>
      </c>
      <c r="E39" s="10" t="s">
        <v>728</v>
      </c>
      <c r="F39" s="24" t="s">
        <v>582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1200</v>
      </c>
    </row>
    <row r="40" spans="1:16" ht="20.100000000000001" customHeight="1">
      <c r="A40">
        <v>415</v>
      </c>
      <c r="B40" s="8">
        <v>33</v>
      </c>
      <c r="C40" s="22">
        <v>2120715737</v>
      </c>
      <c r="D40" s="9" t="s">
        <v>730</v>
      </c>
      <c r="E40" s="10" t="s">
        <v>731</v>
      </c>
      <c r="F40" s="24" t="s">
        <v>249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1200</v>
      </c>
    </row>
    <row r="41" spans="1:16" ht="20.100000000000001" customHeight="1">
      <c r="A41">
        <v>416</v>
      </c>
      <c r="B41" s="8">
        <v>34</v>
      </c>
      <c r="C41" s="22">
        <v>2121618962</v>
      </c>
      <c r="D41" s="9" t="s">
        <v>732</v>
      </c>
      <c r="E41" s="10" t="s">
        <v>733</v>
      </c>
      <c r="F41" s="24" t="s">
        <v>255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1200</v>
      </c>
    </row>
    <row r="42" spans="1:16" ht="20.100000000000001" customHeight="1">
      <c r="A42">
        <v>417</v>
      </c>
      <c r="B42" s="8">
        <v>35</v>
      </c>
      <c r="C42" s="22">
        <v>2121217013</v>
      </c>
      <c r="D42" s="9" t="s">
        <v>734</v>
      </c>
      <c r="E42" s="10" t="s">
        <v>733</v>
      </c>
      <c r="F42" s="24" t="s">
        <v>286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1200</v>
      </c>
    </row>
    <row r="43" spans="1:16" ht="20.100000000000001" customHeight="1">
      <c r="A43">
        <v>418</v>
      </c>
      <c r="B43" s="8">
        <v>36</v>
      </c>
      <c r="C43" s="22">
        <v>2120313136</v>
      </c>
      <c r="D43" s="9" t="s">
        <v>735</v>
      </c>
      <c r="E43" s="10" t="s">
        <v>736</v>
      </c>
      <c r="F43" s="24" t="s">
        <v>333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1200</v>
      </c>
    </row>
    <row r="44" spans="1:16" ht="20.100000000000001" customHeight="1">
      <c r="A44">
        <v>419</v>
      </c>
      <c r="B44" s="8">
        <v>37</v>
      </c>
      <c r="C44" s="22">
        <v>2121514921</v>
      </c>
      <c r="D44" s="9" t="s">
        <v>737</v>
      </c>
      <c r="E44" s="10" t="s">
        <v>736</v>
      </c>
      <c r="F44" s="24" t="s">
        <v>245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1200</v>
      </c>
    </row>
    <row r="45" spans="1:16" ht="20.100000000000001" customHeight="1">
      <c r="A45">
        <v>420</v>
      </c>
      <c r="B45" s="8">
        <v>38</v>
      </c>
      <c r="C45" s="22">
        <v>1920715755</v>
      </c>
      <c r="D45" s="9" t="s">
        <v>738</v>
      </c>
      <c r="E45" s="10" t="s">
        <v>739</v>
      </c>
      <c r="F45" s="24" t="s">
        <v>687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1200</v>
      </c>
    </row>
    <row r="46" spans="1:16" ht="20.100000000000001" customHeight="1">
      <c r="A46">
        <v>421</v>
      </c>
      <c r="B46" s="8">
        <v>39</v>
      </c>
      <c r="C46" s="22">
        <v>2020525786</v>
      </c>
      <c r="D46" s="9" t="s">
        <v>740</v>
      </c>
      <c r="E46" s="10" t="s">
        <v>739</v>
      </c>
      <c r="F46" s="24" t="s">
        <v>241</v>
      </c>
      <c r="G46" s="24">
        <v>0</v>
      </c>
      <c r="H46" s="11"/>
      <c r="I46" s="11"/>
      <c r="J46" s="12"/>
      <c r="K46" s="12"/>
      <c r="L46" s="12"/>
      <c r="M46" s="188">
        <v>0</v>
      </c>
      <c r="N46" s="189"/>
      <c r="O46" s="190"/>
      <c r="P46" t="s">
        <v>1200</v>
      </c>
    </row>
    <row r="47" spans="1:16" ht="20.100000000000001" customHeight="1">
      <c r="A47">
        <v>422</v>
      </c>
      <c r="B47" s="8">
        <v>40</v>
      </c>
      <c r="C47" s="22">
        <v>2120715748</v>
      </c>
      <c r="D47" s="9" t="s">
        <v>741</v>
      </c>
      <c r="E47" s="10" t="s">
        <v>739</v>
      </c>
      <c r="F47" s="24" t="s">
        <v>249</v>
      </c>
      <c r="G47" s="24">
        <v>0</v>
      </c>
      <c r="H47" s="11"/>
      <c r="I47" s="11"/>
      <c r="J47" s="12"/>
      <c r="K47" s="12"/>
      <c r="L47" s="12"/>
      <c r="M47" s="188">
        <v>0</v>
      </c>
      <c r="N47" s="189"/>
      <c r="O47" s="190"/>
      <c r="P47" t="s">
        <v>1200</v>
      </c>
    </row>
    <row r="48" spans="1:16" ht="20.100000000000001" customHeight="1">
      <c r="A48">
        <v>423</v>
      </c>
      <c r="B48" s="8">
        <v>41</v>
      </c>
      <c r="C48" s="22">
        <v>2120717437</v>
      </c>
      <c r="D48" s="9" t="s">
        <v>742</v>
      </c>
      <c r="E48" s="10" t="s">
        <v>739</v>
      </c>
      <c r="F48" s="24" t="s">
        <v>249</v>
      </c>
      <c r="G48" s="24">
        <v>0</v>
      </c>
      <c r="H48" s="11"/>
      <c r="I48" s="11"/>
      <c r="J48" s="12"/>
      <c r="K48" s="12"/>
      <c r="L48" s="12"/>
      <c r="M48" s="188">
        <v>0</v>
      </c>
      <c r="N48" s="189"/>
      <c r="O48" s="190"/>
      <c r="P48" t="s">
        <v>1200</v>
      </c>
    </row>
    <row r="49" spans="1:16" ht="20.100000000000001" customHeight="1">
      <c r="A49">
        <v>424</v>
      </c>
      <c r="B49" s="8">
        <v>42</v>
      </c>
      <c r="C49" s="22">
        <v>2120867082</v>
      </c>
      <c r="D49" s="9" t="s">
        <v>604</v>
      </c>
      <c r="E49" s="10" t="s">
        <v>739</v>
      </c>
      <c r="F49" s="24" t="s">
        <v>251</v>
      </c>
      <c r="G49" s="24">
        <v>0</v>
      </c>
      <c r="H49" s="11"/>
      <c r="I49" s="11"/>
      <c r="J49" s="12"/>
      <c r="K49" s="12"/>
      <c r="L49" s="12"/>
      <c r="M49" s="188">
        <v>0</v>
      </c>
      <c r="N49" s="189"/>
      <c r="O49" s="190"/>
      <c r="P49" t="s">
        <v>1200</v>
      </c>
    </row>
  </sheetData>
  <mergeCells count="59">
    <mergeCell ref="M49:O49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M47:O47"/>
    <mergeCell ref="M48:O48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9 M8:O49 A8:A49">
    <cfRule type="cellIs" dxfId="11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5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1201</v>
      </c>
    </row>
    <row r="2" spans="1:16" s="1" customFormat="1">
      <c r="C2" s="194" t="s">
        <v>8</v>
      </c>
      <c r="D2" s="194"/>
      <c r="E2" s="2" t="s">
        <v>1156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1202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1203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425</v>
      </c>
      <c r="B8" s="8">
        <v>1</v>
      </c>
      <c r="C8" s="22">
        <v>2120258403</v>
      </c>
      <c r="D8" s="9" t="s">
        <v>743</v>
      </c>
      <c r="E8" s="10" t="s">
        <v>739</v>
      </c>
      <c r="F8" s="24" t="s">
        <v>243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1204</v>
      </c>
    </row>
    <row r="9" spans="1:16" ht="20.100000000000001" customHeight="1">
      <c r="A9">
        <v>426</v>
      </c>
      <c r="B9" s="8">
        <v>2</v>
      </c>
      <c r="C9" s="22">
        <v>2120318306</v>
      </c>
      <c r="D9" s="9" t="s">
        <v>631</v>
      </c>
      <c r="E9" s="10" t="s">
        <v>739</v>
      </c>
      <c r="F9" s="24" t="s">
        <v>243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1204</v>
      </c>
    </row>
    <row r="10" spans="1:16" ht="20.100000000000001" customHeight="1">
      <c r="A10">
        <v>427</v>
      </c>
      <c r="B10" s="8">
        <v>3</v>
      </c>
      <c r="C10" s="22">
        <v>2120317833</v>
      </c>
      <c r="D10" s="9" t="s">
        <v>744</v>
      </c>
      <c r="E10" s="10" t="s">
        <v>739</v>
      </c>
      <c r="F10" s="24" t="s">
        <v>333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1204</v>
      </c>
    </row>
    <row r="11" spans="1:16" ht="20.100000000000001" customHeight="1">
      <c r="A11">
        <v>428</v>
      </c>
      <c r="B11" s="8">
        <v>4</v>
      </c>
      <c r="C11" s="22">
        <v>2120717446</v>
      </c>
      <c r="D11" s="9" t="s">
        <v>745</v>
      </c>
      <c r="E11" s="10" t="s">
        <v>739</v>
      </c>
      <c r="F11" s="24" t="s">
        <v>275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1204</v>
      </c>
    </row>
    <row r="12" spans="1:16" ht="20.100000000000001" customHeight="1">
      <c r="A12">
        <v>429</v>
      </c>
      <c r="B12" s="8">
        <v>5</v>
      </c>
      <c r="C12" s="22">
        <v>2120213374</v>
      </c>
      <c r="D12" s="9" t="s">
        <v>746</v>
      </c>
      <c r="E12" s="10" t="s">
        <v>739</v>
      </c>
      <c r="F12" s="24" t="s">
        <v>286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1204</v>
      </c>
    </row>
    <row r="13" spans="1:16" ht="20.100000000000001" customHeight="1">
      <c r="A13">
        <v>430</v>
      </c>
      <c r="B13" s="8">
        <v>6</v>
      </c>
      <c r="C13" s="22">
        <v>2120233780</v>
      </c>
      <c r="D13" s="9" t="s">
        <v>747</v>
      </c>
      <c r="E13" s="10" t="s">
        <v>739</v>
      </c>
      <c r="F13" s="24" t="s">
        <v>286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1204</v>
      </c>
    </row>
    <row r="14" spans="1:16" ht="20.100000000000001" customHeight="1">
      <c r="A14">
        <v>431</v>
      </c>
      <c r="B14" s="8">
        <v>7</v>
      </c>
      <c r="C14" s="22">
        <v>2120517198</v>
      </c>
      <c r="D14" s="9" t="s">
        <v>748</v>
      </c>
      <c r="E14" s="10" t="s">
        <v>739</v>
      </c>
      <c r="F14" s="24" t="s">
        <v>245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1204</v>
      </c>
    </row>
    <row r="15" spans="1:16" ht="20.100000000000001" customHeight="1">
      <c r="A15">
        <v>432</v>
      </c>
      <c r="B15" s="8">
        <v>8</v>
      </c>
      <c r="C15" s="22">
        <v>2120517540</v>
      </c>
      <c r="D15" s="9" t="s">
        <v>749</v>
      </c>
      <c r="E15" s="10" t="s">
        <v>739</v>
      </c>
      <c r="F15" s="24" t="s">
        <v>245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1204</v>
      </c>
    </row>
    <row r="16" spans="1:16" ht="20.100000000000001" customHeight="1">
      <c r="A16">
        <v>433</v>
      </c>
      <c r="B16" s="8">
        <v>9</v>
      </c>
      <c r="C16" s="22">
        <v>2120519602</v>
      </c>
      <c r="D16" s="9" t="s">
        <v>750</v>
      </c>
      <c r="E16" s="10" t="s">
        <v>739</v>
      </c>
      <c r="F16" s="24" t="s">
        <v>245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1204</v>
      </c>
    </row>
    <row r="17" spans="1:16" ht="20.100000000000001" customHeight="1">
      <c r="A17">
        <v>434</v>
      </c>
      <c r="B17" s="8">
        <v>10</v>
      </c>
      <c r="C17" s="22">
        <v>2120257734</v>
      </c>
      <c r="D17" s="9" t="s">
        <v>751</v>
      </c>
      <c r="E17" s="10" t="s">
        <v>739</v>
      </c>
      <c r="F17" s="24" t="s">
        <v>315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1204</v>
      </c>
    </row>
    <row r="18" spans="1:16" ht="20.100000000000001" customHeight="1">
      <c r="A18">
        <v>435</v>
      </c>
      <c r="B18" s="8">
        <v>11</v>
      </c>
      <c r="C18" s="22">
        <v>2120319895</v>
      </c>
      <c r="D18" s="9" t="s">
        <v>752</v>
      </c>
      <c r="E18" s="10" t="s">
        <v>739</v>
      </c>
      <c r="F18" s="24" t="s">
        <v>243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1204</v>
      </c>
    </row>
    <row r="19" spans="1:16" ht="20.100000000000001" customHeight="1">
      <c r="A19">
        <v>436</v>
      </c>
      <c r="B19" s="8">
        <v>12</v>
      </c>
      <c r="C19" s="22">
        <v>2120725744</v>
      </c>
      <c r="D19" s="9" t="s">
        <v>753</v>
      </c>
      <c r="E19" s="10" t="s">
        <v>739</v>
      </c>
      <c r="F19" s="24" t="s">
        <v>267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1204</v>
      </c>
    </row>
    <row r="20" spans="1:16" ht="20.100000000000001" customHeight="1">
      <c r="A20">
        <v>437</v>
      </c>
      <c r="B20" s="8">
        <v>13</v>
      </c>
      <c r="C20" s="22">
        <v>2120233777</v>
      </c>
      <c r="D20" s="9" t="s">
        <v>754</v>
      </c>
      <c r="E20" s="10" t="s">
        <v>739</v>
      </c>
      <c r="F20" s="24" t="s">
        <v>582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1204</v>
      </c>
    </row>
    <row r="21" spans="1:16" ht="20.100000000000001" customHeight="1">
      <c r="A21">
        <v>438</v>
      </c>
      <c r="B21" s="8">
        <v>14</v>
      </c>
      <c r="C21" s="22">
        <v>2027522197</v>
      </c>
      <c r="D21" s="9" t="s">
        <v>755</v>
      </c>
      <c r="E21" s="10" t="s">
        <v>739</v>
      </c>
      <c r="F21" s="24" t="s">
        <v>625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1204</v>
      </c>
    </row>
    <row r="22" spans="1:16" ht="20.100000000000001" customHeight="1">
      <c r="A22">
        <v>439</v>
      </c>
      <c r="B22" s="8">
        <v>15</v>
      </c>
      <c r="C22" s="22">
        <v>2120325269</v>
      </c>
      <c r="D22" s="9" t="s">
        <v>387</v>
      </c>
      <c r="E22" s="10" t="s">
        <v>756</v>
      </c>
      <c r="F22" s="24" t="s">
        <v>255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1204</v>
      </c>
    </row>
    <row r="23" spans="1:16" ht="20.100000000000001" customHeight="1">
      <c r="A23">
        <v>440</v>
      </c>
      <c r="B23" s="8">
        <v>16</v>
      </c>
      <c r="C23" s="22">
        <v>2226511288</v>
      </c>
      <c r="D23" s="9" t="s">
        <v>477</v>
      </c>
      <c r="E23" s="10" t="s">
        <v>757</v>
      </c>
      <c r="F23" s="24" t="s">
        <v>326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1204</v>
      </c>
    </row>
    <row r="24" spans="1:16" ht="20.100000000000001" customHeight="1">
      <c r="A24">
        <v>441</v>
      </c>
      <c r="B24" s="8">
        <v>17</v>
      </c>
      <c r="C24" s="22">
        <v>2120713487</v>
      </c>
      <c r="D24" s="9" t="s">
        <v>758</v>
      </c>
      <c r="E24" s="10" t="s">
        <v>759</v>
      </c>
      <c r="F24" s="24" t="s">
        <v>249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1204</v>
      </c>
    </row>
    <row r="25" spans="1:16" ht="20.100000000000001" customHeight="1">
      <c r="A25">
        <v>442</v>
      </c>
      <c r="B25" s="8">
        <v>18</v>
      </c>
      <c r="C25" s="22">
        <v>2120869101</v>
      </c>
      <c r="D25" s="9" t="s">
        <v>760</v>
      </c>
      <c r="E25" s="10" t="s">
        <v>759</v>
      </c>
      <c r="F25" s="24" t="s">
        <v>251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1204</v>
      </c>
    </row>
    <row r="26" spans="1:16" ht="20.100000000000001" customHeight="1">
      <c r="A26">
        <v>443</v>
      </c>
      <c r="B26" s="8">
        <v>19</v>
      </c>
      <c r="C26" s="22">
        <v>2120325270</v>
      </c>
      <c r="D26" s="9" t="s">
        <v>406</v>
      </c>
      <c r="E26" s="10" t="s">
        <v>759</v>
      </c>
      <c r="F26" s="24" t="s">
        <v>333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1204</v>
      </c>
    </row>
    <row r="27" spans="1:16" ht="20.100000000000001" customHeight="1">
      <c r="A27">
        <v>444</v>
      </c>
      <c r="B27" s="8">
        <v>20</v>
      </c>
      <c r="C27" s="22">
        <v>2120715752</v>
      </c>
      <c r="D27" s="9" t="s">
        <v>761</v>
      </c>
      <c r="E27" s="10" t="s">
        <v>759</v>
      </c>
      <c r="F27" s="24" t="s">
        <v>275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1204</v>
      </c>
    </row>
    <row r="28" spans="1:16" ht="20.100000000000001" customHeight="1">
      <c r="A28">
        <v>445</v>
      </c>
      <c r="B28" s="8">
        <v>21</v>
      </c>
      <c r="C28" s="22">
        <v>2120715753</v>
      </c>
      <c r="D28" s="9" t="s">
        <v>610</v>
      </c>
      <c r="E28" s="10" t="s">
        <v>762</v>
      </c>
      <c r="F28" s="24" t="s">
        <v>249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1204</v>
      </c>
    </row>
    <row r="29" spans="1:16" ht="20.100000000000001" customHeight="1">
      <c r="A29">
        <v>446</v>
      </c>
      <c r="B29" s="8">
        <v>22</v>
      </c>
      <c r="C29" s="22">
        <v>2120715758</v>
      </c>
      <c r="D29" s="9" t="s">
        <v>763</v>
      </c>
      <c r="E29" s="10" t="s">
        <v>762</v>
      </c>
      <c r="F29" s="24" t="s">
        <v>249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1204</v>
      </c>
    </row>
    <row r="30" spans="1:16" ht="20.100000000000001" customHeight="1">
      <c r="A30">
        <v>447</v>
      </c>
      <c r="B30" s="8">
        <v>23</v>
      </c>
      <c r="C30" s="22">
        <v>2120725755</v>
      </c>
      <c r="D30" s="9" t="s">
        <v>300</v>
      </c>
      <c r="E30" s="10" t="s">
        <v>762</v>
      </c>
      <c r="F30" s="24" t="s">
        <v>267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1204</v>
      </c>
    </row>
    <row r="31" spans="1:16" ht="20.100000000000001" customHeight="1">
      <c r="A31">
        <v>448</v>
      </c>
      <c r="B31" s="8">
        <v>24</v>
      </c>
      <c r="C31" s="22">
        <v>2120725756</v>
      </c>
      <c r="D31" s="9" t="s">
        <v>764</v>
      </c>
      <c r="E31" s="10" t="s">
        <v>762</v>
      </c>
      <c r="F31" s="24" t="s">
        <v>267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1204</v>
      </c>
    </row>
    <row r="32" spans="1:16" ht="20.100000000000001" customHeight="1">
      <c r="A32">
        <v>449</v>
      </c>
      <c r="B32" s="8">
        <v>25</v>
      </c>
      <c r="C32" s="22">
        <v>2120256034</v>
      </c>
      <c r="D32" s="9" t="s">
        <v>765</v>
      </c>
      <c r="E32" s="10" t="s">
        <v>762</v>
      </c>
      <c r="F32" s="24" t="s">
        <v>315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1204</v>
      </c>
    </row>
    <row r="33" spans="1:16" ht="20.100000000000001" customHeight="1">
      <c r="A33">
        <v>450</v>
      </c>
      <c r="B33" s="8">
        <v>26</v>
      </c>
      <c r="C33" s="22">
        <v>2120318692</v>
      </c>
      <c r="D33" s="9" t="s">
        <v>300</v>
      </c>
      <c r="E33" s="10" t="s">
        <v>762</v>
      </c>
      <c r="F33" s="24" t="s">
        <v>243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1204</v>
      </c>
    </row>
    <row r="34" spans="1:16" ht="20.100000000000001" customHeight="1">
      <c r="A34">
        <v>451</v>
      </c>
      <c r="B34" s="8">
        <v>27</v>
      </c>
      <c r="C34" s="22">
        <v>2120349845</v>
      </c>
      <c r="D34" s="9" t="s">
        <v>766</v>
      </c>
      <c r="E34" s="10" t="s">
        <v>762</v>
      </c>
      <c r="F34" s="24" t="s">
        <v>424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1204</v>
      </c>
    </row>
    <row r="35" spans="1:16" ht="20.100000000000001" customHeight="1">
      <c r="A35">
        <v>452</v>
      </c>
      <c r="B35" s="8">
        <v>28</v>
      </c>
      <c r="C35" s="22">
        <v>2110516760</v>
      </c>
      <c r="D35" s="9" t="s">
        <v>276</v>
      </c>
      <c r="E35" s="10" t="s">
        <v>762</v>
      </c>
      <c r="F35" s="24" t="s">
        <v>245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1204</v>
      </c>
    </row>
    <row r="36" spans="1:16" ht="20.100000000000001" customHeight="1">
      <c r="A36">
        <v>453</v>
      </c>
      <c r="B36" s="8">
        <v>29</v>
      </c>
      <c r="C36" s="22">
        <v>2120863918</v>
      </c>
      <c r="D36" s="9" t="s">
        <v>767</v>
      </c>
      <c r="E36" s="10" t="s">
        <v>762</v>
      </c>
      <c r="F36" s="24" t="s">
        <v>251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1204</v>
      </c>
    </row>
    <row r="37" spans="1:16" ht="20.100000000000001" customHeight="1">
      <c r="A37">
        <v>454</v>
      </c>
      <c r="B37" s="13">
        <v>30</v>
      </c>
      <c r="C37" s="22">
        <v>2120516589</v>
      </c>
      <c r="D37" s="9" t="s">
        <v>447</v>
      </c>
      <c r="E37" s="10" t="s">
        <v>768</v>
      </c>
      <c r="F37" s="24" t="s">
        <v>245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1204</v>
      </c>
    </row>
    <row r="38" spans="1:16" ht="20.100000000000001" customHeight="1">
      <c r="A38">
        <v>455</v>
      </c>
      <c r="B38" s="16">
        <v>31</v>
      </c>
      <c r="C38" s="23">
        <v>1821254327</v>
      </c>
      <c r="D38" s="17" t="s">
        <v>769</v>
      </c>
      <c r="E38" s="18" t="s">
        <v>770</v>
      </c>
      <c r="F38" s="25" t="s">
        <v>440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1204</v>
      </c>
    </row>
    <row r="39" spans="1:16" ht="20.100000000000001" customHeight="1">
      <c r="A39">
        <v>456</v>
      </c>
      <c r="B39" s="8">
        <v>32</v>
      </c>
      <c r="C39" s="22">
        <v>2120719003</v>
      </c>
      <c r="D39" s="9" t="s">
        <v>771</v>
      </c>
      <c r="E39" s="10" t="s">
        <v>772</v>
      </c>
      <c r="F39" s="24" t="s">
        <v>249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1204</v>
      </c>
    </row>
    <row r="40" spans="1:16" ht="20.100000000000001" customHeight="1">
      <c r="A40">
        <v>457</v>
      </c>
      <c r="B40" s="8">
        <v>33</v>
      </c>
      <c r="C40" s="22">
        <v>2120869135</v>
      </c>
      <c r="D40" s="9" t="s">
        <v>773</v>
      </c>
      <c r="E40" s="10" t="s">
        <v>774</v>
      </c>
      <c r="F40" s="24" t="s">
        <v>251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1204</v>
      </c>
    </row>
    <row r="41" spans="1:16" ht="20.100000000000001" customHeight="1">
      <c r="A41">
        <v>458</v>
      </c>
      <c r="B41" s="8">
        <v>34</v>
      </c>
      <c r="C41" s="22">
        <v>2226511290</v>
      </c>
      <c r="D41" s="9" t="s">
        <v>775</v>
      </c>
      <c r="E41" s="10" t="s">
        <v>774</v>
      </c>
      <c r="F41" s="24" t="s">
        <v>326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1204</v>
      </c>
    </row>
    <row r="42" spans="1:16" ht="20.100000000000001" customHeight="1">
      <c r="A42">
        <v>459</v>
      </c>
      <c r="B42" s="8">
        <v>35</v>
      </c>
      <c r="C42" s="22">
        <v>2120715765</v>
      </c>
      <c r="D42" s="9" t="s">
        <v>776</v>
      </c>
      <c r="E42" s="10" t="s">
        <v>777</v>
      </c>
      <c r="F42" s="24" t="s">
        <v>249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1204</v>
      </c>
    </row>
    <row r="43" spans="1:16" ht="20.100000000000001" customHeight="1">
      <c r="A43">
        <v>460</v>
      </c>
      <c r="B43" s="8">
        <v>36</v>
      </c>
      <c r="C43" s="22">
        <v>2120715768</v>
      </c>
      <c r="D43" s="9" t="s">
        <v>778</v>
      </c>
      <c r="E43" s="10" t="s">
        <v>779</v>
      </c>
      <c r="F43" s="24" t="s">
        <v>249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1204</v>
      </c>
    </row>
    <row r="44" spans="1:16" ht="20.100000000000001" customHeight="1">
      <c r="A44">
        <v>461</v>
      </c>
      <c r="B44" s="8">
        <v>37</v>
      </c>
      <c r="C44" s="22">
        <v>2120518734</v>
      </c>
      <c r="D44" s="9" t="s">
        <v>780</v>
      </c>
      <c r="E44" s="10" t="s">
        <v>779</v>
      </c>
      <c r="F44" s="24" t="s">
        <v>245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1204</v>
      </c>
    </row>
    <row r="45" spans="1:16" ht="20.100000000000001" customHeight="1">
      <c r="A45">
        <v>462</v>
      </c>
      <c r="B45" s="8">
        <v>38</v>
      </c>
      <c r="C45" s="22">
        <v>2120713676</v>
      </c>
      <c r="D45" s="9" t="s">
        <v>521</v>
      </c>
      <c r="E45" s="10" t="s">
        <v>781</v>
      </c>
      <c r="F45" s="24" t="s">
        <v>267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1204</v>
      </c>
    </row>
  </sheetData>
  <mergeCells count="55">
    <mergeCell ref="M44:O44"/>
    <mergeCell ref="M45:O45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5 M8:O45 A8:A45">
    <cfRule type="cellIs" dxfId="10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1205</v>
      </c>
    </row>
    <row r="2" spans="1:16" s="1" customFormat="1">
      <c r="C2" s="194" t="s">
        <v>8</v>
      </c>
      <c r="D2" s="194"/>
      <c r="E2" s="2" t="s">
        <v>1161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1202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1206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463</v>
      </c>
      <c r="B8" s="8">
        <v>1</v>
      </c>
      <c r="C8" s="22">
        <v>2120867330</v>
      </c>
      <c r="D8" s="9" t="s">
        <v>782</v>
      </c>
      <c r="E8" s="10" t="s">
        <v>781</v>
      </c>
      <c r="F8" s="24" t="s">
        <v>251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1207</v>
      </c>
    </row>
    <row r="9" spans="1:16" ht="20.100000000000001" customHeight="1">
      <c r="A9">
        <v>464</v>
      </c>
      <c r="B9" s="8">
        <v>2</v>
      </c>
      <c r="C9" s="22">
        <v>2120313260</v>
      </c>
      <c r="D9" s="9" t="s">
        <v>783</v>
      </c>
      <c r="E9" s="10" t="s">
        <v>781</v>
      </c>
      <c r="F9" s="24" t="s">
        <v>243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1207</v>
      </c>
    </row>
    <row r="10" spans="1:16" ht="20.100000000000001" customHeight="1">
      <c r="A10">
        <v>465</v>
      </c>
      <c r="B10" s="8">
        <v>3</v>
      </c>
      <c r="C10" s="22">
        <v>2120514915</v>
      </c>
      <c r="D10" s="9" t="s">
        <v>784</v>
      </c>
      <c r="E10" s="10" t="s">
        <v>781</v>
      </c>
      <c r="F10" s="24" t="s">
        <v>245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1207</v>
      </c>
    </row>
    <row r="11" spans="1:16" ht="20.100000000000001" customHeight="1">
      <c r="A11">
        <v>466</v>
      </c>
      <c r="B11" s="8">
        <v>4</v>
      </c>
      <c r="C11" s="22">
        <v>2120518559</v>
      </c>
      <c r="D11" s="9" t="s">
        <v>785</v>
      </c>
      <c r="E11" s="10" t="s">
        <v>781</v>
      </c>
      <c r="F11" s="24" t="s">
        <v>245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1207</v>
      </c>
    </row>
    <row r="12" spans="1:16" ht="20.100000000000001" customHeight="1">
      <c r="A12">
        <v>467</v>
      </c>
      <c r="B12" s="8">
        <v>5</v>
      </c>
      <c r="C12" s="22">
        <v>2120514875</v>
      </c>
      <c r="D12" s="9" t="s">
        <v>786</v>
      </c>
      <c r="E12" s="10" t="s">
        <v>781</v>
      </c>
      <c r="F12" s="24" t="s">
        <v>245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1207</v>
      </c>
    </row>
    <row r="13" spans="1:16" ht="20.100000000000001" customHeight="1">
      <c r="A13">
        <v>468</v>
      </c>
      <c r="B13" s="8">
        <v>6</v>
      </c>
      <c r="C13" s="22">
        <v>2120517711</v>
      </c>
      <c r="D13" s="9" t="s">
        <v>787</v>
      </c>
      <c r="E13" s="10" t="s">
        <v>781</v>
      </c>
      <c r="F13" s="24" t="s">
        <v>245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1207</v>
      </c>
    </row>
    <row r="14" spans="1:16" ht="20.100000000000001" customHeight="1">
      <c r="A14">
        <v>469</v>
      </c>
      <c r="B14" s="8">
        <v>7</v>
      </c>
      <c r="C14" s="22">
        <v>2120319707</v>
      </c>
      <c r="D14" s="9" t="s">
        <v>788</v>
      </c>
      <c r="E14" s="10" t="s">
        <v>789</v>
      </c>
      <c r="F14" s="24" t="s">
        <v>333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1207</v>
      </c>
    </row>
    <row r="15" spans="1:16" ht="20.100000000000001" customHeight="1">
      <c r="A15">
        <v>470</v>
      </c>
      <c r="B15" s="8">
        <v>8</v>
      </c>
      <c r="C15" s="22">
        <v>2021618198</v>
      </c>
      <c r="D15" s="9" t="s">
        <v>391</v>
      </c>
      <c r="E15" s="10" t="s">
        <v>790</v>
      </c>
      <c r="F15" s="24" t="s">
        <v>347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1207</v>
      </c>
    </row>
    <row r="16" spans="1:16" ht="20.100000000000001" customHeight="1">
      <c r="A16">
        <v>471</v>
      </c>
      <c r="B16" s="8">
        <v>9</v>
      </c>
      <c r="C16" s="22">
        <v>2020522721</v>
      </c>
      <c r="D16" s="9" t="s">
        <v>388</v>
      </c>
      <c r="E16" s="10" t="s">
        <v>790</v>
      </c>
      <c r="F16" s="24" t="s">
        <v>241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1207</v>
      </c>
    </row>
    <row r="17" spans="1:16" ht="20.100000000000001" customHeight="1">
      <c r="A17">
        <v>472</v>
      </c>
      <c r="B17" s="8">
        <v>10</v>
      </c>
      <c r="C17" s="22">
        <v>2121863928</v>
      </c>
      <c r="D17" s="9" t="s">
        <v>422</v>
      </c>
      <c r="E17" s="10" t="s">
        <v>790</v>
      </c>
      <c r="F17" s="24" t="s">
        <v>251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1207</v>
      </c>
    </row>
    <row r="18" spans="1:16" ht="20.100000000000001" customHeight="1">
      <c r="A18">
        <v>473</v>
      </c>
      <c r="B18" s="8">
        <v>11</v>
      </c>
      <c r="C18" s="22">
        <v>2121257256</v>
      </c>
      <c r="D18" s="9" t="s">
        <v>791</v>
      </c>
      <c r="E18" s="10" t="s">
        <v>790</v>
      </c>
      <c r="F18" s="24" t="s">
        <v>253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1207</v>
      </c>
    </row>
    <row r="19" spans="1:16" ht="20.100000000000001" customHeight="1">
      <c r="A19">
        <v>474</v>
      </c>
      <c r="B19" s="8">
        <v>12</v>
      </c>
      <c r="C19" s="22">
        <v>2021415118</v>
      </c>
      <c r="D19" s="9" t="s">
        <v>792</v>
      </c>
      <c r="E19" s="10" t="s">
        <v>793</v>
      </c>
      <c r="F19" s="24" t="s">
        <v>261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1207</v>
      </c>
    </row>
    <row r="20" spans="1:16" ht="20.100000000000001" customHeight="1">
      <c r="A20">
        <v>475</v>
      </c>
      <c r="B20" s="8">
        <v>13</v>
      </c>
      <c r="C20" s="22">
        <v>2121867588</v>
      </c>
      <c r="D20" s="9" t="s">
        <v>391</v>
      </c>
      <c r="E20" s="10" t="s">
        <v>794</v>
      </c>
      <c r="F20" s="24" t="s">
        <v>251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1207</v>
      </c>
    </row>
    <row r="21" spans="1:16" ht="20.100000000000001" customHeight="1">
      <c r="A21">
        <v>476</v>
      </c>
      <c r="B21" s="8">
        <v>14</v>
      </c>
      <c r="C21" s="22">
        <v>2121717435</v>
      </c>
      <c r="D21" s="9" t="s">
        <v>795</v>
      </c>
      <c r="E21" s="10" t="s">
        <v>794</v>
      </c>
      <c r="F21" s="24" t="s">
        <v>275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1207</v>
      </c>
    </row>
    <row r="22" spans="1:16" ht="20.100000000000001" customHeight="1">
      <c r="A22">
        <v>477</v>
      </c>
      <c r="B22" s="8">
        <v>15</v>
      </c>
      <c r="C22" s="22">
        <v>2121213448</v>
      </c>
      <c r="D22" s="9" t="s">
        <v>796</v>
      </c>
      <c r="E22" s="10" t="s">
        <v>794</v>
      </c>
      <c r="F22" s="24" t="s">
        <v>255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1207</v>
      </c>
    </row>
    <row r="23" spans="1:16" ht="20.100000000000001" customHeight="1">
      <c r="A23">
        <v>478</v>
      </c>
      <c r="B23" s="8">
        <v>16</v>
      </c>
      <c r="C23" s="22">
        <v>2121215476</v>
      </c>
      <c r="D23" s="9" t="s">
        <v>797</v>
      </c>
      <c r="E23" s="10" t="s">
        <v>798</v>
      </c>
      <c r="F23" s="24" t="s">
        <v>286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1207</v>
      </c>
    </row>
    <row r="24" spans="1:16" ht="20.100000000000001" customHeight="1">
      <c r="A24">
        <v>479</v>
      </c>
      <c r="B24" s="8">
        <v>17</v>
      </c>
      <c r="C24" s="22">
        <v>2021418437</v>
      </c>
      <c r="D24" s="9" t="s">
        <v>799</v>
      </c>
      <c r="E24" s="10" t="s">
        <v>800</v>
      </c>
      <c r="F24" s="24" t="s">
        <v>261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1207</v>
      </c>
    </row>
    <row r="25" spans="1:16" ht="20.100000000000001" customHeight="1">
      <c r="A25">
        <v>480</v>
      </c>
      <c r="B25" s="8">
        <v>18</v>
      </c>
      <c r="C25" s="22">
        <v>2121867597</v>
      </c>
      <c r="D25" s="9" t="s">
        <v>801</v>
      </c>
      <c r="E25" s="10" t="s">
        <v>800</v>
      </c>
      <c r="F25" s="24" t="s">
        <v>251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1207</v>
      </c>
    </row>
    <row r="26" spans="1:16" ht="20.100000000000001" customHeight="1">
      <c r="A26">
        <v>481</v>
      </c>
      <c r="B26" s="8">
        <v>19</v>
      </c>
      <c r="C26" s="22">
        <v>2120315278</v>
      </c>
      <c r="D26" s="9" t="s">
        <v>314</v>
      </c>
      <c r="E26" s="10" t="s">
        <v>800</v>
      </c>
      <c r="F26" s="24" t="s">
        <v>243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1207</v>
      </c>
    </row>
    <row r="27" spans="1:16" ht="20.100000000000001" customHeight="1">
      <c r="A27">
        <v>482</v>
      </c>
      <c r="B27" s="8">
        <v>20</v>
      </c>
      <c r="C27" s="22">
        <v>2120217488</v>
      </c>
      <c r="D27" s="9" t="s">
        <v>802</v>
      </c>
      <c r="E27" s="10" t="s">
        <v>800</v>
      </c>
      <c r="F27" s="24" t="s">
        <v>255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1207</v>
      </c>
    </row>
    <row r="28" spans="1:16" ht="20.100000000000001" customHeight="1">
      <c r="A28">
        <v>483</v>
      </c>
      <c r="B28" s="8">
        <v>21</v>
      </c>
      <c r="C28" s="22">
        <v>2020522722</v>
      </c>
      <c r="D28" s="9" t="s">
        <v>803</v>
      </c>
      <c r="E28" s="10" t="s">
        <v>800</v>
      </c>
      <c r="F28" s="24" t="s">
        <v>241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1207</v>
      </c>
    </row>
    <row r="29" spans="1:16" ht="20.100000000000001" customHeight="1">
      <c r="A29">
        <v>484</v>
      </c>
      <c r="B29" s="8">
        <v>22</v>
      </c>
      <c r="C29" s="22">
        <v>2021520643</v>
      </c>
      <c r="D29" s="9" t="s">
        <v>804</v>
      </c>
      <c r="E29" s="10" t="s">
        <v>800</v>
      </c>
      <c r="F29" s="24" t="s">
        <v>241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1207</v>
      </c>
    </row>
    <row r="30" spans="1:16" ht="20.100000000000001" customHeight="1">
      <c r="A30">
        <v>485</v>
      </c>
      <c r="B30" s="8">
        <v>23</v>
      </c>
      <c r="C30" s="22">
        <v>2120518736</v>
      </c>
      <c r="D30" s="9" t="s">
        <v>805</v>
      </c>
      <c r="E30" s="10" t="s">
        <v>806</v>
      </c>
      <c r="F30" s="24" t="s">
        <v>245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1207</v>
      </c>
    </row>
    <row r="31" spans="1:16" ht="20.100000000000001" customHeight="1">
      <c r="A31">
        <v>486</v>
      </c>
      <c r="B31" s="8">
        <v>24</v>
      </c>
      <c r="C31" s="22">
        <v>2120528829</v>
      </c>
      <c r="D31" s="9" t="s">
        <v>387</v>
      </c>
      <c r="E31" s="10" t="s">
        <v>807</v>
      </c>
      <c r="F31" s="24" t="s">
        <v>251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1207</v>
      </c>
    </row>
    <row r="32" spans="1:16" ht="20.100000000000001" customHeight="1">
      <c r="A32">
        <v>487</v>
      </c>
      <c r="B32" s="8">
        <v>25</v>
      </c>
      <c r="C32" s="22">
        <v>172236503</v>
      </c>
      <c r="D32" s="9" t="s">
        <v>808</v>
      </c>
      <c r="E32" s="10" t="s">
        <v>809</v>
      </c>
      <c r="F32" s="24" t="s">
        <v>810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1207</v>
      </c>
    </row>
    <row r="33" spans="1:16" ht="20.100000000000001" customHeight="1">
      <c r="A33">
        <v>488</v>
      </c>
      <c r="B33" s="8">
        <v>26</v>
      </c>
      <c r="C33" s="22">
        <v>2021527692</v>
      </c>
      <c r="D33" s="9" t="s">
        <v>811</v>
      </c>
      <c r="E33" s="10" t="s">
        <v>809</v>
      </c>
      <c r="F33" s="24" t="s">
        <v>241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1207</v>
      </c>
    </row>
    <row r="34" spans="1:16" ht="20.100000000000001" customHeight="1">
      <c r="A34">
        <v>489</v>
      </c>
      <c r="B34" s="8">
        <v>27</v>
      </c>
      <c r="C34" s="22">
        <v>2121715773</v>
      </c>
      <c r="D34" s="9" t="s">
        <v>812</v>
      </c>
      <c r="E34" s="10" t="s">
        <v>809</v>
      </c>
      <c r="F34" s="24" t="s">
        <v>249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1207</v>
      </c>
    </row>
    <row r="35" spans="1:16" ht="20.100000000000001" customHeight="1">
      <c r="A35">
        <v>490</v>
      </c>
      <c r="B35" s="8">
        <v>28</v>
      </c>
      <c r="C35" s="22">
        <v>2121514896</v>
      </c>
      <c r="D35" s="9" t="s">
        <v>813</v>
      </c>
      <c r="E35" s="10" t="s">
        <v>809</v>
      </c>
      <c r="F35" s="24" t="s">
        <v>245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1207</v>
      </c>
    </row>
    <row r="36" spans="1:16" ht="20.100000000000001" customHeight="1">
      <c r="A36">
        <v>491</v>
      </c>
      <c r="B36" s="8">
        <v>29</v>
      </c>
      <c r="C36" s="22">
        <v>2121718293</v>
      </c>
      <c r="D36" s="9" t="s">
        <v>814</v>
      </c>
      <c r="E36" s="10" t="s">
        <v>809</v>
      </c>
      <c r="F36" s="24" t="s">
        <v>249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1207</v>
      </c>
    </row>
    <row r="37" spans="1:16" ht="20.100000000000001" customHeight="1">
      <c r="A37">
        <v>492</v>
      </c>
      <c r="B37" s="13">
        <v>30</v>
      </c>
      <c r="C37" s="22">
        <v>2020425057</v>
      </c>
      <c r="D37" s="9" t="s">
        <v>815</v>
      </c>
      <c r="E37" s="10" t="s">
        <v>816</v>
      </c>
      <c r="F37" s="24" t="s">
        <v>329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1207</v>
      </c>
    </row>
    <row r="38" spans="1:16" ht="20.100000000000001" customHeight="1">
      <c r="A38">
        <v>493</v>
      </c>
      <c r="B38" s="16">
        <v>31</v>
      </c>
      <c r="C38" s="23">
        <v>2020425144</v>
      </c>
      <c r="D38" s="17" t="s">
        <v>817</v>
      </c>
      <c r="E38" s="18" t="s">
        <v>816</v>
      </c>
      <c r="F38" s="25" t="s">
        <v>329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1207</v>
      </c>
    </row>
    <row r="39" spans="1:16" ht="20.100000000000001" customHeight="1">
      <c r="A39">
        <v>494</v>
      </c>
      <c r="B39" s="8">
        <v>32</v>
      </c>
      <c r="C39" s="22">
        <v>2020526588</v>
      </c>
      <c r="D39" s="9" t="s">
        <v>818</v>
      </c>
      <c r="E39" s="10" t="s">
        <v>816</v>
      </c>
      <c r="F39" s="24" t="s">
        <v>241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1207</v>
      </c>
    </row>
    <row r="40" spans="1:16" ht="20.100000000000001" customHeight="1">
      <c r="A40">
        <v>495</v>
      </c>
      <c r="B40" s="8">
        <v>33</v>
      </c>
      <c r="C40" s="22">
        <v>2020516625</v>
      </c>
      <c r="D40" s="9" t="s">
        <v>819</v>
      </c>
      <c r="E40" s="10" t="s">
        <v>816</v>
      </c>
      <c r="F40" s="24" t="s">
        <v>249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1207</v>
      </c>
    </row>
    <row r="41" spans="1:16" ht="20.100000000000001" customHeight="1">
      <c r="A41">
        <v>496</v>
      </c>
      <c r="B41" s="8">
        <v>34</v>
      </c>
      <c r="C41" s="22">
        <v>2120713552</v>
      </c>
      <c r="D41" s="9" t="s">
        <v>820</v>
      </c>
      <c r="E41" s="10" t="s">
        <v>816</v>
      </c>
      <c r="F41" s="24" t="s">
        <v>249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1207</v>
      </c>
    </row>
    <row r="42" spans="1:16" ht="20.100000000000001" customHeight="1">
      <c r="A42">
        <v>497</v>
      </c>
      <c r="B42" s="8">
        <v>35</v>
      </c>
      <c r="C42" s="22">
        <v>2121715776</v>
      </c>
      <c r="D42" s="9" t="s">
        <v>821</v>
      </c>
      <c r="E42" s="10" t="s">
        <v>816</v>
      </c>
      <c r="F42" s="24" t="s">
        <v>267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1207</v>
      </c>
    </row>
    <row r="43" spans="1:16" ht="20.100000000000001" customHeight="1">
      <c r="A43">
        <v>498</v>
      </c>
      <c r="B43" s="8">
        <v>36</v>
      </c>
      <c r="C43" s="22">
        <v>2020345313</v>
      </c>
      <c r="D43" s="9" t="s">
        <v>822</v>
      </c>
      <c r="E43" s="10" t="s">
        <v>816</v>
      </c>
      <c r="F43" s="24" t="s">
        <v>251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1207</v>
      </c>
    </row>
    <row r="44" spans="1:16" ht="20.100000000000001" customHeight="1">
      <c r="A44">
        <v>499</v>
      </c>
      <c r="B44" s="8">
        <v>37</v>
      </c>
      <c r="C44" s="22">
        <v>2120867798</v>
      </c>
      <c r="D44" s="9" t="s">
        <v>823</v>
      </c>
      <c r="E44" s="10" t="s">
        <v>816</v>
      </c>
      <c r="F44" s="24" t="s">
        <v>251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1207</v>
      </c>
    </row>
    <row r="45" spans="1:16" ht="20.100000000000001" customHeight="1">
      <c r="A45">
        <v>500</v>
      </c>
      <c r="B45" s="8">
        <v>38</v>
      </c>
      <c r="C45" s="22">
        <v>2120318685</v>
      </c>
      <c r="D45" s="9" t="s">
        <v>824</v>
      </c>
      <c r="E45" s="10" t="s">
        <v>816</v>
      </c>
      <c r="F45" s="24" t="s">
        <v>243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1207</v>
      </c>
    </row>
    <row r="46" spans="1:16" ht="20.100000000000001" customHeight="1">
      <c r="A46">
        <v>501</v>
      </c>
      <c r="B46" s="8">
        <v>39</v>
      </c>
      <c r="C46" s="22">
        <v>2120213339</v>
      </c>
      <c r="D46" s="9" t="s">
        <v>825</v>
      </c>
      <c r="E46" s="10" t="s">
        <v>816</v>
      </c>
      <c r="F46" s="24" t="s">
        <v>289</v>
      </c>
      <c r="G46" s="24">
        <v>0</v>
      </c>
      <c r="H46" s="11"/>
      <c r="I46" s="11"/>
      <c r="J46" s="12"/>
      <c r="K46" s="12"/>
      <c r="L46" s="12"/>
      <c r="M46" s="188">
        <v>0</v>
      </c>
      <c r="N46" s="189"/>
      <c r="O46" s="190"/>
      <c r="P46" t="s">
        <v>1207</v>
      </c>
    </row>
    <row r="47" spans="1:16" ht="20.100000000000001" customHeight="1">
      <c r="A47">
        <v>502</v>
      </c>
      <c r="B47" s="8">
        <v>40</v>
      </c>
      <c r="C47" s="22">
        <v>2120519261</v>
      </c>
      <c r="D47" s="9" t="s">
        <v>826</v>
      </c>
      <c r="E47" s="10" t="s">
        <v>816</v>
      </c>
      <c r="F47" s="24" t="s">
        <v>245</v>
      </c>
      <c r="G47" s="24">
        <v>0</v>
      </c>
      <c r="H47" s="11"/>
      <c r="I47" s="11"/>
      <c r="J47" s="12"/>
      <c r="K47" s="12"/>
      <c r="L47" s="12"/>
      <c r="M47" s="188">
        <v>0</v>
      </c>
      <c r="N47" s="189"/>
      <c r="O47" s="190"/>
      <c r="P47" t="s">
        <v>1207</v>
      </c>
    </row>
    <row r="48" spans="1:16" ht="20.100000000000001" customHeight="1">
      <c r="A48">
        <v>503</v>
      </c>
      <c r="B48" s="8">
        <v>41</v>
      </c>
      <c r="C48" s="22">
        <v>2226511291</v>
      </c>
      <c r="D48" s="9" t="s">
        <v>477</v>
      </c>
      <c r="E48" s="10" t="s">
        <v>816</v>
      </c>
      <c r="F48" s="24" t="s">
        <v>326</v>
      </c>
      <c r="G48" s="24">
        <v>0</v>
      </c>
      <c r="H48" s="11"/>
      <c r="I48" s="11"/>
      <c r="J48" s="12"/>
      <c r="K48" s="12"/>
      <c r="L48" s="12"/>
      <c r="M48" s="188">
        <v>0</v>
      </c>
      <c r="N48" s="189"/>
      <c r="O48" s="190"/>
      <c r="P48" t="s">
        <v>1207</v>
      </c>
    </row>
    <row r="49" spans="1:16" ht="20.100000000000001" customHeight="1">
      <c r="A49">
        <v>504</v>
      </c>
      <c r="B49" s="8">
        <v>42</v>
      </c>
      <c r="C49" s="22">
        <v>2120516594</v>
      </c>
      <c r="D49" s="9" t="s">
        <v>827</v>
      </c>
      <c r="E49" s="10" t="s">
        <v>816</v>
      </c>
      <c r="F49" s="24" t="s">
        <v>245</v>
      </c>
      <c r="G49" s="24">
        <v>0</v>
      </c>
      <c r="H49" s="11"/>
      <c r="I49" s="11"/>
      <c r="J49" s="12"/>
      <c r="K49" s="12"/>
      <c r="L49" s="12"/>
      <c r="M49" s="188">
        <v>0</v>
      </c>
      <c r="N49" s="189"/>
      <c r="O49" s="190"/>
      <c r="P49" t="s">
        <v>1207</v>
      </c>
    </row>
    <row r="50" spans="1:16" ht="20.100000000000001" customHeight="1">
      <c r="A50">
        <v>505</v>
      </c>
      <c r="B50" s="8">
        <v>43</v>
      </c>
      <c r="C50" s="22">
        <v>2020357022</v>
      </c>
      <c r="D50" s="9" t="s">
        <v>828</v>
      </c>
      <c r="E50" s="10" t="s">
        <v>829</v>
      </c>
      <c r="F50" s="24" t="s">
        <v>263</v>
      </c>
      <c r="G50" s="24">
        <v>0</v>
      </c>
      <c r="H50" s="11"/>
      <c r="I50" s="11"/>
      <c r="J50" s="12"/>
      <c r="K50" s="12"/>
      <c r="L50" s="12"/>
      <c r="M50" s="188">
        <v>0</v>
      </c>
      <c r="N50" s="189"/>
      <c r="O50" s="190"/>
      <c r="P50" t="s">
        <v>1207</v>
      </c>
    </row>
    <row r="51" spans="1:16" ht="20.100000000000001" customHeight="1">
      <c r="A51">
        <v>506</v>
      </c>
      <c r="B51" s="8">
        <v>44</v>
      </c>
      <c r="C51" s="22">
        <v>2120319414</v>
      </c>
      <c r="D51" s="9" t="s">
        <v>830</v>
      </c>
      <c r="E51" s="10" t="s">
        <v>829</v>
      </c>
      <c r="F51" s="24" t="s">
        <v>243</v>
      </c>
      <c r="G51" s="24">
        <v>0</v>
      </c>
      <c r="H51" s="11"/>
      <c r="I51" s="11"/>
      <c r="J51" s="12"/>
      <c r="K51" s="12"/>
      <c r="L51" s="12"/>
      <c r="M51" s="188">
        <v>0</v>
      </c>
      <c r="N51" s="189"/>
      <c r="O51" s="190"/>
      <c r="P51" t="s">
        <v>1207</v>
      </c>
    </row>
  </sheetData>
  <mergeCells count="61">
    <mergeCell ref="M50:O50"/>
    <mergeCell ref="M51:O51"/>
    <mergeCell ref="M44:O44"/>
    <mergeCell ref="M45:O45"/>
    <mergeCell ref="M46:O46"/>
    <mergeCell ref="M47:O47"/>
    <mergeCell ref="M48:O48"/>
    <mergeCell ref="M49:O49"/>
    <mergeCell ref="M43:O43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51 M8:O51 A8:A51">
    <cfRule type="cellIs" dxfId="9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1208</v>
      </c>
    </row>
    <row r="2" spans="1:16" s="1" customFormat="1">
      <c r="C2" s="194" t="s">
        <v>8</v>
      </c>
      <c r="D2" s="194"/>
      <c r="E2" s="2" t="s">
        <v>1165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1202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1209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507</v>
      </c>
      <c r="B8" s="8">
        <v>1</v>
      </c>
      <c r="C8" s="22">
        <v>2120718717</v>
      </c>
      <c r="D8" s="9" t="s">
        <v>390</v>
      </c>
      <c r="E8" s="10" t="s">
        <v>829</v>
      </c>
      <c r="F8" s="24" t="s">
        <v>275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1210</v>
      </c>
    </row>
    <row r="9" spans="1:16" ht="20.100000000000001" customHeight="1">
      <c r="A9">
        <v>508</v>
      </c>
      <c r="B9" s="8">
        <v>2</v>
      </c>
      <c r="C9" s="22">
        <v>2120213450</v>
      </c>
      <c r="D9" s="9" t="s">
        <v>831</v>
      </c>
      <c r="E9" s="10" t="s">
        <v>829</v>
      </c>
      <c r="F9" s="24" t="s">
        <v>286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1210</v>
      </c>
    </row>
    <row r="10" spans="1:16" ht="20.100000000000001" customHeight="1">
      <c r="A10">
        <v>509</v>
      </c>
      <c r="B10" s="8">
        <v>3</v>
      </c>
      <c r="C10" s="22">
        <v>2120227038</v>
      </c>
      <c r="D10" s="9" t="s">
        <v>477</v>
      </c>
      <c r="E10" s="10" t="s">
        <v>829</v>
      </c>
      <c r="F10" s="24" t="s">
        <v>289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1210</v>
      </c>
    </row>
    <row r="11" spans="1:16" ht="20.100000000000001" customHeight="1">
      <c r="A11">
        <v>510</v>
      </c>
      <c r="B11" s="8">
        <v>4</v>
      </c>
      <c r="C11" s="22">
        <v>2120518730</v>
      </c>
      <c r="D11" s="9" t="s">
        <v>832</v>
      </c>
      <c r="E11" s="10" t="s">
        <v>829</v>
      </c>
      <c r="F11" s="24" t="s">
        <v>245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1210</v>
      </c>
    </row>
    <row r="12" spans="1:16" ht="20.100000000000001" customHeight="1">
      <c r="A12">
        <v>511</v>
      </c>
      <c r="B12" s="8">
        <v>5</v>
      </c>
      <c r="C12" s="22">
        <v>2120253878</v>
      </c>
      <c r="D12" s="9" t="s">
        <v>833</v>
      </c>
      <c r="E12" s="10" t="s">
        <v>829</v>
      </c>
      <c r="F12" s="24" t="s">
        <v>440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1210</v>
      </c>
    </row>
    <row r="13" spans="1:16" ht="20.100000000000001" customHeight="1">
      <c r="A13">
        <v>512</v>
      </c>
      <c r="B13" s="8">
        <v>6</v>
      </c>
      <c r="C13" s="22">
        <v>2121514862</v>
      </c>
      <c r="D13" s="9" t="s">
        <v>834</v>
      </c>
      <c r="E13" s="10" t="s">
        <v>835</v>
      </c>
      <c r="F13" s="24" t="s">
        <v>245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1210</v>
      </c>
    </row>
    <row r="14" spans="1:16" ht="20.100000000000001" customHeight="1">
      <c r="A14">
        <v>513</v>
      </c>
      <c r="B14" s="8">
        <v>7</v>
      </c>
      <c r="C14" s="22">
        <v>2121718236</v>
      </c>
      <c r="D14" s="9" t="s">
        <v>388</v>
      </c>
      <c r="E14" s="10" t="s">
        <v>836</v>
      </c>
      <c r="F14" s="24" t="s">
        <v>249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1210</v>
      </c>
    </row>
    <row r="15" spans="1:16" ht="20.100000000000001" customHeight="1">
      <c r="A15">
        <v>514</v>
      </c>
      <c r="B15" s="8">
        <v>8</v>
      </c>
      <c r="C15" s="22">
        <v>2121713536</v>
      </c>
      <c r="D15" s="9" t="s">
        <v>706</v>
      </c>
      <c r="E15" s="10" t="s">
        <v>836</v>
      </c>
      <c r="F15" s="24" t="s">
        <v>267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1210</v>
      </c>
    </row>
    <row r="16" spans="1:16" ht="20.100000000000001" customHeight="1">
      <c r="A16">
        <v>515</v>
      </c>
      <c r="B16" s="8">
        <v>9</v>
      </c>
      <c r="C16" s="22">
        <v>2121867993</v>
      </c>
      <c r="D16" s="9" t="s">
        <v>837</v>
      </c>
      <c r="E16" s="10" t="s">
        <v>836</v>
      </c>
      <c r="F16" s="24" t="s">
        <v>251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1210</v>
      </c>
    </row>
    <row r="17" spans="1:16" ht="20.100000000000001" customHeight="1">
      <c r="A17">
        <v>516</v>
      </c>
      <c r="B17" s="8">
        <v>10</v>
      </c>
      <c r="C17" s="22">
        <v>2121217467</v>
      </c>
      <c r="D17" s="9" t="s">
        <v>838</v>
      </c>
      <c r="E17" s="10" t="s">
        <v>836</v>
      </c>
      <c r="F17" s="24" t="s">
        <v>286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1210</v>
      </c>
    </row>
    <row r="18" spans="1:16" ht="20.100000000000001" customHeight="1">
      <c r="A18">
        <v>517</v>
      </c>
      <c r="B18" s="8">
        <v>11</v>
      </c>
      <c r="C18" s="22">
        <v>2121337124</v>
      </c>
      <c r="D18" s="9" t="s">
        <v>839</v>
      </c>
      <c r="E18" s="10" t="s">
        <v>836</v>
      </c>
      <c r="F18" s="24" t="s">
        <v>291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1210</v>
      </c>
    </row>
    <row r="19" spans="1:16" ht="20.100000000000001" customHeight="1">
      <c r="A19">
        <v>518</v>
      </c>
      <c r="B19" s="8">
        <v>12</v>
      </c>
      <c r="C19" s="22">
        <v>2121715786</v>
      </c>
      <c r="D19" s="9" t="s">
        <v>840</v>
      </c>
      <c r="E19" s="10" t="s">
        <v>841</v>
      </c>
      <c r="F19" s="24" t="s">
        <v>249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1210</v>
      </c>
    </row>
    <row r="20" spans="1:16" ht="20.100000000000001" customHeight="1">
      <c r="A20">
        <v>519</v>
      </c>
      <c r="B20" s="8">
        <v>13</v>
      </c>
      <c r="C20" s="22">
        <v>2121866194</v>
      </c>
      <c r="D20" s="9" t="s">
        <v>706</v>
      </c>
      <c r="E20" s="10" t="s">
        <v>841</v>
      </c>
      <c r="F20" s="24" t="s">
        <v>251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1210</v>
      </c>
    </row>
    <row r="21" spans="1:16" ht="20.100000000000001" customHeight="1">
      <c r="A21">
        <v>520</v>
      </c>
      <c r="B21" s="8">
        <v>14</v>
      </c>
      <c r="C21" s="22">
        <v>2121316894</v>
      </c>
      <c r="D21" s="9" t="s">
        <v>842</v>
      </c>
      <c r="E21" s="10" t="s">
        <v>841</v>
      </c>
      <c r="F21" s="24" t="s">
        <v>275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1210</v>
      </c>
    </row>
    <row r="22" spans="1:16" ht="20.100000000000001" customHeight="1">
      <c r="A22">
        <v>521</v>
      </c>
      <c r="B22" s="8">
        <v>15</v>
      </c>
      <c r="C22" s="22">
        <v>2021355482</v>
      </c>
      <c r="D22" s="9" t="s">
        <v>843</v>
      </c>
      <c r="E22" s="10" t="s">
        <v>841</v>
      </c>
      <c r="F22" s="24" t="s">
        <v>844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1210</v>
      </c>
    </row>
    <row r="23" spans="1:16" ht="20.100000000000001" customHeight="1">
      <c r="A23">
        <v>522</v>
      </c>
      <c r="B23" s="8">
        <v>16</v>
      </c>
      <c r="C23" s="22">
        <v>2120213323</v>
      </c>
      <c r="D23" s="9" t="s">
        <v>256</v>
      </c>
      <c r="E23" s="10" t="s">
        <v>845</v>
      </c>
      <c r="F23" s="24" t="s">
        <v>255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1210</v>
      </c>
    </row>
    <row r="24" spans="1:16" ht="20.100000000000001" customHeight="1">
      <c r="A24">
        <v>523</v>
      </c>
      <c r="B24" s="8">
        <v>17</v>
      </c>
      <c r="C24" s="22">
        <v>2121154299</v>
      </c>
      <c r="D24" s="9" t="s">
        <v>846</v>
      </c>
      <c r="E24" s="10" t="s">
        <v>845</v>
      </c>
      <c r="F24" s="24" t="s">
        <v>289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1210</v>
      </c>
    </row>
    <row r="25" spans="1:16" ht="20.100000000000001" customHeight="1">
      <c r="A25">
        <v>524</v>
      </c>
      <c r="B25" s="8">
        <v>18</v>
      </c>
      <c r="C25" s="22">
        <v>152236462</v>
      </c>
      <c r="D25" s="9" t="s">
        <v>847</v>
      </c>
      <c r="E25" s="10" t="s">
        <v>848</v>
      </c>
      <c r="F25" s="24" t="s">
        <v>685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1210</v>
      </c>
    </row>
    <row r="26" spans="1:16" ht="20.100000000000001" customHeight="1">
      <c r="A26">
        <v>525</v>
      </c>
      <c r="B26" s="8">
        <v>19</v>
      </c>
      <c r="C26" s="22">
        <v>2021527315</v>
      </c>
      <c r="D26" s="9" t="s">
        <v>488</v>
      </c>
      <c r="E26" s="10" t="s">
        <v>849</v>
      </c>
      <c r="F26" s="24" t="s">
        <v>241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1210</v>
      </c>
    </row>
    <row r="27" spans="1:16" ht="20.100000000000001" customHeight="1">
      <c r="A27">
        <v>526</v>
      </c>
      <c r="B27" s="8">
        <v>20</v>
      </c>
      <c r="C27" s="22">
        <v>2110713036</v>
      </c>
      <c r="D27" s="9" t="s">
        <v>850</v>
      </c>
      <c r="E27" s="10" t="s">
        <v>851</v>
      </c>
      <c r="F27" s="24" t="s">
        <v>249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1210</v>
      </c>
    </row>
    <row r="28" spans="1:16" ht="20.100000000000001" customHeight="1">
      <c r="A28">
        <v>527</v>
      </c>
      <c r="B28" s="8">
        <v>21</v>
      </c>
      <c r="C28" s="22">
        <v>2120717005</v>
      </c>
      <c r="D28" s="9" t="s">
        <v>852</v>
      </c>
      <c r="E28" s="10" t="s">
        <v>851</v>
      </c>
      <c r="F28" s="24" t="s">
        <v>275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1210</v>
      </c>
    </row>
    <row r="29" spans="1:16" ht="20.100000000000001" customHeight="1">
      <c r="A29">
        <v>528</v>
      </c>
      <c r="B29" s="8">
        <v>22</v>
      </c>
      <c r="C29" s="22">
        <v>2120514913</v>
      </c>
      <c r="D29" s="9" t="s">
        <v>853</v>
      </c>
      <c r="E29" s="10" t="s">
        <v>851</v>
      </c>
      <c r="F29" s="24" t="s">
        <v>245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1210</v>
      </c>
    </row>
    <row r="30" spans="1:16" ht="20.100000000000001" customHeight="1">
      <c r="A30">
        <v>529</v>
      </c>
      <c r="B30" s="8">
        <v>23</v>
      </c>
      <c r="C30" s="22">
        <v>2120715791</v>
      </c>
      <c r="D30" s="9" t="s">
        <v>854</v>
      </c>
      <c r="E30" s="10" t="s">
        <v>851</v>
      </c>
      <c r="F30" s="24" t="s">
        <v>249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1210</v>
      </c>
    </row>
    <row r="31" spans="1:16" ht="20.100000000000001" customHeight="1">
      <c r="A31">
        <v>530</v>
      </c>
      <c r="B31" s="8">
        <v>24</v>
      </c>
      <c r="C31" s="22">
        <v>2120715793</v>
      </c>
      <c r="D31" s="9" t="s">
        <v>855</v>
      </c>
      <c r="E31" s="10" t="s">
        <v>856</v>
      </c>
      <c r="F31" s="24" t="s">
        <v>249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1210</v>
      </c>
    </row>
    <row r="32" spans="1:16" ht="20.100000000000001" customHeight="1">
      <c r="A32">
        <v>531</v>
      </c>
      <c r="B32" s="8">
        <v>25</v>
      </c>
      <c r="C32" s="22">
        <v>2120715797</v>
      </c>
      <c r="D32" s="9" t="s">
        <v>857</v>
      </c>
      <c r="E32" s="10" t="s">
        <v>856</v>
      </c>
      <c r="F32" s="24" t="s">
        <v>249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1210</v>
      </c>
    </row>
    <row r="33" spans="1:16" ht="20.100000000000001" customHeight="1">
      <c r="A33">
        <v>532</v>
      </c>
      <c r="B33" s="8">
        <v>26</v>
      </c>
      <c r="C33" s="22">
        <v>2120253839</v>
      </c>
      <c r="D33" s="9" t="s">
        <v>436</v>
      </c>
      <c r="E33" s="10" t="s">
        <v>856</v>
      </c>
      <c r="F33" s="24" t="s">
        <v>440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1210</v>
      </c>
    </row>
    <row r="34" spans="1:16" ht="20.100000000000001" customHeight="1">
      <c r="A34">
        <v>533</v>
      </c>
      <c r="B34" s="8">
        <v>27</v>
      </c>
      <c r="C34" s="22">
        <v>2120649174</v>
      </c>
      <c r="D34" s="9" t="s">
        <v>858</v>
      </c>
      <c r="E34" s="10" t="s">
        <v>856</v>
      </c>
      <c r="F34" s="24" t="s">
        <v>269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1210</v>
      </c>
    </row>
    <row r="35" spans="1:16" ht="20.100000000000001" customHeight="1">
      <c r="A35">
        <v>534</v>
      </c>
      <c r="B35" s="8">
        <v>28</v>
      </c>
      <c r="C35" s="22">
        <v>2120266047</v>
      </c>
      <c r="D35" s="9" t="s">
        <v>859</v>
      </c>
      <c r="E35" s="10" t="s">
        <v>856</v>
      </c>
      <c r="F35" s="24" t="s">
        <v>251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1210</v>
      </c>
    </row>
    <row r="36" spans="1:16" ht="20.100000000000001" customHeight="1">
      <c r="A36">
        <v>535</v>
      </c>
      <c r="B36" s="8">
        <v>29</v>
      </c>
      <c r="C36" s="22">
        <v>2120725796</v>
      </c>
      <c r="D36" s="9" t="s">
        <v>860</v>
      </c>
      <c r="E36" s="10" t="s">
        <v>856</v>
      </c>
      <c r="F36" s="24" t="s">
        <v>251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1210</v>
      </c>
    </row>
    <row r="37" spans="1:16" ht="20.100000000000001" customHeight="1">
      <c r="A37">
        <v>536</v>
      </c>
      <c r="B37" s="13">
        <v>30</v>
      </c>
      <c r="C37" s="22">
        <v>2120866199</v>
      </c>
      <c r="D37" s="9" t="s">
        <v>861</v>
      </c>
      <c r="E37" s="10" t="s">
        <v>856</v>
      </c>
      <c r="F37" s="24" t="s">
        <v>251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1210</v>
      </c>
    </row>
    <row r="38" spans="1:16" ht="20.100000000000001" customHeight="1">
      <c r="A38">
        <v>537</v>
      </c>
      <c r="B38" s="16">
        <v>31</v>
      </c>
      <c r="C38" s="23">
        <v>2120319572</v>
      </c>
      <c r="D38" s="17" t="s">
        <v>862</v>
      </c>
      <c r="E38" s="18" t="s">
        <v>856</v>
      </c>
      <c r="F38" s="25" t="s">
        <v>243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1210</v>
      </c>
    </row>
    <row r="39" spans="1:16" ht="20.100000000000001" customHeight="1">
      <c r="A39">
        <v>538</v>
      </c>
      <c r="B39" s="8">
        <v>32</v>
      </c>
      <c r="C39" s="22">
        <v>2120317365</v>
      </c>
      <c r="D39" s="9" t="s">
        <v>863</v>
      </c>
      <c r="E39" s="10" t="s">
        <v>856</v>
      </c>
      <c r="F39" s="24" t="s">
        <v>275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1210</v>
      </c>
    </row>
    <row r="40" spans="1:16" ht="20.100000000000001" customHeight="1">
      <c r="A40">
        <v>539</v>
      </c>
      <c r="B40" s="8">
        <v>33</v>
      </c>
      <c r="C40" s="22">
        <v>2120713546</v>
      </c>
      <c r="D40" s="9" t="s">
        <v>864</v>
      </c>
      <c r="E40" s="10" t="s">
        <v>856</v>
      </c>
      <c r="F40" s="24" t="s">
        <v>275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1210</v>
      </c>
    </row>
    <row r="41" spans="1:16" ht="20.100000000000001" customHeight="1">
      <c r="A41">
        <v>540</v>
      </c>
      <c r="B41" s="8">
        <v>34</v>
      </c>
      <c r="C41" s="22">
        <v>2120215487</v>
      </c>
      <c r="D41" s="9" t="s">
        <v>865</v>
      </c>
      <c r="E41" s="10" t="s">
        <v>856</v>
      </c>
      <c r="F41" s="24" t="s">
        <v>255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1210</v>
      </c>
    </row>
    <row r="42" spans="1:16" ht="20.100000000000001" customHeight="1">
      <c r="A42">
        <v>541</v>
      </c>
      <c r="B42" s="8">
        <v>35</v>
      </c>
      <c r="C42" s="22">
        <v>2120215488</v>
      </c>
      <c r="D42" s="9" t="s">
        <v>866</v>
      </c>
      <c r="E42" s="10" t="s">
        <v>856</v>
      </c>
      <c r="F42" s="24" t="s">
        <v>286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1210</v>
      </c>
    </row>
    <row r="43" spans="1:16" ht="20.100000000000001" customHeight="1">
      <c r="A43">
        <v>542</v>
      </c>
      <c r="B43" s="8">
        <v>36</v>
      </c>
      <c r="C43" s="22">
        <v>1810225570</v>
      </c>
      <c r="D43" s="9" t="s">
        <v>867</v>
      </c>
      <c r="E43" s="10" t="s">
        <v>856</v>
      </c>
      <c r="F43" s="24" t="s">
        <v>582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1210</v>
      </c>
    </row>
    <row r="44" spans="1:16" ht="20.100000000000001" customHeight="1">
      <c r="A44">
        <v>543</v>
      </c>
      <c r="B44" s="8">
        <v>37</v>
      </c>
      <c r="C44" s="22">
        <v>2120725805</v>
      </c>
      <c r="D44" s="9" t="s">
        <v>868</v>
      </c>
      <c r="E44" s="10" t="s">
        <v>869</v>
      </c>
      <c r="F44" s="24" t="s">
        <v>267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1210</v>
      </c>
    </row>
    <row r="45" spans="1:16" ht="20.100000000000001" customHeight="1">
      <c r="A45">
        <v>544</v>
      </c>
      <c r="B45" s="8">
        <v>38</v>
      </c>
      <c r="C45" s="22">
        <v>2120318720</v>
      </c>
      <c r="D45" s="9" t="s">
        <v>870</v>
      </c>
      <c r="E45" s="10" t="s">
        <v>871</v>
      </c>
      <c r="F45" s="24" t="s">
        <v>243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1210</v>
      </c>
    </row>
    <row r="46" spans="1:16" ht="20.100000000000001" customHeight="1">
      <c r="A46">
        <v>545</v>
      </c>
      <c r="B46" s="8">
        <v>39</v>
      </c>
      <c r="C46" s="22">
        <v>2020522757</v>
      </c>
      <c r="D46" s="9" t="s">
        <v>390</v>
      </c>
      <c r="E46" s="10" t="s">
        <v>872</v>
      </c>
      <c r="F46" s="24" t="s">
        <v>241</v>
      </c>
      <c r="G46" s="24">
        <v>0</v>
      </c>
      <c r="H46" s="11"/>
      <c r="I46" s="11"/>
      <c r="J46" s="12"/>
      <c r="K46" s="12"/>
      <c r="L46" s="12"/>
      <c r="M46" s="188">
        <v>0</v>
      </c>
      <c r="N46" s="189"/>
      <c r="O46" s="190"/>
      <c r="P46" t="s">
        <v>1210</v>
      </c>
    </row>
    <row r="47" spans="1:16" ht="20.100000000000001" customHeight="1">
      <c r="A47">
        <v>546</v>
      </c>
      <c r="B47" s="8">
        <v>40</v>
      </c>
      <c r="C47" s="22">
        <v>2120325290</v>
      </c>
      <c r="D47" s="9" t="s">
        <v>873</v>
      </c>
      <c r="E47" s="10" t="s">
        <v>872</v>
      </c>
      <c r="F47" s="24" t="s">
        <v>333</v>
      </c>
      <c r="G47" s="24">
        <v>0</v>
      </c>
      <c r="H47" s="11"/>
      <c r="I47" s="11"/>
      <c r="J47" s="12"/>
      <c r="K47" s="12"/>
      <c r="L47" s="12"/>
      <c r="M47" s="188">
        <v>0</v>
      </c>
      <c r="N47" s="189"/>
      <c r="O47" s="190"/>
      <c r="P47" t="s">
        <v>1210</v>
      </c>
    </row>
    <row r="48" spans="1:16" ht="20.100000000000001" customHeight="1">
      <c r="A48">
        <v>547</v>
      </c>
      <c r="B48" s="8">
        <v>41</v>
      </c>
      <c r="C48" s="22">
        <v>172236509</v>
      </c>
      <c r="D48" s="9" t="s">
        <v>874</v>
      </c>
      <c r="E48" s="10" t="s">
        <v>18</v>
      </c>
      <c r="F48" s="24" t="s">
        <v>875</v>
      </c>
      <c r="G48" s="24">
        <v>0</v>
      </c>
      <c r="H48" s="11"/>
      <c r="I48" s="11"/>
      <c r="J48" s="12"/>
      <c r="K48" s="12"/>
      <c r="L48" s="12"/>
      <c r="M48" s="188">
        <v>0</v>
      </c>
      <c r="N48" s="189"/>
      <c r="O48" s="190"/>
      <c r="P48" t="s">
        <v>1210</v>
      </c>
    </row>
    <row r="49" spans="1:16" ht="20.100000000000001" customHeight="1">
      <c r="A49">
        <v>548</v>
      </c>
      <c r="B49" s="8">
        <v>42</v>
      </c>
      <c r="C49" s="22">
        <v>2020413301</v>
      </c>
      <c r="D49" s="9" t="s">
        <v>876</v>
      </c>
      <c r="E49" s="10" t="s">
        <v>877</v>
      </c>
      <c r="F49" s="24" t="s">
        <v>345</v>
      </c>
      <c r="G49" s="24">
        <v>0</v>
      </c>
      <c r="H49" s="11"/>
      <c r="I49" s="11"/>
      <c r="J49" s="12"/>
      <c r="K49" s="12"/>
      <c r="L49" s="12"/>
      <c r="M49" s="188">
        <v>0</v>
      </c>
      <c r="N49" s="189"/>
      <c r="O49" s="190"/>
      <c r="P49" t="s">
        <v>1210</v>
      </c>
    </row>
    <row r="50" spans="1:16" ht="20.100000000000001" customHeight="1">
      <c r="A50">
        <v>549</v>
      </c>
      <c r="B50" s="8">
        <v>43</v>
      </c>
      <c r="C50" s="22">
        <v>2120715809</v>
      </c>
      <c r="D50" s="9" t="s">
        <v>878</v>
      </c>
      <c r="E50" s="10" t="s">
        <v>879</v>
      </c>
      <c r="F50" s="24" t="s">
        <v>249</v>
      </c>
      <c r="G50" s="24">
        <v>0</v>
      </c>
      <c r="H50" s="11"/>
      <c r="I50" s="11"/>
      <c r="J50" s="12"/>
      <c r="K50" s="12"/>
      <c r="L50" s="12"/>
      <c r="M50" s="188">
        <v>0</v>
      </c>
      <c r="N50" s="189"/>
      <c r="O50" s="190"/>
      <c r="P50" t="s">
        <v>1210</v>
      </c>
    </row>
    <row r="51" spans="1:16" ht="20.100000000000001" customHeight="1">
      <c r="A51">
        <v>550</v>
      </c>
      <c r="B51" s="8">
        <v>44</v>
      </c>
      <c r="C51" s="22">
        <v>2120514851</v>
      </c>
      <c r="D51" s="9" t="s">
        <v>880</v>
      </c>
      <c r="E51" s="10" t="s">
        <v>879</v>
      </c>
      <c r="F51" s="24" t="s">
        <v>245</v>
      </c>
      <c r="G51" s="24">
        <v>0</v>
      </c>
      <c r="H51" s="11"/>
      <c r="I51" s="11"/>
      <c r="J51" s="12"/>
      <c r="K51" s="12"/>
      <c r="L51" s="12"/>
      <c r="M51" s="188">
        <v>0</v>
      </c>
      <c r="N51" s="189"/>
      <c r="O51" s="190"/>
      <c r="P51" t="s">
        <v>1210</v>
      </c>
    </row>
  </sheetData>
  <mergeCells count="61">
    <mergeCell ref="M50:O50"/>
    <mergeCell ref="M51:O51"/>
    <mergeCell ref="M44:O44"/>
    <mergeCell ref="M45:O45"/>
    <mergeCell ref="M46:O46"/>
    <mergeCell ref="M47:O47"/>
    <mergeCell ref="M48:O48"/>
    <mergeCell ref="M49:O49"/>
    <mergeCell ref="M43:O43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51 M8:O51 A8:A51">
    <cfRule type="cellIs" dxfId="8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.75"/>
  <cols>
    <col min="1" max="1" width="4" style="81" hidden="1" customWidth="1"/>
    <col min="2" max="2" width="5.140625" style="81" customWidth="1"/>
    <col min="3" max="3" width="12.140625" style="99" customWidth="1"/>
    <col min="4" max="4" width="17.140625" style="94" customWidth="1"/>
    <col min="5" max="5" width="8.42578125" style="100" customWidth="1"/>
    <col min="6" max="6" width="14.28515625" style="85" customWidth="1"/>
    <col min="7" max="7" width="15.42578125" style="85" customWidth="1"/>
    <col min="8" max="8" width="16.28515625" style="85" customWidth="1"/>
    <col min="9" max="9" width="11.28515625" style="82" customWidth="1"/>
    <col min="10" max="10" width="9.140625" style="102"/>
    <col min="11" max="233" width="9.140625" style="81"/>
    <col min="234" max="234" width="0" style="81" hidden="1" customWidth="1"/>
    <col min="235" max="235" width="5.140625" style="81" customWidth="1"/>
    <col min="236" max="236" width="12.140625" style="81" customWidth="1"/>
    <col min="237" max="237" width="17.140625" style="81" customWidth="1"/>
    <col min="238" max="238" width="8.42578125" style="81" customWidth="1"/>
    <col min="239" max="239" width="15.85546875" style="81" customWidth="1"/>
    <col min="240" max="240" width="16.140625" style="81" customWidth="1"/>
    <col min="241" max="241" width="16.28515625" style="81" customWidth="1"/>
    <col min="242" max="242" width="11.28515625" style="81" customWidth="1"/>
    <col min="243" max="489" width="9.140625" style="81"/>
    <col min="490" max="490" width="0" style="81" hidden="1" customWidth="1"/>
    <col min="491" max="491" width="5.140625" style="81" customWidth="1"/>
    <col min="492" max="492" width="12.140625" style="81" customWidth="1"/>
    <col min="493" max="493" width="17.140625" style="81" customWidth="1"/>
    <col min="494" max="494" width="8.42578125" style="81" customWidth="1"/>
    <col min="495" max="495" width="15.85546875" style="81" customWidth="1"/>
    <col min="496" max="496" width="16.140625" style="81" customWidth="1"/>
    <col min="497" max="497" width="16.28515625" style="81" customWidth="1"/>
    <col min="498" max="498" width="11.28515625" style="81" customWidth="1"/>
    <col min="499" max="745" width="9.140625" style="81"/>
    <col min="746" max="746" width="0" style="81" hidden="1" customWidth="1"/>
    <col min="747" max="747" width="5.140625" style="81" customWidth="1"/>
    <col min="748" max="748" width="12.140625" style="81" customWidth="1"/>
    <col min="749" max="749" width="17.140625" style="81" customWidth="1"/>
    <col min="750" max="750" width="8.42578125" style="81" customWidth="1"/>
    <col min="751" max="751" width="15.85546875" style="81" customWidth="1"/>
    <col min="752" max="752" width="16.140625" style="81" customWidth="1"/>
    <col min="753" max="753" width="16.28515625" style="81" customWidth="1"/>
    <col min="754" max="754" width="11.28515625" style="81" customWidth="1"/>
    <col min="755" max="1001" width="9.140625" style="81"/>
    <col min="1002" max="1002" width="0" style="81" hidden="1" customWidth="1"/>
    <col min="1003" max="1003" width="5.140625" style="81" customWidth="1"/>
    <col min="1004" max="1004" width="12.140625" style="81" customWidth="1"/>
    <col min="1005" max="1005" width="17.140625" style="81" customWidth="1"/>
    <col min="1006" max="1006" width="8.42578125" style="81" customWidth="1"/>
    <col min="1007" max="1007" width="15.85546875" style="81" customWidth="1"/>
    <col min="1008" max="1008" width="16.140625" style="81" customWidth="1"/>
    <col min="1009" max="1009" width="16.28515625" style="81" customWidth="1"/>
    <col min="1010" max="1010" width="11.28515625" style="81" customWidth="1"/>
    <col min="1011" max="1257" width="9.140625" style="81"/>
    <col min="1258" max="1258" width="0" style="81" hidden="1" customWidth="1"/>
    <col min="1259" max="1259" width="5.140625" style="81" customWidth="1"/>
    <col min="1260" max="1260" width="12.140625" style="81" customWidth="1"/>
    <col min="1261" max="1261" width="17.140625" style="81" customWidth="1"/>
    <col min="1262" max="1262" width="8.42578125" style="81" customWidth="1"/>
    <col min="1263" max="1263" width="15.85546875" style="81" customWidth="1"/>
    <col min="1264" max="1264" width="16.140625" style="81" customWidth="1"/>
    <col min="1265" max="1265" width="16.28515625" style="81" customWidth="1"/>
    <col min="1266" max="1266" width="11.28515625" style="81" customWidth="1"/>
    <col min="1267" max="1513" width="9.140625" style="81"/>
    <col min="1514" max="1514" width="0" style="81" hidden="1" customWidth="1"/>
    <col min="1515" max="1515" width="5.140625" style="81" customWidth="1"/>
    <col min="1516" max="1516" width="12.140625" style="81" customWidth="1"/>
    <col min="1517" max="1517" width="17.140625" style="81" customWidth="1"/>
    <col min="1518" max="1518" width="8.42578125" style="81" customWidth="1"/>
    <col min="1519" max="1519" width="15.85546875" style="81" customWidth="1"/>
    <col min="1520" max="1520" width="16.140625" style="81" customWidth="1"/>
    <col min="1521" max="1521" width="16.28515625" style="81" customWidth="1"/>
    <col min="1522" max="1522" width="11.28515625" style="81" customWidth="1"/>
    <col min="1523" max="1769" width="9.140625" style="81"/>
    <col min="1770" max="1770" width="0" style="81" hidden="1" customWidth="1"/>
    <col min="1771" max="1771" width="5.140625" style="81" customWidth="1"/>
    <col min="1772" max="1772" width="12.140625" style="81" customWidth="1"/>
    <col min="1773" max="1773" width="17.140625" style="81" customWidth="1"/>
    <col min="1774" max="1774" width="8.42578125" style="81" customWidth="1"/>
    <col min="1775" max="1775" width="15.85546875" style="81" customWidth="1"/>
    <col min="1776" max="1776" width="16.140625" style="81" customWidth="1"/>
    <col min="1777" max="1777" width="16.28515625" style="81" customWidth="1"/>
    <col min="1778" max="1778" width="11.28515625" style="81" customWidth="1"/>
    <col min="1779" max="2025" width="9.140625" style="81"/>
    <col min="2026" max="2026" width="0" style="81" hidden="1" customWidth="1"/>
    <col min="2027" max="2027" width="5.140625" style="81" customWidth="1"/>
    <col min="2028" max="2028" width="12.140625" style="81" customWidth="1"/>
    <col min="2029" max="2029" width="17.140625" style="81" customWidth="1"/>
    <col min="2030" max="2030" width="8.42578125" style="81" customWidth="1"/>
    <col min="2031" max="2031" width="15.85546875" style="81" customWidth="1"/>
    <col min="2032" max="2032" width="16.140625" style="81" customWidth="1"/>
    <col min="2033" max="2033" width="16.28515625" style="81" customWidth="1"/>
    <col min="2034" max="2034" width="11.28515625" style="81" customWidth="1"/>
    <col min="2035" max="2281" width="9.140625" style="81"/>
    <col min="2282" max="2282" width="0" style="81" hidden="1" customWidth="1"/>
    <col min="2283" max="2283" width="5.140625" style="81" customWidth="1"/>
    <col min="2284" max="2284" width="12.140625" style="81" customWidth="1"/>
    <col min="2285" max="2285" width="17.140625" style="81" customWidth="1"/>
    <col min="2286" max="2286" width="8.42578125" style="81" customWidth="1"/>
    <col min="2287" max="2287" width="15.85546875" style="81" customWidth="1"/>
    <col min="2288" max="2288" width="16.140625" style="81" customWidth="1"/>
    <col min="2289" max="2289" width="16.28515625" style="81" customWidth="1"/>
    <col min="2290" max="2290" width="11.28515625" style="81" customWidth="1"/>
    <col min="2291" max="2537" width="9.140625" style="81"/>
    <col min="2538" max="2538" width="0" style="81" hidden="1" customWidth="1"/>
    <col min="2539" max="2539" width="5.140625" style="81" customWidth="1"/>
    <col min="2540" max="2540" width="12.140625" style="81" customWidth="1"/>
    <col min="2541" max="2541" width="17.140625" style="81" customWidth="1"/>
    <col min="2542" max="2542" width="8.42578125" style="81" customWidth="1"/>
    <col min="2543" max="2543" width="15.85546875" style="81" customWidth="1"/>
    <col min="2544" max="2544" width="16.140625" style="81" customWidth="1"/>
    <col min="2545" max="2545" width="16.28515625" style="81" customWidth="1"/>
    <col min="2546" max="2546" width="11.28515625" style="81" customWidth="1"/>
    <col min="2547" max="2793" width="9.140625" style="81"/>
    <col min="2794" max="2794" width="0" style="81" hidden="1" customWidth="1"/>
    <col min="2795" max="2795" width="5.140625" style="81" customWidth="1"/>
    <col min="2796" max="2796" width="12.140625" style="81" customWidth="1"/>
    <col min="2797" max="2797" width="17.140625" style="81" customWidth="1"/>
    <col min="2798" max="2798" width="8.42578125" style="81" customWidth="1"/>
    <col min="2799" max="2799" width="15.85546875" style="81" customWidth="1"/>
    <col min="2800" max="2800" width="16.140625" style="81" customWidth="1"/>
    <col min="2801" max="2801" width="16.28515625" style="81" customWidth="1"/>
    <col min="2802" max="2802" width="11.28515625" style="81" customWidth="1"/>
    <col min="2803" max="3049" width="9.140625" style="81"/>
    <col min="3050" max="3050" width="0" style="81" hidden="1" customWidth="1"/>
    <col min="3051" max="3051" width="5.140625" style="81" customWidth="1"/>
    <col min="3052" max="3052" width="12.140625" style="81" customWidth="1"/>
    <col min="3053" max="3053" width="17.140625" style="81" customWidth="1"/>
    <col min="3054" max="3054" width="8.42578125" style="81" customWidth="1"/>
    <col min="3055" max="3055" width="15.85546875" style="81" customWidth="1"/>
    <col min="3056" max="3056" width="16.140625" style="81" customWidth="1"/>
    <col min="3057" max="3057" width="16.28515625" style="81" customWidth="1"/>
    <col min="3058" max="3058" width="11.28515625" style="81" customWidth="1"/>
    <col min="3059" max="3305" width="9.140625" style="81"/>
    <col min="3306" max="3306" width="0" style="81" hidden="1" customWidth="1"/>
    <col min="3307" max="3307" width="5.140625" style="81" customWidth="1"/>
    <col min="3308" max="3308" width="12.140625" style="81" customWidth="1"/>
    <col min="3309" max="3309" width="17.140625" style="81" customWidth="1"/>
    <col min="3310" max="3310" width="8.42578125" style="81" customWidth="1"/>
    <col min="3311" max="3311" width="15.85546875" style="81" customWidth="1"/>
    <col min="3312" max="3312" width="16.140625" style="81" customWidth="1"/>
    <col min="3313" max="3313" width="16.28515625" style="81" customWidth="1"/>
    <col min="3314" max="3314" width="11.28515625" style="81" customWidth="1"/>
    <col min="3315" max="3561" width="9.140625" style="81"/>
    <col min="3562" max="3562" width="0" style="81" hidden="1" customWidth="1"/>
    <col min="3563" max="3563" width="5.140625" style="81" customWidth="1"/>
    <col min="3564" max="3564" width="12.140625" style="81" customWidth="1"/>
    <col min="3565" max="3565" width="17.140625" style="81" customWidth="1"/>
    <col min="3566" max="3566" width="8.42578125" style="81" customWidth="1"/>
    <col min="3567" max="3567" width="15.85546875" style="81" customWidth="1"/>
    <col min="3568" max="3568" width="16.140625" style="81" customWidth="1"/>
    <col min="3569" max="3569" width="16.28515625" style="81" customWidth="1"/>
    <col min="3570" max="3570" width="11.28515625" style="81" customWidth="1"/>
    <col min="3571" max="3817" width="9.140625" style="81"/>
    <col min="3818" max="3818" width="0" style="81" hidden="1" customWidth="1"/>
    <col min="3819" max="3819" width="5.140625" style="81" customWidth="1"/>
    <col min="3820" max="3820" width="12.140625" style="81" customWidth="1"/>
    <col min="3821" max="3821" width="17.140625" style="81" customWidth="1"/>
    <col min="3822" max="3822" width="8.42578125" style="81" customWidth="1"/>
    <col min="3823" max="3823" width="15.85546875" style="81" customWidth="1"/>
    <col min="3824" max="3824" width="16.140625" style="81" customWidth="1"/>
    <col min="3825" max="3825" width="16.28515625" style="81" customWidth="1"/>
    <col min="3826" max="3826" width="11.28515625" style="81" customWidth="1"/>
    <col min="3827" max="4073" width="9.140625" style="81"/>
    <col min="4074" max="4074" width="0" style="81" hidden="1" customWidth="1"/>
    <col min="4075" max="4075" width="5.140625" style="81" customWidth="1"/>
    <col min="4076" max="4076" width="12.140625" style="81" customWidth="1"/>
    <col min="4077" max="4077" width="17.140625" style="81" customWidth="1"/>
    <col min="4078" max="4078" width="8.42578125" style="81" customWidth="1"/>
    <col min="4079" max="4079" width="15.85546875" style="81" customWidth="1"/>
    <col min="4080" max="4080" width="16.140625" style="81" customWidth="1"/>
    <col min="4081" max="4081" width="16.28515625" style="81" customWidth="1"/>
    <col min="4082" max="4082" width="11.28515625" style="81" customWidth="1"/>
    <col min="4083" max="4329" width="9.140625" style="81"/>
    <col min="4330" max="4330" width="0" style="81" hidden="1" customWidth="1"/>
    <col min="4331" max="4331" width="5.140625" style="81" customWidth="1"/>
    <col min="4332" max="4332" width="12.140625" style="81" customWidth="1"/>
    <col min="4333" max="4333" width="17.140625" style="81" customWidth="1"/>
    <col min="4334" max="4334" width="8.42578125" style="81" customWidth="1"/>
    <col min="4335" max="4335" width="15.85546875" style="81" customWidth="1"/>
    <col min="4336" max="4336" width="16.140625" style="81" customWidth="1"/>
    <col min="4337" max="4337" width="16.28515625" style="81" customWidth="1"/>
    <col min="4338" max="4338" width="11.28515625" style="81" customWidth="1"/>
    <col min="4339" max="4585" width="9.140625" style="81"/>
    <col min="4586" max="4586" width="0" style="81" hidden="1" customWidth="1"/>
    <col min="4587" max="4587" width="5.140625" style="81" customWidth="1"/>
    <col min="4588" max="4588" width="12.140625" style="81" customWidth="1"/>
    <col min="4589" max="4589" width="17.140625" style="81" customWidth="1"/>
    <col min="4590" max="4590" width="8.42578125" style="81" customWidth="1"/>
    <col min="4591" max="4591" width="15.85546875" style="81" customWidth="1"/>
    <col min="4592" max="4592" width="16.140625" style="81" customWidth="1"/>
    <col min="4593" max="4593" width="16.28515625" style="81" customWidth="1"/>
    <col min="4594" max="4594" width="11.28515625" style="81" customWidth="1"/>
    <col min="4595" max="4841" width="9.140625" style="81"/>
    <col min="4842" max="4842" width="0" style="81" hidden="1" customWidth="1"/>
    <col min="4843" max="4843" width="5.140625" style="81" customWidth="1"/>
    <col min="4844" max="4844" width="12.140625" style="81" customWidth="1"/>
    <col min="4845" max="4845" width="17.140625" style="81" customWidth="1"/>
    <col min="4846" max="4846" width="8.42578125" style="81" customWidth="1"/>
    <col min="4847" max="4847" width="15.85546875" style="81" customWidth="1"/>
    <col min="4848" max="4848" width="16.140625" style="81" customWidth="1"/>
    <col min="4849" max="4849" width="16.28515625" style="81" customWidth="1"/>
    <col min="4850" max="4850" width="11.28515625" style="81" customWidth="1"/>
    <col min="4851" max="5097" width="9.140625" style="81"/>
    <col min="5098" max="5098" width="0" style="81" hidden="1" customWidth="1"/>
    <col min="5099" max="5099" width="5.140625" style="81" customWidth="1"/>
    <col min="5100" max="5100" width="12.140625" style="81" customWidth="1"/>
    <col min="5101" max="5101" width="17.140625" style="81" customWidth="1"/>
    <col min="5102" max="5102" width="8.42578125" style="81" customWidth="1"/>
    <col min="5103" max="5103" width="15.85546875" style="81" customWidth="1"/>
    <col min="5104" max="5104" width="16.140625" style="81" customWidth="1"/>
    <col min="5105" max="5105" width="16.28515625" style="81" customWidth="1"/>
    <col min="5106" max="5106" width="11.28515625" style="81" customWidth="1"/>
    <col min="5107" max="5353" width="9.140625" style="81"/>
    <col min="5354" max="5354" width="0" style="81" hidden="1" customWidth="1"/>
    <col min="5355" max="5355" width="5.140625" style="81" customWidth="1"/>
    <col min="5356" max="5356" width="12.140625" style="81" customWidth="1"/>
    <col min="5357" max="5357" width="17.140625" style="81" customWidth="1"/>
    <col min="5358" max="5358" width="8.42578125" style="81" customWidth="1"/>
    <col min="5359" max="5359" width="15.85546875" style="81" customWidth="1"/>
    <col min="5360" max="5360" width="16.140625" style="81" customWidth="1"/>
    <col min="5361" max="5361" width="16.28515625" style="81" customWidth="1"/>
    <col min="5362" max="5362" width="11.28515625" style="81" customWidth="1"/>
    <col min="5363" max="5609" width="9.140625" style="81"/>
    <col min="5610" max="5610" width="0" style="81" hidden="1" customWidth="1"/>
    <col min="5611" max="5611" width="5.140625" style="81" customWidth="1"/>
    <col min="5612" max="5612" width="12.140625" style="81" customWidth="1"/>
    <col min="5613" max="5613" width="17.140625" style="81" customWidth="1"/>
    <col min="5614" max="5614" width="8.42578125" style="81" customWidth="1"/>
    <col min="5615" max="5615" width="15.85546875" style="81" customWidth="1"/>
    <col min="5616" max="5616" width="16.140625" style="81" customWidth="1"/>
    <col min="5617" max="5617" width="16.28515625" style="81" customWidth="1"/>
    <col min="5618" max="5618" width="11.28515625" style="81" customWidth="1"/>
    <col min="5619" max="5865" width="9.140625" style="81"/>
    <col min="5866" max="5866" width="0" style="81" hidden="1" customWidth="1"/>
    <col min="5867" max="5867" width="5.140625" style="81" customWidth="1"/>
    <col min="5868" max="5868" width="12.140625" style="81" customWidth="1"/>
    <col min="5869" max="5869" width="17.140625" style="81" customWidth="1"/>
    <col min="5870" max="5870" width="8.42578125" style="81" customWidth="1"/>
    <col min="5871" max="5871" width="15.85546875" style="81" customWidth="1"/>
    <col min="5872" max="5872" width="16.140625" style="81" customWidth="1"/>
    <col min="5873" max="5873" width="16.28515625" style="81" customWidth="1"/>
    <col min="5874" max="5874" width="11.28515625" style="81" customWidth="1"/>
    <col min="5875" max="6121" width="9.140625" style="81"/>
    <col min="6122" max="6122" width="0" style="81" hidden="1" customWidth="1"/>
    <col min="6123" max="6123" width="5.140625" style="81" customWidth="1"/>
    <col min="6124" max="6124" width="12.140625" style="81" customWidth="1"/>
    <col min="6125" max="6125" width="17.140625" style="81" customWidth="1"/>
    <col min="6126" max="6126" width="8.42578125" style="81" customWidth="1"/>
    <col min="6127" max="6127" width="15.85546875" style="81" customWidth="1"/>
    <col min="6128" max="6128" width="16.140625" style="81" customWidth="1"/>
    <col min="6129" max="6129" width="16.28515625" style="81" customWidth="1"/>
    <col min="6130" max="6130" width="11.28515625" style="81" customWidth="1"/>
    <col min="6131" max="6377" width="9.140625" style="81"/>
    <col min="6378" max="6378" width="0" style="81" hidden="1" customWidth="1"/>
    <col min="6379" max="6379" width="5.140625" style="81" customWidth="1"/>
    <col min="6380" max="6380" width="12.140625" style="81" customWidth="1"/>
    <col min="6381" max="6381" width="17.140625" style="81" customWidth="1"/>
    <col min="6382" max="6382" width="8.42578125" style="81" customWidth="1"/>
    <col min="6383" max="6383" width="15.85546875" style="81" customWidth="1"/>
    <col min="6384" max="6384" width="16.140625" style="81" customWidth="1"/>
    <col min="6385" max="6385" width="16.28515625" style="81" customWidth="1"/>
    <col min="6386" max="6386" width="11.28515625" style="81" customWidth="1"/>
    <col min="6387" max="6633" width="9.140625" style="81"/>
    <col min="6634" max="6634" width="0" style="81" hidden="1" customWidth="1"/>
    <col min="6635" max="6635" width="5.140625" style="81" customWidth="1"/>
    <col min="6636" max="6636" width="12.140625" style="81" customWidth="1"/>
    <col min="6637" max="6637" width="17.140625" style="81" customWidth="1"/>
    <col min="6638" max="6638" width="8.42578125" style="81" customWidth="1"/>
    <col min="6639" max="6639" width="15.85546875" style="81" customWidth="1"/>
    <col min="6640" max="6640" width="16.140625" style="81" customWidth="1"/>
    <col min="6641" max="6641" width="16.28515625" style="81" customWidth="1"/>
    <col min="6642" max="6642" width="11.28515625" style="81" customWidth="1"/>
    <col min="6643" max="6889" width="9.140625" style="81"/>
    <col min="6890" max="6890" width="0" style="81" hidden="1" customWidth="1"/>
    <col min="6891" max="6891" width="5.140625" style="81" customWidth="1"/>
    <col min="6892" max="6892" width="12.140625" style="81" customWidth="1"/>
    <col min="6893" max="6893" width="17.140625" style="81" customWidth="1"/>
    <col min="6894" max="6894" width="8.42578125" style="81" customWidth="1"/>
    <col min="6895" max="6895" width="15.85546875" style="81" customWidth="1"/>
    <col min="6896" max="6896" width="16.140625" style="81" customWidth="1"/>
    <col min="6897" max="6897" width="16.28515625" style="81" customWidth="1"/>
    <col min="6898" max="6898" width="11.28515625" style="81" customWidth="1"/>
    <col min="6899" max="7145" width="9.140625" style="81"/>
    <col min="7146" max="7146" width="0" style="81" hidden="1" customWidth="1"/>
    <col min="7147" max="7147" width="5.140625" style="81" customWidth="1"/>
    <col min="7148" max="7148" width="12.140625" style="81" customWidth="1"/>
    <col min="7149" max="7149" width="17.140625" style="81" customWidth="1"/>
    <col min="7150" max="7150" width="8.42578125" style="81" customWidth="1"/>
    <col min="7151" max="7151" width="15.85546875" style="81" customWidth="1"/>
    <col min="7152" max="7152" width="16.140625" style="81" customWidth="1"/>
    <col min="7153" max="7153" width="16.28515625" style="81" customWidth="1"/>
    <col min="7154" max="7154" width="11.28515625" style="81" customWidth="1"/>
    <col min="7155" max="7401" width="9.140625" style="81"/>
    <col min="7402" max="7402" width="0" style="81" hidden="1" customWidth="1"/>
    <col min="7403" max="7403" width="5.140625" style="81" customWidth="1"/>
    <col min="7404" max="7404" width="12.140625" style="81" customWidth="1"/>
    <col min="7405" max="7405" width="17.140625" style="81" customWidth="1"/>
    <col min="7406" max="7406" width="8.42578125" style="81" customWidth="1"/>
    <col min="7407" max="7407" width="15.85546875" style="81" customWidth="1"/>
    <col min="7408" max="7408" width="16.140625" style="81" customWidth="1"/>
    <col min="7409" max="7409" width="16.28515625" style="81" customWidth="1"/>
    <col min="7410" max="7410" width="11.28515625" style="81" customWidth="1"/>
    <col min="7411" max="7657" width="9.140625" style="81"/>
    <col min="7658" max="7658" width="0" style="81" hidden="1" customWidth="1"/>
    <col min="7659" max="7659" width="5.140625" style="81" customWidth="1"/>
    <col min="7660" max="7660" width="12.140625" style="81" customWidth="1"/>
    <col min="7661" max="7661" width="17.140625" style="81" customWidth="1"/>
    <col min="7662" max="7662" width="8.42578125" style="81" customWidth="1"/>
    <col min="7663" max="7663" width="15.85546875" style="81" customWidth="1"/>
    <col min="7664" max="7664" width="16.140625" style="81" customWidth="1"/>
    <col min="7665" max="7665" width="16.28515625" style="81" customWidth="1"/>
    <col min="7666" max="7666" width="11.28515625" style="81" customWidth="1"/>
    <col min="7667" max="7913" width="9.140625" style="81"/>
    <col min="7914" max="7914" width="0" style="81" hidden="1" customWidth="1"/>
    <col min="7915" max="7915" width="5.140625" style="81" customWidth="1"/>
    <col min="7916" max="7916" width="12.140625" style="81" customWidth="1"/>
    <col min="7917" max="7917" width="17.140625" style="81" customWidth="1"/>
    <col min="7918" max="7918" width="8.42578125" style="81" customWidth="1"/>
    <col min="7919" max="7919" width="15.85546875" style="81" customWidth="1"/>
    <col min="7920" max="7920" width="16.140625" style="81" customWidth="1"/>
    <col min="7921" max="7921" width="16.28515625" style="81" customWidth="1"/>
    <col min="7922" max="7922" width="11.28515625" style="81" customWidth="1"/>
    <col min="7923" max="8169" width="9.140625" style="81"/>
    <col min="8170" max="8170" width="0" style="81" hidden="1" customWidth="1"/>
    <col min="8171" max="8171" width="5.140625" style="81" customWidth="1"/>
    <col min="8172" max="8172" width="12.140625" style="81" customWidth="1"/>
    <col min="8173" max="8173" width="17.140625" style="81" customWidth="1"/>
    <col min="8174" max="8174" width="8.42578125" style="81" customWidth="1"/>
    <col min="8175" max="8175" width="15.85546875" style="81" customWidth="1"/>
    <col min="8176" max="8176" width="16.140625" style="81" customWidth="1"/>
    <col min="8177" max="8177" width="16.28515625" style="81" customWidth="1"/>
    <col min="8178" max="8178" width="11.28515625" style="81" customWidth="1"/>
    <col min="8179" max="8425" width="9.140625" style="81"/>
    <col min="8426" max="8426" width="0" style="81" hidden="1" customWidth="1"/>
    <col min="8427" max="8427" width="5.140625" style="81" customWidth="1"/>
    <col min="8428" max="8428" width="12.140625" style="81" customWidth="1"/>
    <col min="8429" max="8429" width="17.140625" style="81" customWidth="1"/>
    <col min="8430" max="8430" width="8.42578125" style="81" customWidth="1"/>
    <col min="8431" max="8431" width="15.85546875" style="81" customWidth="1"/>
    <col min="8432" max="8432" width="16.140625" style="81" customWidth="1"/>
    <col min="8433" max="8433" width="16.28515625" style="81" customWidth="1"/>
    <col min="8434" max="8434" width="11.28515625" style="81" customWidth="1"/>
    <col min="8435" max="8681" width="9.140625" style="81"/>
    <col min="8682" max="8682" width="0" style="81" hidden="1" customWidth="1"/>
    <col min="8683" max="8683" width="5.140625" style="81" customWidth="1"/>
    <col min="8684" max="8684" width="12.140625" style="81" customWidth="1"/>
    <col min="8685" max="8685" width="17.140625" style="81" customWidth="1"/>
    <col min="8686" max="8686" width="8.42578125" style="81" customWidth="1"/>
    <col min="8687" max="8687" width="15.85546875" style="81" customWidth="1"/>
    <col min="8688" max="8688" width="16.140625" style="81" customWidth="1"/>
    <col min="8689" max="8689" width="16.28515625" style="81" customWidth="1"/>
    <col min="8690" max="8690" width="11.28515625" style="81" customWidth="1"/>
    <col min="8691" max="8937" width="9.140625" style="81"/>
    <col min="8938" max="8938" width="0" style="81" hidden="1" customWidth="1"/>
    <col min="8939" max="8939" width="5.140625" style="81" customWidth="1"/>
    <col min="8940" max="8940" width="12.140625" style="81" customWidth="1"/>
    <col min="8941" max="8941" width="17.140625" style="81" customWidth="1"/>
    <col min="8942" max="8942" width="8.42578125" style="81" customWidth="1"/>
    <col min="8943" max="8943" width="15.85546875" style="81" customWidth="1"/>
    <col min="8944" max="8944" width="16.140625" style="81" customWidth="1"/>
    <col min="8945" max="8945" width="16.28515625" style="81" customWidth="1"/>
    <col min="8946" max="8946" width="11.28515625" style="81" customWidth="1"/>
    <col min="8947" max="9193" width="9.140625" style="81"/>
    <col min="9194" max="9194" width="0" style="81" hidden="1" customWidth="1"/>
    <col min="9195" max="9195" width="5.140625" style="81" customWidth="1"/>
    <col min="9196" max="9196" width="12.140625" style="81" customWidth="1"/>
    <col min="9197" max="9197" width="17.140625" style="81" customWidth="1"/>
    <col min="9198" max="9198" width="8.42578125" style="81" customWidth="1"/>
    <col min="9199" max="9199" width="15.85546875" style="81" customWidth="1"/>
    <col min="9200" max="9200" width="16.140625" style="81" customWidth="1"/>
    <col min="9201" max="9201" width="16.28515625" style="81" customWidth="1"/>
    <col min="9202" max="9202" width="11.28515625" style="81" customWidth="1"/>
    <col min="9203" max="9449" width="9.140625" style="81"/>
    <col min="9450" max="9450" width="0" style="81" hidden="1" customWidth="1"/>
    <col min="9451" max="9451" width="5.140625" style="81" customWidth="1"/>
    <col min="9452" max="9452" width="12.140625" style="81" customWidth="1"/>
    <col min="9453" max="9453" width="17.140625" style="81" customWidth="1"/>
    <col min="9454" max="9454" width="8.42578125" style="81" customWidth="1"/>
    <col min="9455" max="9455" width="15.85546875" style="81" customWidth="1"/>
    <col min="9456" max="9456" width="16.140625" style="81" customWidth="1"/>
    <col min="9457" max="9457" width="16.28515625" style="81" customWidth="1"/>
    <col min="9458" max="9458" width="11.28515625" style="81" customWidth="1"/>
    <col min="9459" max="9705" width="9.140625" style="81"/>
    <col min="9706" max="9706" width="0" style="81" hidden="1" customWidth="1"/>
    <col min="9707" max="9707" width="5.140625" style="81" customWidth="1"/>
    <col min="9708" max="9708" width="12.140625" style="81" customWidth="1"/>
    <col min="9709" max="9709" width="17.140625" style="81" customWidth="1"/>
    <col min="9710" max="9710" width="8.42578125" style="81" customWidth="1"/>
    <col min="9711" max="9711" width="15.85546875" style="81" customWidth="1"/>
    <col min="9712" max="9712" width="16.140625" style="81" customWidth="1"/>
    <col min="9713" max="9713" width="16.28515625" style="81" customWidth="1"/>
    <col min="9714" max="9714" width="11.28515625" style="81" customWidth="1"/>
    <col min="9715" max="9961" width="9.140625" style="81"/>
    <col min="9962" max="9962" width="0" style="81" hidden="1" customWidth="1"/>
    <col min="9963" max="9963" width="5.140625" style="81" customWidth="1"/>
    <col min="9964" max="9964" width="12.140625" style="81" customWidth="1"/>
    <col min="9965" max="9965" width="17.140625" style="81" customWidth="1"/>
    <col min="9966" max="9966" width="8.42578125" style="81" customWidth="1"/>
    <col min="9967" max="9967" width="15.85546875" style="81" customWidth="1"/>
    <col min="9968" max="9968" width="16.140625" style="81" customWidth="1"/>
    <col min="9969" max="9969" width="16.28515625" style="81" customWidth="1"/>
    <col min="9970" max="9970" width="11.28515625" style="81" customWidth="1"/>
    <col min="9971" max="10217" width="9.140625" style="81"/>
    <col min="10218" max="10218" width="0" style="81" hidden="1" customWidth="1"/>
    <col min="10219" max="10219" width="5.140625" style="81" customWidth="1"/>
    <col min="10220" max="10220" width="12.140625" style="81" customWidth="1"/>
    <col min="10221" max="10221" width="17.140625" style="81" customWidth="1"/>
    <col min="10222" max="10222" width="8.42578125" style="81" customWidth="1"/>
    <col min="10223" max="10223" width="15.85546875" style="81" customWidth="1"/>
    <col min="10224" max="10224" width="16.140625" style="81" customWidth="1"/>
    <col min="10225" max="10225" width="16.28515625" style="81" customWidth="1"/>
    <col min="10226" max="10226" width="11.28515625" style="81" customWidth="1"/>
    <col min="10227" max="10473" width="9.140625" style="81"/>
    <col min="10474" max="10474" width="0" style="81" hidden="1" customWidth="1"/>
    <col min="10475" max="10475" width="5.140625" style="81" customWidth="1"/>
    <col min="10476" max="10476" width="12.140625" style="81" customWidth="1"/>
    <col min="10477" max="10477" width="17.140625" style="81" customWidth="1"/>
    <col min="10478" max="10478" width="8.42578125" style="81" customWidth="1"/>
    <col min="10479" max="10479" width="15.85546875" style="81" customWidth="1"/>
    <col min="10480" max="10480" width="16.140625" style="81" customWidth="1"/>
    <col min="10481" max="10481" width="16.28515625" style="81" customWidth="1"/>
    <col min="10482" max="10482" width="11.28515625" style="81" customWidth="1"/>
    <col min="10483" max="10729" width="9.140625" style="81"/>
    <col min="10730" max="10730" width="0" style="81" hidden="1" customWidth="1"/>
    <col min="10731" max="10731" width="5.140625" style="81" customWidth="1"/>
    <col min="10732" max="10732" width="12.140625" style="81" customWidth="1"/>
    <col min="10733" max="10733" width="17.140625" style="81" customWidth="1"/>
    <col min="10734" max="10734" width="8.42578125" style="81" customWidth="1"/>
    <col min="10735" max="10735" width="15.85546875" style="81" customWidth="1"/>
    <col min="10736" max="10736" width="16.140625" style="81" customWidth="1"/>
    <col min="10737" max="10737" width="16.28515625" style="81" customWidth="1"/>
    <col min="10738" max="10738" width="11.28515625" style="81" customWidth="1"/>
    <col min="10739" max="10985" width="9.140625" style="81"/>
    <col min="10986" max="10986" width="0" style="81" hidden="1" customWidth="1"/>
    <col min="10987" max="10987" width="5.140625" style="81" customWidth="1"/>
    <col min="10988" max="10988" width="12.140625" style="81" customWidth="1"/>
    <col min="10989" max="10989" width="17.140625" style="81" customWidth="1"/>
    <col min="10990" max="10990" width="8.42578125" style="81" customWidth="1"/>
    <col min="10991" max="10991" width="15.85546875" style="81" customWidth="1"/>
    <col min="10992" max="10992" width="16.140625" style="81" customWidth="1"/>
    <col min="10993" max="10993" width="16.28515625" style="81" customWidth="1"/>
    <col min="10994" max="10994" width="11.28515625" style="81" customWidth="1"/>
    <col min="10995" max="11241" width="9.140625" style="81"/>
    <col min="11242" max="11242" width="0" style="81" hidden="1" customWidth="1"/>
    <col min="11243" max="11243" width="5.140625" style="81" customWidth="1"/>
    <col min="11244" max="11244" width="12.140625" style="81" customWidth="1"/>
    <col min="11245" max="11245" width="17.140625" style="81" customWidth="1"/>
    <col min="11246" max="11246" width="8.42578125" style="81" customWidth="1"/>
    <col min="11247" max="11247" width="15.85546875" style="81" customWidth="1"/>
    <col min="11248" max="11248" width="16.140625" style="81" customWidth="1"/>
    <col min="11249" max="11249" width="16.28515625" style="81" customWidth="1"/>
    <col min="11250" max="11250" width="11.28515625" style="81" customWidth="1"/>
    <col min="11251" max="11497" width="9.140625" style="81"/>
    <col min="11498" max="11498" width="0" style="81" hidden="1" customWidth="1"/>
    <col min="11499" max="11499" width="5.140625" style="81" customWidth="1"/>
    <col min="11500" max="11500" width="12.140625" style="81" customWidth="1"/>
    <col min="11501" max="11501" width="17.140625" style="81" customWidth="1"/>
    <col min="11502" max="11502" width="8.42578125" style="81" customWidth="1"/>
    <col min="11503" max="11503" width="15.85546875" style="81" customWidth="1"/>
    <col min="11504" max="11504" width="16.140625" style="81" customWidth="1"/>
    <col min="11505" max="11505" width="16.28515625" style="81" customWidth="1"/>
    <col min="11506" max="11506" width="11.28515625" style="81" customWidth="1"/>
    <col min="11507" max="11753" width="9.140625" style="81"/>
    <col min="11754" max="11754" width="0" style="81" hidden="1" customWidth="1"/>
    <col min="11755" max="11755" width="5.140625" style="81" customWidth="1"/>
    <col min="11756" max="11756" width="12.140625" style="81" customWidth="1"/>
    <col min="11757" max="11757" width="17.140625" style="81" customWidth="1"/>
    <col min="11758" max="11758" width="8.42578125" style="81" customWidth="1"/>
    <col min="11759" max="11759" width="15.85546875" style="81" customWidth="1"/>
    <col min="11760" max="11760" width="16.140625" style="81" customWidth="1"/>
    <col min="11761" max="11761" width="16.28515625" style="81" customWidth="1"/>
    <col min="11762" max="11762" width="11.28515625" style="81" customWidth="1"/>
    <col min="11763" max="12009" width="9.140625" style="81"/>
    <col min="12010" max="12010" width="0" style="81" hidden="1" customWidth="1"/>
    <col min="12011" max="12011" width="5.140625" style="81" customWidth="1"/>
    <col min="12012" max="12012" width="12.140625" style="81" customWidth="1"/>
    <col min="12013" max="12013" width="17.140625" style="81" customWidth="1"/>
    <col min="12014" max="12014" width="8.42578125" style="81" customWidth="1"/>
    <col min="12015" max="12015" width="15.85546875" style="81" customWidth="1"/>
    <col min="12016" max="12016" width="16.140625" style="81" customWidth="1"/>
    <col min="12017" max="12017" width="16.28515625" style="81" customWidth="1"/>
    <col min="12018" max="12018" width="11.28515625" style="81" customWidth="1"/>
    <col min="12019" max="12265" width="9.140625" style="81"/>
    <col min="12266" max="12266" width="0" style="81" hidden="1" customWidth="1"/>
    <col min="12267" max="12267" width="5.140625" style="81" customWidth="1"/>
    <col min="12268" max="12268" width="12.140625" style="81" customWidth="1"/>
    <col min="12269" max="12269" width="17.140625" style="81" customWidth="1"/>
    <col min="12270" max="12270" width="8.42578125" style="81" customWidth="1"/>
    <col min="12271" max="12271" width="15.85546875" style="81" customWidth="1"/>
    <col min="12272" max="12272" width="16.140625" style="81" customWidth="1"/>
    <col min="12273" max="12273" width="16.28515625" style="81" customWidth="1"/>
    <col min="12274" max="12274" width="11.28515625" style="81" customWidth="1"/>
    <col min="12275" max="12521" width="9.140625" style="81"/>
    <col min="12522" max="12522" width="0" style="81" hidden="1" customWidth="1"/>
    <col min="12523" max="12523" width="5.140625" style="81" customWidth="1"/>
    <col min="12524" max="12524" width="12.140625" style="81" customWidth="1"/>
    <col min="12525" max="12525" width="17.140625" style="81" customWidth="1"/>
    <col min="12526" max="12526" width="8.42578125" style="81" customWidth="1"/>
    <col min="12527" max="12527" width="15.85546875" style="81" customWidth="1"/>
    <col min="12528" max="12528" width="16.140625" style="81" customWidth="1"/>
    <col min="12529" max="12529" width="16.28515625" style="81" customWidth="1"/>
    <col min="12530" max="12530" width="11.28515625" style="81" customWidth="1"/>
    <col min="12531" max="12777" width="9.140625" style="81"/>
    <col min="12778" max="12778" width="0" style="81" hidden="1" customWidth="1"/>
    <col min="12779" max="12779" width="5.140625" style="81" customWidth="1"/>
    <col min="12780" max="12780" width="12.140625" style="81" customWidth="1"/>
    <col min="12781" max="12781" width="17.140625" style="81" customWidth="1"/>
    <col min="12782" max="12782" width="8.42578125" style="81" customWidth="1"/>
    <col min="12783" max="12783" width="15.85546875" style="81" customWidth="1"/>
    <col min="12784" max="12784" width="16.140625" style="81" customWidth="1"/>
    <col min="12785" max="12785" width="16.28515625" style="81" customWidth="1"/>
    <col min="12786" max="12786" width="11.28515625" style="81" customWidth="1"/>
    <col min="12787" max="13033" width="9.140625" style="81"/>
    <col min="13034" max="13034" width="0" style="81" hidden="1" customWidth="1"/>
    <col min="13035" max="13035" width="5.140625" style="81" customWidth="1"/>
    <col min="13036" max="13036" width="12.140625" style="81" customWidth="1"/>
    <col min="13037" max="13037" width="17.140625" style="81" customWidth="1"/>
    <col min="13038" max="13038" width="8.42578125" style="81" customWidth="1"/>
    <col min="13039" max="13039" width="15.85546875" style="81" customWidth="1"/>
    <col min="13040" max="13040" width="16.140625" style="81" customWidth="1"/>
    <col min="13041" max="13041" width="16.28515625" style="81" customWidth="1"/>
    <col min="13042" max="13042" width="11.28515625" style="81" customWidth="1"/>
    <col min="13043" max="13289" width="9.140625" style="81"/>
    <col min="13290" max="13290" width="0" style="81" hidden="1" customWidth="1"/>
    <col min="13291" max="13291" width="5.140625" style="81" customWidth="1"/>
    <col min="13292" max="13292" width="12.140625" style="81" customWidth="1"/>
    <col min="13293" max="13293" width="17.140625" style="81" customWidth="1"/>
    <col min="13294" max="13294" width="8.42578125" style="81" customWidth="1"/>
    <col min="13295" max="13295" width="15.85546875" style="81" customWidth="1"/>
    <col min="13296" max="13296" width="16.140625" style="81" customWidth="1"/>
    <col min="13297" max="13297" width="16.28515625" style="81" customWidth="1"/>
    <col min="13298" max="13298" width="11.28515625" style="81" customWidth="1"/>
    <col min="13299" max="13545" width="9.140625" style="81"/>
    <col min="13546" max="13546" width="0" style="81" hidden="1" customWidth="1"/>
    <col min="13547" max="13547" width="5.140625" style="81" customWidth="1"/>
    <col min="13548" max="13548" width="12.140625" style="81" customWidth="1"/>
    <col min="13549" max="13549" width="17.140625" style="81" customWidth="1"/>
    <col min="13550" max="13550" width="8.42578125" style="81" customWidth="1"/>
    <col min="13551" max="13551" width="15.85546875" style="81" customWidth="1"/>
    <col min="13552" max="13552" width="16.140625" style="81" customWidth="1"/>
    <col min="13553" max="13553" width="16.28515625" style="81" customWidth="1"/>
    <col min="13554" max="13554" width="11.28515625" style="81" customWidth="1"/>
    <col min="13555" max="13801" width="9.140625" style="81"/>
    <col min="13802" max="13802" width="0" style="81" hidden="1" customWidth="1"/>
    <col min="13803" max="13803" width="5.140625" style="81" customWidth="1"/>
    <col min="13804" max="13804" width="12.140625" style="81" customWidth="1"/>
    <col min="13805" max="13805" width="17.140625" style="81" customWidth="1"/>
    <col min="13806" max="13806" width="8.42578125" style="81" customWidth="1"/>
    <col min="13807" max="13807" width="15.85546875" style="81" customWidth="1"/>
    <col min="13808" max="13808" width="16.140625" style="81" customWidth="1"/>
    <col min="13809" max="13809" width="16.28515625" style="81" customWidth="1"/>
    <col min="13810" max="13810" width="11.28515625" style="81" customWidth="1"/>
    <col min="13811" max="14057" width="9.140625" style="81"/>
    <col min="14058" max="14058" width="0" style="81" hidden="1" customWidth="1"/>
    <col min="14059" max="14059" width="5.140625" style="81" customWidth="1"/>
    <col min="14060" max="14060" width="12.140625" style="81" customWidth="1"/>
    <col min="14061" max="14061" width="17.140625" style="81" customWidth="1"/>
    <col min="14062" max="14062" width="8.42578125" style="81" customWidth="1"/>
    <col min="14063" max="14063" width="15.85546875" style="81" customWidth="1"/>
    <col min="14064" max="14064" width="16.140625" style="81" customWidth="1"/>
    <col min="14065" max="14065" width="16.28515625" style="81" customWidth="1"/>
    <col min="14066" max="14066" width="11.28515625" style="81" customWidth="1"/>
    <col min="14067" max="14313" width="9.140625" style="81"/>
    <col min="14314" max="14314" width="0" style="81" hidden="1" customWidth="1"/>
    <col min="14315" max="14315" width="5.140625" style="81" customWidth="1"/>
    <col min="14316" max="14316" width="12.140625" style="81" customWidth="1"/>
    <col min="14317" max="14317" width="17.140625" style="81" customWidth="1"/>
    <col min="14318" max="14318" width="8.42578125" style="81" customWidth="1"/>
    <col min="14319" max="14319" width="15.85546875" style="81" customWidth="1"/>
    <col min="14320" max="14320" width="16.140625" style="81" customWidth="1"/>
    <col min="14321" max="14321" width="16.28515625" style="81" customWidth="1"/>
    <col min="14322" max="14322" width="11.28515625" style="81" customWidth="1"/>
    <col min="14323" max="14569" width="9.140625" style="81"/>
    <col min="14570" max="14570" width="0" style="81" hidden="1" customWidth="1"/>
    <col min="14571" max="14571" width="5.140625" style="81" customWidth="1"/>
    <col min="14572" max="14572" width="12.140625" style="81" customWidth="1"/>
    <col min="14573" max="14573" width="17.140625" style="81" customWidth="1"/>
    <col min="14574" max="14574" width="8.42578125" style="81" customWidth="1"/>
    <col min="14575" max="14575" width="15.85546875" style="81" customWidth="1"/>
    <col min="14576" max="14576" width="16.140625" style="81" customWidth="1"/>
    <col min="14577" max="14577" width="16.28515625" style="81" customWidth="1"/>
    <col min="14578" max="14578" width="11.28515625" style="81" customWidth="1"/>
    <col min="14579" max="14825" width="9.140625" style="81"/>
    <col min="14826" max="14826" width="0" style="81" hidden="1" customWidth="1"/>
    <col min="14827" max="14827" width="5.140625" style="81" customWidth="1"/>
    <col min="14828" max="14828" width="12.140625" style="81" customWidth="1"/>
    <col min="14829" max="14829" width="17.140625" style="81" customWidth="1"/>
    <col min="14830" max="14830" width="8.42578125" style="81" customWidth="1"/>
    <col min="14831" max="14831" width="15.85546875" style="81" customWidth="1"/>
    <col min="14832" max="14832" width="16.140625" style="81" customWidth="1"/>
    <col min="14833" max="14833" width="16.28515625" style="81" customWidth="1"/>
    <col min="14834" max="14834" width="11.28515625" style="81" customWidth="1"/>
    <col min="14835" max="15081" width="9.140625" style="81"/>
    <col min="15082" max="15082" width="0" style="81" hidden="1" customWidth="1"/>
    <col min="15083" max="15083" width="5.140625" style="81" customWidth="1"/>
    <col min="15084" max="15084" width="12.140625" style="81" customWidth="1"/>
    <col min="15085" max="15085" width="17.140625" style="81" customWidth="1"/>
    <col min="15086" max="15086" width="8.42578125" style="81" customWidth="1"/>
    <col min="15087" max="15087" width="15.85546875" style="81" customWidth="1"/>
    <col min="15088" max="15088" width="16.140625" style="81" customWidth="1"/>
    <col min="15089" max="15089" width="16.28515625" style="81" customWidth="1"/>
    <col min="15090" max="15090" width="11.28515625" style="81" customWidth="1"/>
    <col min="15091" max="15337" width="9.140625" style="81"/>
    <col min="15338" max="15338" width="0" style="81" hidden="1" customWidth="1"/>
    <col min="15339" max="15339" width="5.140625" style="81" customWidth="1"/>
    <col min="15340" max="15340" width="12.140625" style="81" customWidth="1"/>
    <col min="15341" max="15341" width="17.140625" style="81" customWidth="1"/>
    <col min="15342" max="15342" width="8.42578125" style="81" customWidth="1"/>
    <col min="15343" max="15343" width="15.85546875" style="81" customWidth="1"/>
    <col min="15344" max="15344" width="16.140625" style="81" customWidth="1"/>
    <col min="15345" max="15345" width="16.28515625" style="81" customWidth="1"/>
    <col min="15346" max="15346" width="11.28515625" style="81" customWidth="1"/>
    <col min="15347" max="15593" width="9.140625" style="81"/>
    <col min="15594" max="15594" width="0" style="81" hidden="1" customWidth="1"/>
    <col min="15595" max="15595" width="5.140625" style="81" customWidth="1"/>
    <col min="15596" max="15596" width="12.140625" style="81" customWidth="1"/>
    <col min="15597" max="15597" width="17.140625" style="81" customWidth="1"/>
    <col min="15598" max="15598" width="8.42578125" style="81" customWidth="1"/>
    <col min="15599" max="15599" width="15.85546875" style="81" customWidth="1"/>
    <col min="15600" max="15600" width="16.140625" style="81" customWidth="1"/>
    <col min="15601" max="15601" width="16.28515625" style="81" customWidth="1"/>
    <col min="15602" max="15602" width="11.28515625" style="81" customWidth="1"/>
    <col min="15603" max="15849" width="9.140625" style="81"/>
    <col min="15850" max="15850" width="0" style="81" hidden="1" customWidth="1"/>
    <col min="15851" max="15851" width="5.140625" style="81" customWidth="1"/>
    <col min="15852" max="15852" width="12.140625" style="81" customWidth="1"/>
    <col min="15853" max="15853" width="17.140625" style="81" customWidth="1"/>
    <col min="15854" max="15854" width="8.42578125" style="81" customWidth="1"/>
    <col min="15855" max="15855" width="15.85546875" style="81" customWidth="1"/>
    <col min="15856" max="15856" width="16.140625" style="81" customWidth="1"/>
    <col min="15857" max="15857" width="16.28515625" style="81" customWidth="1"/>
    <col min="15858" max="15858" width="11.28515625" style="81" customWidth="1"/>
    <col min="15859" max="16105" width="9.140625" style="81"/>
    <col min="16106" max="16106" width="0" style="81" hidden="1" customWidth="1"/>
    <col min="16107" max="16107" width="5.140625" style="81" customWidth="1"/>
    <col min="16108" max="16108" width="12.140625" style="81" customWidth="1"/>
    <col min="16109" max="16109" width="17.140625" style="81" customWidth="1"/>
    <col min="16110" max="16110" width="8.42578125" style="81" customWidth="1"/>
    <col min="16111" max="16111" width="15.85546875" style="81" customWidth="1"/>
    <col min="16112" max="16112" width="16.140625" style="81" customWidth="1"/>
    <col min="16113" max="16113" width="16.28515625" style="81" customWidth="1"/>
    <col min="16114" max="16114" width="11.28515625" style="81" customWidth="1"/>
    <col min="16115" max="16384" width="9.140625" style="81"/>
  </cols>
  <sheetData>
    <row r="1" spans="1:10" s="78" customFormat="1" ht="15">
      <c r="B1" s="129" t="s">
        <v>128</v>
      </c>
      <c r="C1" s="129"/>
      <c r="D1" s="129"/>
      <c r="E1" s="130" t="s">
        <v>190</v>
      </c>
      <c r="F1" s="130"/>
      <c r="G1" s="130"/>
      <c r="H1" s="130"/>
      <c r="I1" s="130"/>
      <c r="J1" s="101"/>
    </row>
    <row r="2" spans="1:10" s="78" customFormat="1" ht="15">
      <c r="B2" s="129" t="s">
        <v>129</v>
      </c>
      <c r="C2" s="129"/>
      <c r="D2" s="129"/>
      <c r="E2" s="129" t="e">
        <f>"MÔN:    "&amp;#REF!</f>
        <v>#REF!</v>
      </c>
      <c r="F2" s="129"/>
      <c r="G2" s="129"/>
      <c r="H2" s="129"/>
      <c r="I2" s="129"/>
      <c r="J2" s="101"/>
    </row>
    <row r="3" spans="1:10" s="78" customFormat="1" ht="15">
      <c r="B3" s="79"/>
      <c r="C3" s="80" t="str">
        <f>[1]DSSV!$D$1</f>
        <v>BẢNG ĐIỂM ĐÁNH GIÁ KẾT QUẢ HỌC TẬP * NĂM HỌC: 2014-2015</v>
      </c>
      <c r="D3" s="79"/>
      <c r="E3" s="129" t="e">
        <f>"MÃ MÔN: "&amp;#REF!</f>
        <v>#REF!</v>
      </c>
      <c r="F3" s="129"/>
      <c r="G3" s="129"/>
      <c r="H3" s="129"/>
      <c r="I3" s="129"/>
      <c r="J3" s="101"/>
    </row>
    <row r="4" spans="1:10" s="78" customFormat="1" ht="13.5" customHeight="1">
      <c r="B4" s="79"/>
      <c r="C4" s="79"/>
      <c r="D4" s="79"/>
      <c r="E4" s="79"/>
      <c r="F4" s="79"/>
      <c r="G4" s="79"/>
      <c r="H4" s="79"/>
      <c r="I4" s="86" t="s">
        <v>187</v>
      </c>
      <c r="J4" s="101"/>
    </row>
    <row r="5" spans="1:10" ht="14.25">
      <c r="B5" s="105" t="s">
        <v>139</v>
      </c>
      <c r="C5" s="82"/>
      <c r="D5" s="83"/>
      <c r="E5" s="84"/>
      <c r="I5" s="86" t="s">
        <v>186</v>
      </c>
    </row>
    <row r="6" spans="1:10" s="87" customFormat="1" ht="15" customHeight="1">
      <c r="A6" s="131" t="s">
        <v>0</v>
      </c>
      <c r="B6" s="128" t="s">
        <v>0</v>
      </c>
      <c r="C6" s="127" t="s">
        <v>2</v>
      </c>
      <c r="D6" s="132" t="s">
        <v>3</v>
      </c>
      <c r="E6" s="133" t="s">
        <v>4</v>
      </c>
      <c r="F6" s="125" t="s">
        <v>14</v>
      </c>
      <c r="G6" s="127" t="s">
        <v>15</v>
      </c>
      <c r="H6" s="127" t="s">
        <v>131</v>
      </c>
      <c r="I6" s="127" t="s">
        <v>11</v>
      </c>
      <c r="J6" s="124" t="s">
        <v>132</v>
      </c>
    </row>
    <row r="7" spans="1:10" s="87" customFormat="1" ht="15" customHeight="1">
      <c r="A7" s="131"/>
      <c r="B7" s="128"/>
      <c r="C7" s="128"/>
      <c r="D7" s="132"/>
      <c r="E7" s="133"/>
      <c r="F7" s="126"/>
      <c r="G7" s="128"/>
      <c r="H7" s="128"/>
      <c r="I7" s="127"/>
      <c r="J7" s="124"/>
    </row>
    <row r="8" spans="1:10" s="94" customFormat="1" ht="14.25" customHeight="1">
      <c r="A8" s="88">
        <v>1</v>
      </c>
      <c r="B8" s="89">
        <v>1</v>
      </c>
      <c r="C8" s="89">
        <v>2020525605</v>
      </c>
      <c r="D8" s="90" t="e">
        <f>VLOOKUP(C8,#REF!,2,0)</f>
        <v>#REF!</v>
      </c>
      <c r="E8" s="91" t="e">
        <f>VLOOKUP(C8,#REF!,3,0)</f>
        <v>#REF!</v>
      </c>
      <c r="F8" s="92" t="e">
        <f>VLOOKUP(C8,#REF!,5,0)</f>
        <v>#REF!</v>
      </c>
      <c r="G8" s="92" t="e">
        <f>VLOOKUP(C8,#REF!,6,0)</f>
        <v>#REF!</v>
      </c>
      <c r="H8" s="92"/>
      <c r="I8" s="93"/>
      <c r="J8" s="103">
        <v>9</v>
      </c>
    </row>
    <row r="9" spans="1:10" s="94" customFormat="1" ht="14.25" customHeight="1">
      <c r="A9" s="88">
        <v>2</v>
      </c>
      <c r="B9" s="95">
        <v>2</v>
      </c>
      <c r="C9" s="95"/>
      <c r="D9" s="96" t="e">
        <f>VLOOKUP(C9,#REF!,2,0)</f>
        <v>#REF!</v>
      </c>
      <c r="E9" s="97" t="e">
        <f>VLOOKUP(C9,#REF!,3,0)</f>
        <v>#REF!</v>
      </c>
      <c r="F9" s="98" t="e">
        <f>VLOOKUP(C9,#REF!,5,0)</f>
        <v>#REF!</v>
      </c>
      <c r="G9" s="98" t="e">
        <f>VLOOKUP(C9,#REF!,6,0)</f>
        <v>#REF!</v>
      </c>
      <c r="H9" s="98"/>
      <c r="I9" s="93"/>
      <c r="J9" s="103"/>
    </row>
    <row r="10" spans="1:10" s="94" customFormat="1" ht="14.25" customHeight="1">
      <c r="A10" s="88">
        <v>3</v>
      </c>
      <c r="B10" s="95">
        <v>3</v>
      </c>
      <c r="C10" s="95"/>
      <c r="D10" s="96" t="e">
        <f>VLOOKUP(C10,#REF!,2,0)</f>
        <v>#REF!</v>
      </c>
      <c r="E10" s="97" t="e">
        <f>VLOOKUP(C10,#REF!,3,0)</f>
        <v>#REF!</v>
      </c>
      <c r="F10" s="98" t="e">
        <f>VLOOKUP(C10,#REF!,5,0)</f>
        <v>#REF!</v>
      </c>
      <c r="G10" s="98" t="e">
        <f>VLOOKUP(C10,#REF!,6,0)</f>
        <v>#REF!</v>
      </c>
      <c r="H10" s="98"/>
      <c r="I10" s="93"/>
      <c r="J10" s="103"/>
    </row>
    <row r="11" spans="1:10" s="94" customFormat="1" ht="14.25" customHeight="1">
      <c r="A11" s="88">
        <v>4</v>
      </c>
      <c r="B11" s="95">
        <v>4</v>
      </c>
      <c r="C11" s="95"/>
      <c r="D11" s="96" t="e">
        <f>VLOOKUP(C11,#REF!,2,0)</f>
        <v>#REF!</v>
      </c>
      <c r="E11" s="97" t="e">
        <f>VLOOKUP(C11,#REF!,3,0)</f>
        <v>#REF!</v>
      </c>
      <c r="F11" s="98" t="e">
        <f>VLOOKUP(C11,#REF!,5,0)</f>
        <v>#REF!</v>
      </c>
      <c r="G11" s="98" t="e">
        <f>VLOOKUP(C11,#REF!,6,0)</f>
        <v>#REF!</v>
      </c>
      <c r="H11" s="98"/>
      <c r="I11" s="93"/>
      <c r="J11" s="103"/>
    </row>
    <row r="12" spans="1:10" s="94" customFormat="1" ht="14.25" customHeight="1">
      <c r="A12" s="88">
        <v>5</v>
      </c>
      <c r="B12" s="95">
        <v>5</v>
      </c>
      <c r="C12" s="95"/>
      <c r="D12" s="96" t="e">
        <f>VLOOKUP(C12,#REF!,2,0)</f>
        <v>#REF!</v>
      </c>
      <c r="E12" s="97" t="e">
        <f>VLOOKUP(C12,#REF!,3,0)</f>
        <v>#REF!</v>
      </c>
      <c r="F12" s="98" t="e">
        <f>VLOOKUP(C12,#REF!,5,0)</f>
        <v>#REF!</v>
      </c>
      <c r="G12" s="98" t="e">
        <f>VLOOKUP(C12,#REF!,6,0)</f>
        <v>#REF!</v>
      </c>
      <c r="H12" s="98"/>
      <c r="I12" s="93"/>
      <c r="J12" s="103"/>
    </row>
    <row r="13" spans="1:10" s="94" customFormat="1" ht="14.25" customHeight="1">
      <c r="A13" s="88">
        <v>6</v>
      </c>
      <c r="B13" s="95">
        <v>6</v>
      </c>
      <c r="C13" s="95"/>
      <c r="D13" s="96" t="e">
        <f>VLOOKUP(C13,#REF!,2,0)</f>
        <v>#REF!</v>
      </c>
      <c r="E13" s="97" t="e">
        <f>VLOOKUP(C13,#REF!,3,0)</f>
        <v>#REF!</v>
      </c>
      <c r="F13" s="98" t="e">
        <f>VLOOKUP(C13,#REF!,5,0)</f>
        <v>#REF!</v>
      </c>
      <c r="G13" s="98" t="e">
        <f>VLOOKUP(C13,#REF!,6,0)</f>
        <v>#REF!</v>
      </c>
      <c r="H13" s="98"/>
      <c r="I13" s="93"/>
      <c r="J13" s="103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48" priority="2" stopIfTrue="1" operator="equal">
      <formula>0</formula>
    </cfRule>
  </conditionalFormatting>
  <conditionalFormatting sqref="I8:I13">
    <cfRule type="containsErrors" dxfId="4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1211</v>
      </c>
    </row>
    <row r="2" spans="1:16" s="1" customFormat="1">
      <c r="C2" s="194" t="s">
        <v>8</v>
      </c>
      <c r="D2" s="194"/>
      <c r="E2" s="2" t="s">
        <v>1169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1202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1212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551</v>
      </c>
      <c r="B8" s="8">
        <v>1</v>
      </c>
      <c r="C8" s="22">
        <v>2226261482</v>
      </c>
      <c r="D8" s="9" t="s">
        <v>881</v>
      </c>
      <c r="E8" s="10" t="s">
        <v>879</v>
      </c>
      <c r="F8" s="24" t="s">
        <v>624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1213</v>
      </c>
    </row>
    <row r="9" spans="1:16" ht="20.100000000000001" customHeight="1">
      <c r="A9">
        <v>552</v>
      </c>
      <c r="B9" s="8">
        <v>2</v>
      </c>
      <c r="C9" s="22">
        <v>2021125815</v>
      </c>
      <c r="D9" s="9" t="s">
        <v>882</v>
      </c>
      <c r="E9" s="10" t="s">
        <v>883</v>
      </c>
      <c r="F9" s="24" t="s">
        <v>255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1213</v>
      </c>
    </row>
    <row r="10" spans="1:16" ht="20.100000000000001" customHeight="1">
      <c r="A10">
        <v>553</v>
      </c>
      <c r="B10" s="8">
        <v>3</v>
      </c>
      <c r="C10" s="22">
        <v>2011618360</v>
      </c>
      <c r="D10" s="9" t="s">
        <v>884</v>
      </c>
      <c r="E10" s="10" t="s">
        <v>883</v>
      </c>
      <c r="F10" s="24" t="s">
        <v>885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1213</v>
      </c>
    </row>
    <row r="11" spans="1:16" ht="20.100000000000001" customHeight="1">
      <c r="A11">
        <v>554</v>
      </c>
      <c r="B11" s="8">
        <v>4</v>
      </c>
      <c r="C11" s="22">
        <v>1921413582</v>
      </c>
      <c r="D11" s="9" t="s">
        <v>886</v>
      </c>
      <c r="E11" s="10" t="s">
        <v>887</v>
      </c>
      <c r="F11" s="24" t="s">
        <v>810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1213</v>
      </c>
    </row>
    <row r="12" spans="1:16" ht="20.100000000000001" customHeight="1">
      <c r="A12">
        <v>555</v>
      </c>
      <c r="B12" s="8">
        <v>5</v>
      </c>
      <c r="C12" s="22">
        <v>2021617217</v>
      </c>
      <c r="D12" s="9" t="s">
        <v>370</v>
      </c>
      <c r="E12" s="10" t="s">
        <v>887</v>
      </c>
      <c r="F12" s="24" t="s">
        <v>347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1213</v>
      </c>
    </row>
    <row r="13" spans="1:16" ht="20.100000000000001" customHeight="1">
      <c r="A13">
        <v>556</v>
      </c>
      <c r="B13" s="8">
        <v>6</v>
      </c>
      <c r="C13" s="22">
        <v>2021413394</v>
      </c>
      <c r="D13" s="9" t="s">
        <v>888</v>
      </c>
      <c r="E13" s="10" t="s">
        <v>887</v>
      </c>
      <c r="F13" s="24" t="s">
        <v>261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1213</v>
      </c>
    </row>
    <row r="14" spans="1:16" ht="20.100000000000001" customHeight="1">
      <c r="A14">
        <v>557</v>
      </c>
      <c r="B14" s="8">
        <v>7</v>
      </c>
      <c r="C14" s="22">
        <v>2121713491</v>
      </c>
      <c r="D14" s="9" t="s">
        <v>403</v>
      </c>
      <c r="E14" s="10" t="s">
        <v>887</v>
      </c>
      <c r="F14" s="24" t="s">
        <v>249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1213</v>
      </c>
    </row>
    <row r="15" spans="1:16" ht="20.100000000000001" customHeight="1">
      <c r="A15">
        <v>558</v>
      </c>
      <c r="B15" s="8">
        <v>8</v>
      </c>
      <c r="C15" s="22">
        <v>2121717441</v>
      </c>
      <c r="D15" s="9" t="s">
        <v>889</v>
      </c>
      <c r="E15" s="10" t="s">
        <v>887</v>
      </c>
      <c r="F15" s="24" t="s">
        <v>267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1213</v>
      </c>
    </row>
    <row r="16" spans="1:16" ht="20.100000000000001" customHeight="1">
      <c r="A16">
        <v>559</v>
      </c>
      <c r="B16" s="8">
        <v>9</v>
      </c>
      <c r="C16" s="22">
        <v>2120869651</v>
      </c>
      <c r="D16" s="9" t="s">
        <v>890</v>
      </c>
      <c r="E16" s="10" t="s">
        <v>887</v>
      </c>
      <c r="F16" s="24" t="s">
        <v>251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1213</v>
      </c>
    </row>
    <row r="17" spans="1:16" ht="20.100000000000001" customHeight="1">
      <c r="A17">
        <v>560</v>
      </c>
      <c r="B17" s="8">
        <v>10</v>
      </c>
      <c r="C17" s="22">
        <v>2121225493</v>
      </c>
      <c r="D17" s="9" t="s">
        <v>891</v>
      </c>
      <c r="E17" s="10" t="s">
        <v>887</v>
      </c>
      <c r="F17" s="24" t="s">
        <v>289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1213</v>
      </c>
    </row>
    <row r="18" spans="1:16" ht="20.100000000000001" customHeight="1">
      <c r="A18">
        <v>561</v>
      </c>
      <c r="B18" s="8">
        <v>11</v>
      </c>
      <c r="C18" s="22">
        <v>2120517194</v>
      </c>
      <c r="D18" s="9" t="s">
        <v>892</v>
      </c>
      <c r="E18" s="10" t="s">
        <v>887</v>
      </c>
      <c r="F18" s="24" t="s">
        <v>245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1213</v>
      </c>
    </row>
    <row r="19" spans="1:16" ht="20.100000000000001" customHeight="1">
      <c r="A19">
        <v>562</v>
      </c>
      <c r="B19" s="8">
        <v>12</v>
      </c>
      <c r="C19" s="22">
        <v>2121646488</v>
      </c>
      <c r="D19" s="9" t="s">
        <v>803</v>
      </c>
      <c r="E19" s="10" t="s">
        <v>887</v>
      </c>
      <c r="F19" s="24" t="s">
        <v>269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1213</v>
      </c>
    </row>
    <row r="20" spans="1:16" ht="20.100000000000001" customHeight="1">
      <c r="A20">
        <v>563</v>
      </c>
      <c r="B20" s="8">
        <v>13</v>
      </c>
      <c r="C20" s="22">
        <v>2120713565</v>
      </c>
      <c r="D20" s="9" t="s">
        <v>387</v>
      </c>
      <c r="E20" s="10" t="s">
        <v>893</v>
      </c>
      <c r="F20" s="24" t="s">
        <v>267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1213</v>
      </c>
    </row>
    <row r="21" spans="1:16" ht="20.100000000000001" customHeight="1">
      <c r="A21">
        <v>564</v>
      </c>
      <c r="B21" s="8">
        <v>14</v>
      </c>
      <c r="C21" s="22">
        <v>2020232932</v>
      </c>
      <c r="D21" s="9" t="s">
        <v>894</v>
      </c>
      <c r="E21" s="10" t="s">
        <v>893</v>
      </c>
      <c r="F21" s="24" t="s">
        <v>258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1213</v>
      </c>
    </row>
    <row r="22" spans="1:16" ht="20.100000000000001" customHeight="1">
      <c r="A22">
        <v>565</v>
      </c>
      <c r="B22" s="8">
        <v>15</v>
      </c>
      <c r="C22" s="22">
        <v>2120266053</v>
      </c>
      <c r="D22" s="9" t="s">
        <v>895</v>
      </c>
      <c r="E22" s="10" t="s">
        <v>893</v>
      </c>
      <c r="F22" s="24" t="s">
        <v>315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1213</v>
      </c>
    </row>
    <row r="23" spans="1:16" ht="20.100000000000001" customHeight="1">
      <c r="A23">
        <v>566</v>
      </c>
      <c r="B23" s="8">
        <v>16</v>
      </c>
      <c r="C23" s="22">
        <v>2021415121</v>
      </c>
      <c r="D23" s="9" t="s">
        <v>896</v>
      </c>
      <c r="E23" s="10" t="s">
        <v>897</v>
      </c>
      <c r="F23" s="24" t="s">
        <v>579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1213</v>
      </c>
    </row>
    <row r="24" spans="1:16" ht="20.100000000000001" customHeight="1">
      <c r="A24">
        <v>567</v>
      </c>
      <c r="B24" s="8">
        <v>17</v>
      </c>
      <c r="C24" s="22">
        <v>2021416728</v>
      </c>
      <c r="D24" s="9" t="s">
        <v>399</v>
      </c>
      <c r="E24" s="10" t="s">
        <v>898</v>
      </c>
      <c r="F24" s="24" t="s">
        <v>345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1213</v>
      </c>
    </row>
    <row r="25" spans="1:16" ht="20.100000000000001" customHeight="1">
      <c r="A25">
        <v>568</v>
      </c>
      <c r="B25" s="8">
        <v>18</v>
      </c>
      <c r="C25" s="22">
        <v>2120524845</v>
      </c>
      <c r="D25" s="9" t="s">
        <v>899</v>
      </c>
      <c r="E25" s="10" t="s">
        <v>900</v>
      </c>
      <c r="F25" s="24" t="s">
        <v>245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1213</v>
      </c>
    </row>
    <row r="26" spans="1:16" ht="20.100000000000001" customHeight="1">
      <c r="A26">
        <v>569</v>
      </c>
      <c r="B26" s="8">
        <v>19</v>
      </c>
      <c r="C26" s="22">
        <v>2121218487</v>
      </c>
      <c r="D26" s="9" t="s">
        <v>901</v>
      </c>
      <c r="E26" s="10" t="s">
        <v>902</v>
      </c>
      <c r="F26" s="24" t="s">
        <v>255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1213</v>
      </c>
    </row>
    <row r="27" spans="1:16" ht="20.100000000000001" customHeight="1">
      <c r="A27">
        <v>570</v>
      </c>
      <c r="B27" s="8">
        <v>20</v>
      </c>
      <c r="C27" s="22">
        <v>2121218072</v>
      </c>
      <c r="D27" s="9" t="s">
        <v>471</v>
      </c>
      <c r="E27" s="10" t="s">
        <v>903</v>
      </c>
      <c r="F27" s="24" t="s">
        <v>286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1213</v>
      </c>
    </row>
    <row r="28" spans="1:16" ht="20.100000000000001" customHeight="1">
      <c r="A28">
        <v>571</v>
      </c>
      <c r="B28" s="8">
        <v>21</v>
      </c>
      <c r="C28" s="22">
        <v>2121218667</v>
      </c>
      <c r="D28" s="9" t="s">
        <v>544</v>
      </c>
      <c r="E28" s="10" t="s">
        <v>904</v>
      </c>
      <c r="F28" s="24" t="s">
        <v>286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1213</v>
      </c>
    </row>
    <row r="29" spans="1:16" ht="20.100000000000001" customHeight="1">
      <c r="A29">
        <v>572</v>
      </c>
      <c r="B29" s="8">
        <v>22</v>
      </c>
      <c r="C29" s="22">
        <v>2120713674</v>
      </c>
      <c r="D29" s="9" t="s">
        <v>905</v>
      </c>
      <c r="E29" s="10" t="s">
        <v>906</v>
      </c>
      <c r="F29" s="24" t="s">
        <v>267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1213</v>
      </c>
    </row>
    <row r="30" spans="1:16" ht="20.100000000000001" customHeight="1">
      <c r="A30">
        <v>573</v>
      </c>
      <c r="B30" s="8">
        <v>23</v>
      </c>
      <c r="C30" s="22">
        <v>2120517197</v>
      </c>
      <c r="D30" s="9" t="s">
        <v>502</v>
      </c>
      <c r="E30" s="10" t="s">
        <v>906</v>
      </c>
      <c r="F30" s="24" t="s">
        <v>245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1213</v>
      </c>
    </row>
    <row r="31" spans="1:16" ht="20.100000000000001" customHeight="1">
      <c r="A31">
        <v>574</v>
      </c>
      <c r="B31" s="8">
        <v>24</v>
      </c>
      <c r="C31" s="22">
        <v>1921248453</v>
      </c>
      <c r="D31" s="9" t="s">
        <v>907</v>
      </c>
      <c r="E31" s="10" t="s">
        <v>908</v>
      </c>
      <c r="F31" s="24" t="s">
        <v>909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1213</v>
      </c>
    </row>
    <row r="32" spans="1:16" ht="20.100000000000001" customHeight="1">
      <c r="A32">
        <v>575</v>
      </c>
      <c r="B32" s="8">
        <v>25</v>
      </c>
      <c r="C32" s="22">
        <v>2120717427</v>
      </c>
      <c r="D32" s="9" t="s">
        <v>910</v>
      </c>
      <c r="E32" s="10" t="s">
        <v>908</v>
      </c>
      <c r="F32" s="24" t="s">
        <v>249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1213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M8:O32 A8:A32 G6:G32">
    <cfRule type="cellIs" dxfId="7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4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1214</v>
      </c>
    </row>
    <row r="2" spans="1:16" s="1" customFormat="1">
      <c r="C2" s="194" t="s">
        <v>8</v>
      </c>
      <c r="D2" s="194"/>
      <c r="E2" s="2" t="s">
        <v>1173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1202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1215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576</v>
      </c>
      <c r="B8" s="8">
        <v>1</v>
      </c>
      <c r="C8" s="22">
        <v>2121219660</v>
      </c>
      <c r="D8" s="9" t="s">
        <v>911</v>
      </c>
      <c r="E8" s="10" t="s">
        <v>908</v>
      </c>
      <c r="F8" s="24" t="s">
        <v>440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1216</v>
      </c>
    </row>
    <row r="9" spans="1:16" ht="20.100000000000001" customHeight="1">
      <c r="A9">
        <v>577</v>
      </c>
      <c r="B9" s="8">
        <v>2</v>
      </c>
      <c r="C9" s="22">
        <v>2121717626</v>
      </c>
      <c r="D9" s="9" t="s">
        <v>912</v>
      </c>
      <c r="E9" s="10" t="s">
        <v>913</v>
      </c>
      <c r="F9" s="24" t="s">
        <v>286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1216</v>
      </c>
    </row>
    <row r="10" spans="1:16" ht="20.100000000000001" customHeight="1">
      <c r="A10">
        <v>578</v>
      </c>
      <c r="B10" s="8">
        <v>3</v>
      </c>
      <c r="C10" s="22">
        <v>1910717225</v>
      </c>
      <c r="D10" s="9" t="s">
        <v>914</v>
      </c>
      <c r="E10" s="10" t="s">
        <v>915</v>
      </c>
      <c r="F10" s="24" t="s">
        <v>461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1216</v>
      </c>
    </row>
    <row r="11" spans="1:16" ht="20.100000000000001" customHeight="1">
      <c r="A11">
        <v>579</v>
      </c>
      <c r="B11" s="8">
        <v>4</v>
      </c>
      <c r="C11" s="22">
        <v>2020713822</v>
      </c>
      <c r="D11" s="9" t="s">
        <v>916</v>
      </c>
      <c r="E11" s="10" t="s">
        <v>915</v>
      </c>
      <c r="F11" s="24" t="s">
        <v>263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1216</v>
      </c>
    </row>
    <row r="12" spans="1:16" ht="20.100000000000001" customHeight="1">
      <c r="A12">
        <v>580</v>
      </c>
      <c r="B12" s="8">
        <v>5</v>
      </c>
      <c r="C12" s="22">
        <v>2020523303</v>
      </c>
      <c r="D12" s="9" t="s">
        <v>917</v>
      </c>
      <c r="E12" s="10" t="s">
        <v>915</v>
      </c>
      <c r="F12" s="24" t="s">
        <v>241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1216</v>
      </c>
    </row>
    <row r="13" spans="1:16" ht="20.100000000000001" customHeight="1">
      <c r="A13">
        <v>581</v>
      </c>
      <c r="B13" s="8">
        <v>6</v>
      </c>
      <c r="C13" s="22">
        <v>2020523318</v>
      </c>
      <c r="D13" s="9" t="s">
        <v>918</v>
      </c>
      <c r="E13" s="10" t="s">
        <v>915</v>
      </c>
      <c r="F13" s="24" t="s">
        <v>241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1216</v>
      </c>
    </row>
    <row r="14" spans="1:16" ht="20.100000000000001" customHeight="1">
      <c r="A14">
        <v>582</v>
      </c>
      <c r="B14" s="8">
        <v>7</v>
      </c>
      <c r="C14" s="22">
        <v>2120713651</v>
      </c>
      <c r="D14" s="9" t="s">
        <v>447</v>
      </c>
      <c r="E14" s="10" t="s">
        <v>915</v>
      </c>
      <c r="F14" s="24" t="s">
        <v>249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1216</v>
      </c>
    </row>
    <row r="15" spans="1:16" ht="20.100000000000001" customHeight="1">
      <c r="A15">
        <v>583</v>
      </c>
      <c r="B15" s="8">
        <v>8</v>
      </c>
      <c r="C15" s="22">
        <v>2120715833</v>
      </c>
      <c r="D15" s="9" t="s">
        <v>459</v>
      </c>
      <c r="E15" s="10" t="s">
        <v>915</v>
      </c>
      <c r="F15" s="24" t="s">
        <v>249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1216</v>
      </c>
    </row>
    <row r="16" spans="1:16" ht="20.100000000000001" customHeight="1">
      <c r="A16">
        <v>584</v>
      </c>
      <c r="B16" s="8">
        <v>9</v>
      </c>
      <c r="C16" s="22">
        <v>2120715836</v>
      </c>
      <c r="D16" s="9" t="s">
        <v>919</v>
      </c>
      <c r="E16" s="10" t="s">
        <v>915</v>
      </c>
      <c r="F16" s="24" t="s">
        <v>249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1216</v>
      </c>
    </row>
    <row r="17" spans="1:16" ht="20.100000000000001" customHeight="1">
      <c r="A17">
        <v>585</v>
      </c>
      <c r="B17" s="8">
        <v>10</v>
      </c>
      <c r="C17" s="22">
        <v>2120716960</v>
      </c>
      <c r="D17" s="9" t="s">
        <v>390</v>
      </c>
      <c r="E17" s="10" t="s">
        <v>915</v>
      </c>
      <c r="F17" s="24" t="s">
        <v>249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1216</v>
      </c>
    </row>
    <row r="18" spans="1:16" ht="20.100000000000001" customHeight="1">
      <c r="A18">
        <v>586</v>
      </c>
      <c r="B18" s="8">
        <v>11</v>
      </c>
      <c r="C18" s="22">
        <v>2120717652</v>
      </c>
      <c r="D18" s="9" t="s">
        <v>920</v>
      </c>
      <c r="E18" s="10" t="s">
        <v>915</v>
      </c>
      <c r="F18" s="24" t="s">
        <v>249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1216</v>
      </c>
    </row>
    <row r="19" spans="1:16" ht="20.100000000000001" customHeight="1">
      <c r="A19">
        <v>587</v>
      </c>
      <c r="B19" s="8">
        <v>12</v>
      </c>
      <c r="C19" s="22">
        <v>2120866215</v>
      </c>
      <c r="D19" s="9" t="s">
        <v>532</v>
      </c>
      <c r="E19" s="10" t="s">
        <v>915</v>
      </c>
      <c r="F19" s="24" t="s">
        <v>251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1216</v>
      </c>
    </row>
    <row r="20" spans="1:16" ht="20.100000000000001" customHeight="1">
      <c r="A20">
        <v>588</v>
      </c>
      <c r="B20" s="8">
        <v>13</v>
      </c>
      <c r="C20" s="22">
        <v>2120866217</v>
      </c>
      <c r="D20" s="9" t="s">
        <v>921</v>
      </c>
      <c r="E20" s="10" t="s">
        <v>915</v>
      </c>
      <c r="F20" s="24" t="s">
        <v>251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1216</v>
      </c>
    </row>
    <row r="21" spans="1:16" ht="20.100000000000001" customHeight="1">
      <c r="A21">
        <v>589</v>
      </c>
      <c r="B21" s="8">
        <v>14</v>
      </c>
      <c r="C21" s="22">
        <v>2120866218</v>
      </c>
      <c r="D21" s="9" t="s">
        <v>922</v>
      </c>
      <c r="E21" s="10" t="s">
        <v>915</v>
      </c>
      <c r="F21" s="24" t="s">
        <v>251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1216</v>
      </c>
    </row>
    <row r="22" spans="1:16" ht="20.100000000000001" customHeight="1">
      <c r="A22">
        <v>590</v>
      </c>
      <c r="B22" s="8">
        <v>15</v>
      </c>
      <c r="C22" s="22">
        <v>2120317832</v>
      </c>
      <c r="D22" s="9" t="s">
        <v>923</v>
      </c>
      <c r="E22" s="10" t="s">
        <v>915</v>
      </c>
      <c r="F22" s="24" t="s">
        <v>243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1216</v>
      </c>
    </row>
    <row r="23" spans="1:16" ht="20.100000000000001" customHeight="1">
      <c r="A23">
        <v>591</v>
      </c>
      <c r="B23" s="8">
        <v>16</v>
      </c>
      <c r="C23" s="22">
        <v>2120313174</v>
      </c>
      <c r="D23" s="9" t="s">
        <v>447</v>
      </c>
      <c r="E23" s="10" t="s">
        <v>915</v>
      </c>
      <c r="F23" s="24" t="s">
        <v>333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1216</v>
      </c>
    </row>
    <row r="24" spans="1:16" ht="20.100000000000001" customHeight="1">
      <c r="A24">
        <v>592</v>
      </c>
      <c r="B24" s="8">
        <v>17</v>
      </c>
      <c r="C24" s="22">
        <v>2120313228</v>
      </c>
      <c r="D24" s="9" t="s">
        <v>924</v>
      </c>
      <c r="E24" s="10" t="s">
        <v>915</v>
      </c>
      <c r="F24" s="24" t="s">
        <v>333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1216</v>
      </c>
    </row>
    <row r="25" spans="1:16" ht="20.100000000000001" customHeight="1">
      <c r="A25">
        <v>593</v>
      </c>
      <c r="B25" s="8">
        <v>18</v>
      </c>
      <c r="C25" s="22">
        <v>2120318368</v>
      </c>
      <c r="D25" s="9" t="s">
        <v>277</v>
      </c>
      <c r="E25" s="10" t="s">
        <v>915</v>
      </c>
      <c r="F25" s="24" t="s">
        <v>333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1216</v>
      </c>
    </row>
    <row r="26" spans="1:16" ht="20.100000000000001" customHeight="1">
      <c r="A26">
        <v>594</v>
      </c>
      <c r="B26" s="8">
        <v>19</v>
      </c>
      <c r="C26" s="22">
        <v>2120715841</v>
      </c>
      <c r="D26" s="9" t="s">
        <v>815</v>
      </c>
      <c r="E26" s="10" t="s">
        <v>915</v>
      </c>
      <c r="F26" s="24" t="s">
        <v>333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1216</v>
      </c>
    </row>
    <row r="27" spans="1:16" ht="20.100000000000001" customHeight="1">
      <c r="A27">
        <v>595</v>
      </c>
      <c r="B27" s="8">
        <v>20</v>
      </c>
      <c r="C27" s="22">
        <v>2120253872</v>
      </c>
      <c r="D27" s="9" t="s">
        <v>925</v>
      </c>
      <c r="E27" s="10" t="s">
        <v>915</v>
      </c>
      <c r="F27" s="24" t="s">
        <v>253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1216</v>
      </c>
    </row>
    <row r="28" spans="1:16" ht="20.100000000000001" customHeight="1">
      <c r="A28">
        <v>596</v>
      </c>
      <c r="B28" s="8">
        <v>21</v>
      </c>
      <c r="C28" s="22">
        <v>2120217489</v>
      </c>
      <c r="D28" s="9" t="s">
        <v>916</v>
      </c>
      <c r="E28" s="10" t="s">
        <v>915</v>
      </c>
      <c r="F28" s="24" t="s">
        <v>255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1216</v>
      </c>
    </row>
    <row r="29" spans="1:16" ht="20.100000000000001" customHeight="1">
      <c r="A29">
        <v>597</v>
      </c>
      <c r="B29" s="8">
        <v>22</v>
      </c>
      <c r="C29" s="22">
        <v>2120217954</v>
      </c>
      <c r="D29" s="9" t="s">
        <v>375</v>
      </c>
      <c r="E29" s="10" t="s">
        <v>915</v>
      </c>
      <c r="F29" s="24" t="s">
        <v>255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1216</v>
      </c>
    </row>
    <row r="30" spans="1:16" ht="20.100000000000001" customHeight="1">
      <c r="A30">
        <v>598</v>
      </c>
      <c r="B30" s="8">
        <v>23</v>
      </c>
      <c r="C30" s="22">
        <v>2120215499</v>
      </c>
      <c r="D30" s="9" t="s">
        <v>482</v>
      </c>
      <c r="E30" s="10" t="s">
        <v>915</v>
      </c>
      <c r="F30" s="24" t="s">
        <v>286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1216</v>
      </c>
    </row>
    <row r="31" spans="1:16" ht="20.100000000000001" customHeight="1">
      <c r="A31">
        <v>599</v>
      </c>
      <c r="B31" s="8">
        <v>24</v>
      </c>
      <c r="C31" s="22">
        <v>2120347970</v>
      </c>
      <c r="D31" s="9" t="s">
        <v>325</v>
      </c>
      <c r="E31" s="10" t="s">
        <v>915</v>
      </c>
      <c r="F31" s="24" t="s">
        <v>424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1216</v>
      </c>
    </row>
    <row r="32" spans="1:16" ht="20.100000000000001" customHeight="1">
      <c r="A32">
        <v>600</v>
      </c>
      <c r="B32" s="8">
        <v>25</v>
      </c>
      <c r="C32" s="22">
        <v>2120524830</v>
      </c>
      <c r="D32" s="9" t="s">
        <v>926</v>
      </c>
      <c r="E32" s="10" t="s">
        <v>915</v>
      </c>
      <c r="F32" s="24" t="s">
        <v>245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1216</v>
      </c>
    </row>
    <row r="33" spans="1:16" ht="20.100000000000001" customHeight="1">
      <c r="A33">
        <v>601</v>
      </c>
      <c r="B33" s="8">
        <v>26</v>
      </c>
      <c r="C33" s="22">
        <v>2226511292</v>
      </c>
      <c r="D33" s="9" t="s">
        <v>410</v>
      </c>
      <c r="E33" s="10" t="s">
        <v>915</v>
      </c>
      <c r="F33" s="24" t="s">
        <v>326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1216</v>
      </c>
    </row>
    <row r="34" spans="1:16" ht="20.100000000000001" customHeight="1">
      <c r="A34">
        <v>602</v>
      </c>
      <c r="B34" s="8">
        <v>27</v>
      </c>
      <c r="C34" s="22">
        <v>2020523155</v>
      </c>
      <c r="D34" s="9" t="s">
        <v>927</v>
      </c>
      <c r="E34" s="10" t="s">
        <v>915</v>
      </c>
      <c r="F34" s="24" t="s">
        <v>241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1216</v>
      </c>
    </row>
    <row r="35" spans="1:16" ht="20.100000000000001" customHeight="1">
      <c r="A35">
        <v>603</v>
      </c>
      <c r="B35" s="8">
        <v>28</v>
      </c>
      <c r="C35" s="22">
        <v>2120317827</v>
      </c>
      <c r="D35" s="9" t="s">
        <v>928</v>
      </c>
      <c r="E35" s="10" t="s">
        <v>915</v>
      </c>
      <c r="F35" s="24" t="s">
        <v>243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1216</v>
      </c>
    </row>
    <row r="36" spans="1:16" ht="20.100000000000001" customHeight="1">
      <c r="A36">
        <v>604</v>
      </c>
      <c r="B36" s="8">
        <v>29</v>
      </c>
      <c r="C36" s="22">
        <v>2120239821</v>
      </c>
      <c r="D36" s="9" t="s">
        <v>929</v>
      </c>
      <c r="E36" s="10" t="s">
        <v>930</v>
      </c>
      <c r="F36" s="24" t="s">
        <v>582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1216</v>
      </c>
    </row>
    <row r="37" spans="1:16" ht="20.100000000000001" customHeight="1">
      <c r="A37">
        <v>605</v>
      </c>
      <c r="B37" s="13">
        <v>30</v>
      </c>
      <c r="C37" s="22">
        <v>2120718515</v>
      </c>
      <c r="D37" s="9" t="s">
        <v>270</v>
      </c>
      <c r="E37" s="10" t="s">
        <v>931</v>
      </c>
      <c r="F37" s="24" t="s">
        <v>249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1216</v>
      </c>
    </row>
    <row r="38" spans="1:16" ht="20.100000000000001" customHeight="1">
      <c r="A38">
        <v>606</v>
      </c>
      <c r="B38" s="16">
        <v>31</v>
      </c>
      <c r="C38" s="23">
        <v>2120315300</v>
      </c>
      <c r="D38" s="17" t="s">
        <v>932</v>
      </c>
      <c r="E38" s="18" t="s">
        <v>931</v>
      </c>
      <c r="F38" s="25" t="s">
        <v>243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1216</v>
      </c>
    </row>
    <row r="39" spans="1:16" ht="20.100000000000001" customHeight="1">
      <c r="A39">
        <v>607</v>
      </c>
      <c r="B39" s="8">
        <v>32</v>
      </c>
      <c r="C39" s="22">
        <v>2120325301</v>
      </c>
      <c r="D39" s="9" t="s">
        <v>933</v>
      </c>
      <c r="E39" s="10" t="s">
        <v>931</v>
      </c>
      <c r="F39" s="24" t="s">
        <v>333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1216</v>
      </c>
    </row>
    <row r="40" spans="1:16" ht="20.100000000000001" customHeight="1">
      <c r="A40">
        <v>608</v>
      </c>
      <c r="B40" s="8">
        <v>33</v>
      </c>
      <c r="C40" s="22">
        <v>2121213352</v>
      </c>
      <c r="D40" s="9" t="s">
        <v>934</v>
      </c>
      <c r="E40" s="10" t="s">
        <v>935</v>
      </c>
      <c r="F40" s="24" t="s">
        <v>286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1216</v>
      </c>
    </row>
    <row r="41" spans="1:16" ht="20.100000000000001" customHeight="1">
      <c r="A41">
        <v>609</v>
      </c>
      <c r="B41" s="8">
        <v>34</v>
      </c>
      <c r="C41" s="22">
        <v>2121713653</v>
      </c>
      <c r="D41" s="9" t="s">
        <v>936</v>
      </c>
      <c r="E41" s="10" t="s">
        <v>937</v>
      </c>
      <c r="F41" s="24" t="s">
        <v>249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1216</v>
      </c>
    </row>
    <row r="42" spans="1:16" ht="20.100000000000001" customHeight="1">
      <c r="A42">
        <v>610</v>
      </c>
      <c r="B42" s="8">
        <v>35</v>
      </c>
      <c r="C42" s="22">
        <v>2121715847</v>
      </c>
      <c r="D42" s="9" t="s">
        <v>938</v>
      </c>
      <c r="E42" s="10" t="s">
        <v>937</v>
      </c>
      <c r="F42" s="24" t="s">
        <v>249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1216</v>
      </c>
    </row>
    <row r="43" spans="1:16" ht="20.100000000000001" customHeight="1">
      <c r="A43">
        <v>611</v>
      </c>
      <c r="B43" s="8">
        <v>36</v>
      </c>
      <c r="C43" s="22">
        <v>2121868784</v>
      </c>
      <c r="D43" s="9" t="s">
        <v>399</v>
      </c>
      <c r="E43" s="10" t="s">
        <v>937</v>
      </c>
      <c r="F43" s="24" t="s">
        <v>251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1216</v>
      </c>
    </row>
    <row r="44" spans="1:16" ht="20.100000000000001" customHeight="1">
      <c r="A44">
        <v>612</v>
      </c>
      <c r="B44" s="8">
        <v>37</v>
      </c>
      <c r="C44" s="22">
        <v>2121258347</v>
      </c>
      <c r="D44" s="9" t="s">
        <v>306</v>
      </c>
      <c r="E44" s="10" t="s">
        <v>939</v>
      </c>
      <c r="F44" s="24" t="s">
        <v>440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1216</v>
      </c>
    </row>
  </sheetData>
  <mergeCells count="54">
    <mergeCell ref="M44:O44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4 M8:O44 A8:A44">
    <cfRule type="cellIs" dxfId="6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4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1217</v>
      </c>
    </row>
    <row r="2" spans="1:16" s="1" customFormat="1">
      <c r="C2" s="194" t="s">
        <v>8</v>
      </c>
      <c r="D2" s="194"/>
      <c r="E2" s="2" t="s">
        <v>1177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1202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1218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613</v>
      </c>
      <c r="B8" s="8">
        <v>1</v>
      </c>
      <c r="C8" s="22">
        <v>2121863925</v>
      </c>
      <c r="D8" s="9" t="s">
        <v>940</v>
      </c>
      <c r="E8" s="10" t="s">
        <v>939</v>
      </c>
      <c r="F8" s="24" t="s">
        <v>251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1219</v>
      </c>
    </row>
    <row r="9" spans="1:16" ht="20.100000000000001" customHeight="1">
      <c r="A9">
        <v>614</v>
      </c>
      <c r="B9" s="8">
        <v>2</v>
      </c>
      <c r="C9" s="22">
        <v>2121866224</v>
      </c>
      <c r="D9" s="9" t="s">
        <v>941</v>
      </c>
      <c r="E9" s="10" t="s">
        <v>939</v>
      </c>
      <c r="F9" s="24" t="s">
        <v>251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1219</v>
      </c>
    </row>
    <row r="10" spans="1:16" ht="20.100000000000001" customHeight="1">
      <c r="A10">
        <v>615</v>
      </c>
      <c r="B10" s="8">
        <v>3</v>
      </c>
      <c r="C10" s="22">
        <v>2021175877</v>
      </c>
      <c r="D10" s="9" t="s">
        <v>942</v>
      </c>
      <c r="E10" s="10" t="s">
        <v>939</v>
      </c>
      <c r="F10" s="24" t="s">
        <v>492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1219</v>
      </c>
    </row>
    <row r="11" spans="1:16" ht="20.100000000000001" customHeight="1">
      <c r="A11">
        <v>616</v>
      </c>
      <c r="B11" s="8">
        <v>4</v>
      </c>
      <c r="C11" s="22">
        <v>2120213415</v>
      </c>
      <c r="D11" s="9" t="s">
        <v>318</v>
      </c>
      <c r="E11" s="10" t="s">
        <v>943</v>
      </c>
      <c r="F11" s="24" t="s">
        <v>249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1219</v>
      </c>
    </row>
    <row r="12" spans="1:16" ht="20.100000000000001" customHeight="1">
      <c r="A12">
        <v>617</v>
      </c>
      <c r="B12" s="8">
        <v>5</v>
      </c>
      <c r="C12" s="22">
        <v>2121713750</v>
      </c>
      <c r="D12" s="9" t="s">
        <v>246</v>
      </c>
      <c r="E12" s="10" t="s">
        <v>943</v>
      </c>
      <c r="F12" s="24" t="s">
        <v>249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1219</v>
      </c>
    </row>
    <row r="13" spans="1:16" ht="20.100000000000001" customHeight="1">
      <c r="A13">
        <v>618</v>
      </c>
      <c r="B13" s="8">
        <v>6</v>
      </c>
      <c r="C13" s="22">
        <v>2121866225</v>
      </c>
      <c r="D13" s="9" t="s">
        <v>944</v>
      </c>
      <c r="E13" s="10" t="s">
        <v>945</v>
      </c>
      <c r="F13" s="24" t="s">
        <v>251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1219</v>
      </c>
    </row>
    <row r="14" spans="1:16" ht="20.100000000000001" customHeight="1">
      <c r="A14">
        <v>619</v>
      </c>
      <c r="B14" s="8">
        <v>7</v>
      </c>
      <c r="C14" s="22">
        <v>2227711626</v>
      </c>
      <c r="D14" s="9" t="s">
        <v>388</v>
      </c>
      <c r="E14" s="10" t="s">
        <v>946</v>
      </c>
      <c r="F14" s="24" t="s">
        <v>461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1219</v>
      </c>
    </row>
    <row r="15" spans="1:16" ht="20.100000000000001" customHeight="1">
      <c r="A15">
        <v>620</v>
      </c>
      <c r="B15" s="8">
        <v>8</v>
      </c>
      <c r="C15" s="22">
        <v>2121325304</v>
      </c>
      <c r="D15" s="9" t="s">
        <v>947</v>
      </c>
      <c r="E15" s="10" t="s">
        <v>946</v>
      </c>
      <c r="F15" s="24" t="s">
        <v>333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1219</v>
      </c>
    </row>
    <row r="16" spans="1:16" ht="20.100000000000001" customHeight="1">
      <c r="A16">
        <v>621</v>
      </c>
      <c r="B16" s="8">
        <v>9</v>
      </c>
      <c r="C16" s="22">
        <v>2120717417</v>
      </c>
      <c r="D16" s="9" t="s">
        <v>948</v>
      </c>
      <c r="E16" s="10" t="s">
        <v>949</v>
      </c>
      <c r="F16" s="24" t="s">
        <v>249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1219</v>
      </c>
    </row>
    <row r="17" spans="1:16" ht="20.100000000000001" customHeight="1">
      <c r="A17">
        <v>622</v>
      </c>
      <c r="B17" s="8">
        <v>10</v>
      </c>
      <c r="C17" s="22">
        <v>2120516611</v>
      </c>
      <c r="D17" s="9" t="s">
        <v>314</v>
      </c>
      <c r="E17" s="10" t="s">
        <v>949</v>
      </c>
      <c r="F17" s="24" t="s">
        <v>245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1219</v>
      </c>
    </row>
    <row r="18" spans="1:16" ht="20.100000000000001" customHeight="1">
      <c r="A18">
        <v>623</v>
      </c>
      <c r="B18" s="8">
        <v>11</v>
      </c>
      <c r="C18" s="22">
        <v>2020522763</v>
      </c>
      <c r="D18" s="9" t="s">
        <v>950</v>
      </c>
      <c r="E18" s="10" t="s">
        <v>951</v>
      </c>
      <c r="F18" s="24" t="s">
        <v>241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1219</v>
      </c>
    </row>
    <row r="19" spans="1:16" ht="20.100000000000001" customHeight="1">
      <c r="A19">
        <v>624</v>
      </c>
      <c r="B19" s="8">
        <v>12</v>
      </c>
      <c r="C19" s="22">
        <v>2120713759</v>
      </c>
      <c r="D19" s="9" t="s">
        <v>822</v>
      </c>
      <c r="E19" s="10" t="s">
        <v>951</v>
      </c>
      <c r="F19" s="24" t="s">
        <v>249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1219</v>
      </c>
    </row>
    <row r="20" spans="1:16" ht="20.100000000000001" customHeight="1">
      <c r="A20">
        <v>625</v>
      </c>
      <c r="B20" s="8">
        <v>13</v>
      </c>
      <c r="C20" s="22">
        <v>2120313209</v>
      </c>
      <c r="D20" s="9" t="s">
        <v>952</v>
      </c>
      <c r="E20" s="10" t="s">
        <v>951</v>
      </c>
      <c r="F20" s="24" t="s">
        <v>243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1219</v>
      </c>
    </row>
    <row r="21" spans="1:16" ht="20.100000000000001" customHeight="1">
      <c r="A21">
        <v>626</v>
      </c>
      <c r="B21" s="8">
        <v>14</v>
      </c>
      <c r="C21" s="22">
        <v>2120715853</v>
      </c>
      <c r="D21" s="9" t="s">
        <v>953</v>
      </c>
      <c r="E21" s="10" t="s">
        <v>951</v>
      </c>
      <c r="F21" s="24" t="s">
        <v>286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1219</v>
      </c>
    </row>
    <row r="22" spans="1:16" ht="20.100000000000001" customHeight="1">
      <c r="A22">
        <v>627</v>
      </c>
      <c r="B22" s="8">
        <v>15</v>
      </c>
      <c r="C22" s="22">
        <v>2226511293</v>
      </c>
      <c r="D22" s="9" t="s">
        <v>954</v>
      </c>
      <c r="E22" s="10" t="s">
        <v>951</v>
      </c>
      <c r="F22" s="24" t="s">
        <v>326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1219</v>
      </c>
    </row>
    <row r="23" spans="1:16" ht="20.100000000000001" customHeight="1">
      <c r="A23">
        <v>628</v>
      </c>
      <c r="B23" s="8">
        <v>16</v>
      </c>
      <c r="C23" s="22">
        <v>2120313159</v>
      </c>
      <c r="D23" s="9" t="s">
        <v>955</v>
      </c>
      <c r="E23" s="10" t="s">
        <v>951</v>
      </c>
      <c r="F23" s="24" t="s">
        <v>333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1219</v>
      </c>
    </row>
    <row r="24" spans="1:16" ht="20.100000000000001" customHeight="1">
      <c r="A24">
        <v>629</v>
      </c>
      <c r="B24" s="8">
        <v>17</v>
      </c>
      <c r="C24" s="22">
        <v>2120215507</v>
      </c>
      <c r="D24" s="9" t="s">
        <v>956</v>
      </c>
      <c r="E24" s="10" t="s">
        <v>951</v>
      </c>
      <c r="F24" s="24" t="s">
        <v>380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1219</v>
      </c>
    </row>
    <row r="25" spans="1:16" ht="20.100000000000001" customHeight="1">
      <c r="A25">
        <v>630</v>
      </c>
      <c r="B25" s="8">
        <v>18</v>
      </c>
      <c r="C25" s="22">
        <v>2120517532</v>
      </c>
      <c r="D25" s="9" t="s">
        <v>957</v>
      </c>
      <c r="E25" s="10" t="s">
        <v>951</v>
      </c>
      <c r="F25" s="24" t="s">
        <v>245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1219</v>
      </c>
    </row>
    <row r="26" spans="1:16" ht="20.100000000000001" customHeight="1">
      <c r="A26">
        <v>631</v>
      </c>
      <c r="B26" s="8">
        <v>19</v>
      </c>
      <c r="C26" s="22">
        <v>2120335357</v>
      </c>
      <c r="D26" s="9" t="s">
        <v>958</v>
      </c>
      <c r="E26" s="10" t="s">
        <v>951</v>
      </c>
      <c r="F26" s="24" t="s">
        <v>291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1219</v>
      </c>
    </row>
    <row r="27" spans="1:16" ht="20.100000000000001" customHeight="1">
      <c r="A27">
        <v>632</v>
      </c>
      <c r="B27" s="8">
        <v>20</v>
      </c>
      <c r="C27" s="22">
        <v>2021415130</v>
      </c>
      <c r="D27" s="9" t="s">
        <v>959</v>
      </c>
      <c r="E27" s="10" t="s">
        <v>960</v>
      </c>
      <c r="F27" s="24" t="s">
        <v>261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1219</v>
      </c>
    </row>
    <row r="28" spans="1:16" ht="20.100000000000001" customHeight="1">
      <c r="A28">
        <v>633</v>
      </c>
      <c r="B28" s="8">
        <v>21</v>
      </c>
      <c r="C28" s="22">
        <v>2120259541</v>
      </c>
      <c r="D28" s="9" t="s">
        <v>961</v>
      </c>
      <c r="E28" s="10" t="s">
        <v>960</v>
      </c>
      <c r="F28" s="24" t="s">
        <v>440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1219</v>
      </c>
    </row>
    <row r="29" spans="1:16" ht="20.100000000000001" customHeight="1">
      <c r="A29">
        <v>634</v>
      </c>
      <c r="B29" s="8">
        <v>22</v>
      </c>
      <c r="C29" s="22">
        <v>2121866229</v>
      </c>
      <c r="D29" s="9" t="s">
        <v>769</v>
      </c>
      <c r="E29" s="10" t="s">
        <v>960</v>
      </c>
      <c r="F29" s="24" t="s">
        <v>251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1219</v>
      </c>
    </row>
    <row r="30" spans="1:16" ht="20.100000000000001" customHeight="1">
      <c r="A30">
        <v>635</v>
      </c>
      <c r="B30" s="8">
        <v>23</v>
      </c>
      <c r="C30" s="22">
        <v>2120654949</v>
      </c>
      <c r="D30" s="9" t="s">
        <v>553</v>
      </c>
      <c r="E30" s="10" t="s">
        <v>960</v>
      </c>
      <c r="F30" s="24" t="s">
        <v>286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1219</v>
      </c>
    </row>
    <row r="31" spans="1:16" ht="20.100000000000001" customHeight="1">
      <c r="A31">
        <v>636</v>
      </c>
      <c r="B31" s="8">
        <v>24</v>
      </c>
      <c r="C31" s="22">
        <v>2120215509</v>
      </c>
      <c r="D31" s="9" t="s">
        <v>962</v>
      </c>
      <c r="E31" s="10" t="s">
        <v>960</v>
      </c>
      <c r="F31" s="24" t="s">
        <v>286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1219</v>
      </c>
    </row>
    <row r="32" spans="1:16" ht="20.100000000000001" customHeight="1">
      <c r="A32">
        <v>637</v>
      </c>
      <c r="B32" s="8">
        <v>25</v>
      </c>
      <c r="C32" s="22">
        <v>2110713038</v>
      </c>
      <c r="D32" s="9" t="s">
        <v>327</v>
      </c>
      <c r="E32" s="10" t="s">
        <v>963</v>
      </c>
      <c r="F32" s="24" t="s">
        <v>249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1219</v>
      </c>
    </row>
    <row r="33" spans="1:16" ht="20.100000000000001" customHeight="1">
      <c r="A33">
        <v>638</v>
      </c>
      <c r="B33" s="8">
        <v>26</v>
      </c>
      <c r="C33" s="22">
        <v>2120713532</v>
      </c>
      <c r="D33" s="9" t="s">
        <v>390</v>
      </c>
      <c r="E33" s="10" t="s">
        <v>963</v>
      </c>
      <c r="F33" s="24" t="s">
        <v>249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1219</v>
      </c>
    </row>
    <row r="34" spans="1:16" ht="20.100000000000001" customHeight="1">
      <c r="A34">
        <v>639</v>
      </c>
      <c r="B34" s="8">
        <v>27</v>
      </c>
      <c r="C34" s="22">
        <v>2120725861</v>
      </c>
      <c r="D34" s="9" t="s">
        <v>964</v>
      </c>
      <c r="E34" s="10" t="s">
        <v>963</v>
      </c>
      <c r="F34" s="24" t="s">
        <v>267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1219</v>
      </c>
    </row>
    <row r="35" spans="1:16" ht="20.100000000000001" customHeight="1">
      <c r="A35">
        <v>640</v>
      </c>
      <c r="B35" s="8">
        <v>28</v>
      </c>
      <c r="C35" s="22">
        <v>2120319684</v>
      </c>
      <c r="D35" s="9" t="s">
        <v>387</v>
      </c>
      <c r="E35" s="10" t="s">
        <v>963</v>
      </c>
      <c r="F35" s="24" t="s">
        <v>243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1219</v>
      </c>
    </row>
    <row r="36" spans="1:16" ht="20.100000000000001" customHeight="1">
      <c r="A36">
        <v>641</v>
      </c>
      <c r="B36" s="8">
        <v>29</v>
      </c>
      <c r="C36" s="22">
        <v>2120317129</v>
      </c>
      <c r="D36" s="9" t="s">
        <v>965</v>
      </c>
      <c r="E36" s="10" t="s">
        <v>963</v>
      </c>
      <c r="F36" s="24" t="s">
        <v>333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1219</v>
      </c>
    </row>
    <row r="37" spans="1:16" ht="20.100000000000001" customHeight="1">
      <c r="A37">
        <v>642</v>
      </c>
      <c r="B37" s="13">
        <v>30</v>
      </c>
      <c r="C37" s="22">
        <v>2120213451</v>
      </c>
      <c r="D37" s="9" t="s">
        <v>966</v>
      </c>
      <c r="E37" s="10" t="s">
        <v>963</v>
      </c>
      <c r="F37" s="24" t="s">
        <v>275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1219</v>
      </c>
    </row>
    <row r="38" spans="1:16" ht="20.100000000000001" customHeight="1">
      <c r="A38">
        <v>643</v>
      </c>
      <c r="B38" s="16">
        <v>31</v>
      </c>
      <c r="C38" s="23">
        <v>2120217639</v>
      </c>
      <c r="D38" s="17" t="s">
        <v>966</v>
      </c>
      <c r="E38" s="18" t="s">
        <v>963</v>
      </c>
      <c r="F38" s="25" t="s">
        <v>255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1219</v>
      </c>
    </row>
    <row r="39" spans="1:16" ht="20.100000000000001" customHeight="1">
      <c r="A39">
        <v>644</v>
      </c>
      <c r="B39" s="8">
        <v>32</v>
      </c>
      <c r="C39" s="22">
        <v>2120517202</v>
      </c>
      <c r="D39" s="9" t="s">
        <v>948</v>
      </c>
      <c r="E39" s="10" t="s">
        <v>963</v>
      </c>
      <c r="F39" s="24" t="s">
        <v>245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1219</v>
      </c>
    </row>
    <row r="40" spans="1:16" ht="20.100000000000001" customHeight="1">
      <c r="A40">
        <v>645</v>
      </c>
      <c r="B40" s="8">
        <v>33</v>
      </c>
      <c r="C40" s="22">
        <v>2226511294</v>
      </c>
      <c r="D40" s="9" t="s">
        <v>967</v>
      </c>
      <c r="E40" s="10" t="s">
        <v>963</v>
      </c>
      <c r="F40" s="24" t="s">
        <v>326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1219</v>
      </c>
    </row>
    <row r="41" spans="1:16" ht="20.100000000000001" customHeight="1">
      <c r="A41">
        <v>646</v>
      </c>
      <c r="B41" s="8">
        <v>34</v>
      </c>
      <c r="C41" s="22">
        <v>1920265608</v>
      </c>
      <c r="D41" s="9" t="s">
        <v>968</v>
      </c>
      <c r="E41" s="10" t="s">
        <v>963</v>
      </c>
      <c r="F41" s="24" t="s">
        <v>687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1219</v>
      </c>
    </row>
    <row r="42" spans="1:16" ht="20.100000000000001" customHeight="1">
      <c r="A42">
        <v>647</v>
      </c>
      <c r="B42" s="8">
        <v>35</v>
      </c>
      <c r="C42" s="22">
        <v>2120713644</v>
      </c>
      <c r="D42" s="9" t="s">
        <v>880</v>
      </c>
      <c r="E42" s="10" t="s">
        <v>969</v>
      </c>
      <c r="F42" s="24" t="s">
        <v>249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1219</v>
      </c>
    </row>
    <row r="43" spans="1:16" ht="20.100000000000001" customHeight="1">
      <c r="A43">
        <v>648</v>
      </c>
      <c r="B43" s="8">
        <v>36</v>
      </c>
      <c r="C43" s="22">
        <v>2120317611</v>
      </c>
      <c r="D43" s="9" t="s">
        <v>970</v>
      </c>
      <c r="E43" s="10" t="s">
        <v>969</v>
      </c>
      <c r="F43" s="24" t="s">
        <v>333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1219</v>
      </c>
    </row>
    <row r="44" spans="1:16" ht="20.100000000000001" customHeight="1">
      <c r="A44">
        <v>649</v>
      </c>
      <c r="B44" s="8">
        <v>37</v>
      </c>
      <c r="C44" s="22">
        <v>2020526205</v>
      </c>
      <c r="D44" s="9" t="s">
        <v>300</v>
      </c>
      <c r="E44" s="10" t="s">
        <v>971</v>
      </c>
      <c r="F44" s="24" t="s">
        <v>241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1219</v>
      </c>
    </row>
  </sheetData>
  <mergeCells count="54">
    <mergeCell ref="M44:O44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4 M8:O44 A8:A44">
    <cfRule type="cellIs" dxfId="5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7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1220</v>
      </c>
    </row>
    <row r="2" spans="1:16" s="1" customFormat="1">
      <c r="C2" s="194" t="s">
        <v>8</v>
      </c>
      <c r="D2" s="194"/>
      <c r="E2" s="2" t="s">
        <v>1181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1202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1221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650</v>
      </c>
      <c r="B8" s="8">
        <v>1</v>
      </c>
      <c r="C8" s="22">
        <v>2120715864</v>
      </c>
      <c r="D8" s="9" t="s">
        <v>972</v>
      </c>
      <c r="E8" s="10" t="s">
        <v>971</v>
      </c>
      <c r="F8" s="24" t="s">
        <v>249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1222</v>
      </c>
    </row>
    <row r="9" spans="1:16" ht="20.100000000000001" customHeight="1">
      <c r="A9">
        <v>651</v>
      </c>
      <c r="B9" s="8">
        <v>2</v>
      </c>
      <c r="C9" s="22">
        <v>2120718239</v>
      </c>
      <c r="D9" s="9" t="s">
        <v>973</v>
      </c>
      <c r="E9" s="10" t="s">
        <v>971</v>
      </c>
      <c r="F9" s="24" t="s">
        <v>249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1222</v>
      </c>
    </row>
    <row r="10" spans="1:16" ht="20.100000000000001" customHeight="1">
      <c r="A10">
        <v>652</v>
      </c>
      <c r="B10" s="8">
        <v>3</v>
      </c>
      <c r="C10" s="22">
        <v>2120518562</v>
      </c>
      <c r="D10" s="9" t="s">
        <v>974</v>
      </c>
      <c r="E10" s="10" t="s">
        <v>971</v>
      </c>
      <c r="F10" s="24" t="s">
        <v>245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1222</v>
      </c>
    </row>
    <row r="11" spans="1:16" ht="20.100000000000001" customHeight="1">
      <c r="A11">
        <v>653</v>
      </c>
      <c r="B11" s="8">
        <v>4</v>
      </c>
      <c r="C11" s="22">
        <v>2120518756</v>
      </c>
      <c r="D11" s="9" t="s">
        <v>975</v>
      </c>
      <c r="E11" s="10" t="s">
        <v>971</v>
      </c>
      <c r="F11" s="24" t="s">
        <v>245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1222</v>
      </c>
    </row>
    <row r="12" spans="1:16" ht="20.100000000000001" customHeight="1">
      <c r="A12">
        <v>654</v>
      </c>
      <c r="B12" s="8">
        <v>5</v>
      </c>
      <c r="C12" s="22">
        <v>2120519390</v>
      </c>
      <c r="D12" s="9" t="s">
        <v>441</v>
      </c>
      <c r="E12" s="10" t="s">
        <v>971</v>
      </c>
      <c r="F12" s="24" t="s">
        <v>245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1222</v>
      </c>
    </row>
    <row r="13" spans="1:16" ht="20.100000000000001" customHeight="1">
      <c r="A13">
        <v>655</v>
      </c>
      <c r="B13" s="8">
        <v>6</v>
      </c>
      <c r="C13" s="22">
        <v>2226511295</v>
      </c>
      <c r="D13" s="9" t="s">
        <v>976</v>
      </c>
      <c r="E13" s="10" t="s">
        <v>971</v>
      </c>
      <c r="F13" s="24" t="s">
        <v>326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1222</v>
      </c>
    </row>
    <row r="14" spans="1:16" ht="20.100000000000001" customHeight="1">
      <c r="A14">
        <v>656</v>
      </c>
      <c r="B14" s="8">
        <v>7</v>
      </c>
      <c r="C14" s="22">
        <v>2120338681</v>
      </c>
      <c r="D14" s="9" t="s">
        <v>785</v>
      </c>
      <c r="E14" s="10" t="s">
        <v>977</v>
      </c>
      <c r="F14" s="24" t="s">
        <v>291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1222</v>
      </c>
    </row>
    <row r="15" spans="1:16" ht="20.100000000000001" customHeight="1">
      <c r="A15">
        <v>657</v>
      </c>
      <c r="B15" s="8">
        <v>8</v>
      </c>
      <c r="C15" s="22">
        <v>2020515015</v>
      </c>
      <c r="D15" s="9" t="s">
        <v>978</v>
      </c>
      <c r="E15" s="10" t="s">
        <v>977</v>
      </c>
      <c r="F15" s="24" t="s">
        <v>245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1222</v>
      </c>
    </row>
    <row r="16" spans="1:16" ht="20.100000000000001" customHeight="1">
      <c r="A16">
        <v>658</v>
      </c>
      <c r="B16" s="8">
        <v>9</v>
      </c>
      <c r="C16" s="22">
        <v>2120715870</v>
      </c>
      <c r="D16" s="9" t="s">
        <v>447</v>
      </c>
      <c r="E16" s="10" t="s">
        <v>979</v>
      </c>
      <c r="F16" s="24" t="s">
        <v>249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1222</v>
      </c>
    </row>
    <row r="17" spans="1:16" ht="20.100000000000001" customHeight="1">
      <c r="A17">
        <v>659</v>
      </c>
      <c r="B17" s="8">
        <v>10</v>
      </c>
      <c r="C17" s="22">
        <v>2120868767</v>
      </c>
      <c r="D17" s="9" t="s">
        <v>980</v>
      </c>
      <c r="E17" s="10" t="s">
        <v>979</v>
      </c>
      <c r="F17" s="24" t="s">
        <v>251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1222</v>
      </c>
    </row>
    <row r="18" spans="1:16" ht="20.100000000000001" customHeight="1">
      <c r="A18">
        <v>660</v>
      </c>
      <c r="B18" s="8">
        <v>11</v>
      </c>
      <c r="C18" s="22">
        <v>2020346979</v>
      </c>
      <c r="D18" s="9" t="s">
        <v>446</v>
      </c>
      <c r="E18" s="10" t="s">
        <v>979</v>
      </c>
      <c r="F18" s="24" t="s">
        <v>299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1222</v>
      </c>
    </row>
    <row r="19" spans="1:16" ht="20.100000000000001" customHeight="1">
      <c r="A19">
        <v>661</v>
      </c>
      <c r="B19" s="8">
        <v>12</v>
      </c>
      <c r="C19" s="22">
        <v>2120516616</v>
      </c>
      <c r="D19" s="9" t="s">
        <v>981</v>
      </c>
      <c r="E19" s="10" t="s">
        <v>979</v>
      </c>
      <c r="F19" s="24" t="s">
        <v>245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1222</v>
      </c>
    </row>
    <row r="20" spans="1:16" ht="20.100000000000001" customHeight="1">
      <c r="A20">
        <v>662</v>
      </c>
      <c r="B20" s="8">
        <v>13</v>
      </c>
      <c r="C20" s="22">
        <v>2120213370</v>
      </c>
      <c r="D20" s="9" t="s">
        <v>881</v>
      </c>
      <c r="E20" s="10" t="s">
        <v>979</v>
      </c>
      <c r="F20" s="24" t="s">
        <v>249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1222</v>
      </c>
    </row>
    <row r="21" spans="1:16" ht="20.100000000000001" customHeight="1">
      <c r="A21">
        <v>663</v>
      </c>
      <c r="B21" s="8">
        <v>14</v>
      </c>
      <c r="C21" s="22">
        <v>2120718474</v>
      </c>
      <c r="D21" s="9" t="s">
        <v>982</v>
      </c>
      <c r="E21" s="10" t="s">
        <v>983</v>
      </c>
      <c r="F21" s="24" t="s">
        <v>286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1222</v>
      </c>
    </row>
    <row r="22" spans="1:16" ht="20.100000000000001" customHeight="1">
      <c r="A22">
        <v>664</v>
      </c>
      <c r="B22" s="8">
        <v>15</v>
      </c>
      <c r="C22" s="22">
        <v>2120715871</v>
      </c>
      <c r="D22" s="9" t="s">
        <v>984</v>
      </c>
      <c r="E22" s="10" t="s">
        <v>985</v>
      </c>
      <c r="F22" s="24" t="s">
        <v>249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1222</v>
      </c>
    </row>
    <row r="23" spans="1:16" ht="20.100000000000001" customHeight="1">
      <c r="A23">
        <v>665</v>
      </c>
      <c r="B23" s="8">
        <v>16</v>
      </c>
      <c r="C23" s="22">
        <v>2021716519</v>
      </c>
      <c r="D23" s="9" t="s">
        <v>986</v>
      </c>
      <c r="E23" s="10" t="s">
        <v>987</v>
      </c>
      <c r="F23" s="24" t="s">
        <v>299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1222</v>
      </c>
    </row>
    <row r="24" spans="1:16" ht="20.100000000000001" customHeight="1">
      <c r="A24">
        <v>666</v>
      </c>
      <c r="B24" s="8">
        <v>17</v>
      </c>
      <c r="C24" s="22">
        <v>2120715874</v>
      </c>
      <c r="D24" s="9" t="s">
        <v>988</v>
      </c>
      <c r="E24" s="10" t="s">
        <v>987</v>
      </c>
      <c r="F24" s="24" t="s">
        <v>249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1222</v>
      </c>
    </row>
    <row r="25" spans="1:16" ht="20.100000000000001" customHeight="1">
      <c r="A25">
        <v>667</v>
      </c>
      <c r="B25" s="8">
        <v>18</v>
      </c>
      <c r="C25" s="22">
        <v>2120713621</v>
      </c>
      <c r="D25" s="9" t="s">
        <v>989</v>
      </c>
      <c r="E25" s="10" t="s">
        <v>987</v>
      </c>
      <c r="F25" s="24" t="s">
        <v>267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1222</v>
      </c>
    </row>
    <row r="26" spans="1:16" ht="20.100000000000001" customHeight="1">
      <c r="A26">
        <v>668</v>
      </c>
      <c r="B26" s="8">
        <v>19</v>
      </c>
      <c r="C26" s="22">
        <v>2120317370</v>
      </c>
      <c r="D26" s="9" t="s">
        <v>990</v>
      </c>
      <c r="E26" s="10" t="s">
        <v>987</v>
      </c>
      <c r="F26" s="24" t="s">
        <v>243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1222</v>
      </c>
    </row>
    <row r="27" spans="1:16" ht="20.100000000000001" customHeight="1">
      <c r="A27">
        <v>669</v>
      </c>
      <c r="B27" s="8">
        <v>20</v>
      </c>
      <c r="C27" s="22">
        <v>2120257254</v>
      </c>
      <c r="D27" s="9" t="s">
        <v>991</v>
      </c>
      <c r="E27" s="10" t="s">
        <v>987</v>
      </c>
      <c r="F27" s="24" t="s">
        <v>284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1222</v>
      </c>
    </row>
    <row r="28" spans="1:16" ht="20.100000000000001" customHeight="1">
      <c r="A28">
        <v>670</v>
      </c>
      <c r="B28" s="8">
        <v>21</v>
      </c>
      <c r="C28" s="22">
        <v>2120517707</v>
      </c>
      <c r="D28" s="9" t="s">
        <v>992</v>
      </c>
      <c r="E28" s="10" t="s">
        <v>987</v>
      </c>
      <c r="F28" s="24" t="s">
        <v>245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1222</v>
      </c>
    </row>
    <row r="29" spans="1:16" ht="20.100000000000001" customHeight="1">
      <c r="A29">
        <v>671</v>
      </c>
      <c r="B29" s="8">
        <v>22</v>
      </c>
      <c r="C29" s="22">
        <v>2121514908</v>
      </c>
      <c r="D29" s="9" t="s">
        <v>391</v>
      </c>
      <c r="E29" s="10" t="s">
        <v>993</v>
      </c>
      <c r="F29" s="24" t="s">
        <v>251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1222</v>
      </c>
    </row>
    <row r="30" spans="1:16" ht="20.100000000000001" customHeight="1">
      <c r="A30">
        <v>672</v>
      </c>
      <c r="B30" s="8">
        <v>23</v>
      </c>
      <c r="C30" s="22">
        <v>2121868626</v>
      </c>
      <c r="D30" s="9" t="s">
        <v>994</v>
      </c>
      <c r="E30" s="10" t="s">
        <v>993</v>
      </c>
      <c r="F30" s="24" t="s">
        <v>251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1222</v>
      </c>
    </row>
    <row r="31" spans="1:16" ht="20.100000000000001" customHeight="1">
      <c r="A31">
        <v>673</v>
      </c>
      <c r="B31" s="8">
        <v>24</v>
      </c>
      <c r="C31" s="22">
        <v>2121868783</v>
      </c>
      <c r="D31" s="9" t="s">
        <v>995</v>
      </c>
      <c r="E31" s="10" t="s">
        <v>993</v>
      </c>
      <c r="F31" s="24" t="s">
        <v>251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1222</v>
      </c>
    </row>
    <row r="32" spans="1:16" ht="20.100000000000001" customHeight="1">
      <c r="A32">
        <v>674</v>
      </c>
      <c r="B32" s="8">
        <v>25</v>
      </c>
      <c r="C32" s="22">
        <v>2121217920</v>
      </c>
      <c r="D32" s="9" t="s">
        <v>996</v>
      </c>
      <c r="E32" s="10" t="s">
        <v>997</v>
      </c>
      <c r="F32" s="24" t="s">
        <v>249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1222</v>
      </c>
    </row>
    <row r="33" spans="1:16" ht="20.100000000000001" customHeight="1">
      <c r="A33">
        <v>675</v>
      </c>
      <c r="B33" s="8">
        <v>26</v>
      </c>
      <c r="C33" s="22">
        <v>2121217636</v>
      </c>
      <c r="D33" s="9" t="s">
        <v>998</v>
      </c>
      <c r="E33" s="10" t="s">
        <v>999</v>
      </c>
      <c r="F33" s="24" t="s">
        <v>286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1222</v>
      </c>
    </row>
    <row r="34" spans="1:16" ht="20.100000000000001" customHeight="1">
      <c r="A34">
        <v>676</v>
      </c>
      <c r="B34" s="8">
        <v>27</v>
      </c>
      <c r="C34" s="22">
        <v>2121868026</v>
      </c>
      <c r="D34" s="9" t="s">
        <v>959</v>
      </c>
      <c r="E34" s="10" t="s">
        <v>1000</v>
      </c>
      <c r="F34" s="24" t="s">
        <v>251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1222</v>
      </c>
    </row>
    <row r="35" spans="1:16" ht="20.100000000000001" customHeight="1">
      <c r="A35">
        <v>677</v>
      </c>
      <c r="B35" s="8">
        <v>28</v>
      </c>
      <c r="C35" s="22">
        <v>2121313142</v>
      </c>
      <c r="D35" s="9" t="s">
        <v>907</v>
      </c>
      <c r="E35" s="10" t="s">
        <v>1001</v>
      </c>
      <c r="F35" s="24" t="s">
        <v>333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1222</v>
      </c>
    </row>
    <row r="36" spans="1:16" ht="20.100000000000001" customHeight="1">
      <c r="A36">
        <v>678</v>
      </c>
      <c r="B36" s="8">
        <v>29</v>
      </c>
      <c r="C36" s="22">
        <v>2121863966</v>
      </c>
      <c r="D36" s="9" t="s">
        <v>1002</v>
      </c>
      <c r="E36" s="10" t="s">
        <v>1003</v>
      </c>
      <c r="F36" s="24" t="s">
        <v>251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1222</v>
      </c>
    </row>
    <row r="37" spans="1:16" ht="20.100000000000001" customHeight="1">
      <c r="A37">
        <v>679</v>
      </c>
      <c r="B37" s="13">
        <v>30</v>
      </c>
      <c r="C37" s="22">
        <v>2120715877</v>
      </c>
      <c r="D37" s="9" t="s">
        <v>1004</v>
      </c>
      <c r="E37" s="10" t="s">
        <v>1003</v>
      </c>
      <c r="F37" s="24" t="s">
        <v>275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1222</v>
      </c>
    </row>
    <row r="38" spans="1:16" ht="20.100000000000001" customHeight="1">
      <c r="A38">
        <v>680</v>
      </c>
      <c r="B38" s="16">
        <v>31</v>
      </c>
      <c r="C38" s="23">
        <v>2121117778</v>
      </c>
      <c r="D38" s="17" t="s">
        <v>1005</v>
      </c>
      <c r="E38" s="18" t="s">
        <v>1003</v>
      </c>
      <c r="F38" s="25" t="s">
        <v>275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1222</v>
      </c>
    </row>
    <row r="39" spans="1:16" ht="20.100000000000001" customHeight="1">
      <c r="A39">
        <v>681</v>
      </c>
      <c r="B39" s="8">
        <v>32</v>
      </c>
      <c r="C39" s="22">
        <v>2121217949</v>
      </c>
      <c r="D39" s="9" t="s">
        <v>1006</v>
      </c>
      <c r="E39" s="10" t="s">
        <v>1003</v>
      </c>
      <c r="F39" s="24" t="s">
        <v>255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1222</v>
      </c>
    </row>
    <row r="40" spans="1:16" ht="20.100000000000001" customHeight="1">
      <c r="A40">
        <v>682</v>
      </c>
      <c r="B40" s="8">
        <v>33</v>
      </c>
      <c r="C40" s="22">
        <v>2121867332</v>
      </c>
      <c r="D40" s="9" t="s">
        <v>1007</v>
      </c>
      <c r="E40" s="10" t="s">
        <v>1008</v>
      </c>
      <c r="F40" s="24" t="s">
        <v>251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1222</v>
      </c>
    </row>
    <row r="41" spans="1:16" ht="20.100000000000001" customHeight="1">
      <c r="A41">
        <v>683</v>
      </c>
      <c r="B41" s="8">
        <v>34</v>
      </c>
      <c r="C41" s="22">
        <v>2120319234</v>
      </c>
      <c r="D41" s="9" t="s">
        <v>464</v>
      </c>
      <c r="E41" s="10" t="s">
        <v>1009</v>
      </c>
      <c r="F41" s="24" t="s">
        <v>243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1222</v>
      </c>
    </row>
    <row r="42" spans="1:16" ht="20.100000000000001" customHeight="1">
      <c r="A42">
        <v>684</v>
      </c>
      <c r="B42" s="8">
        <v>35</v>
      </c>
      <c r="C42" s="22">
        <v>2120319892</v>
      </c>
      <c r="D42" s="9" t="s">
        <v>276</v>
      </c>
      <c r="E42" s="10" t="s">
        <v>1009</v>
      </c>
      <c r="F42" s="24" t="s">
        <v>243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1222</v>
      </c>
    </row>
    <row r="43" spans="1:16" ht="20.100000000000001" customHeight="1">
      <c r="A43">
        <v>685</v>
      </c>
      <c r="B43" s="8">
        <v>36</v>
      </c>
      <c r="C43" s="22">
        <v>2020716288</v>
      </c>
      <c r="D43" s="9" t="s">
        <v>1010</v>
      </c>
      <c r="E43" s="10" t="s">
        <v>1011</v>
      </c>
      <c r="F43" s="24" t="s">
        <v>263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1222</v>
      </c>
    </row>
    <row r="44" spans="1:16" ht="20.100000000000001" customHeight="1">
      <c r="A44">
        <v>686</v>
      </c>
      <c r="B44" s="8">
        <v>37</v>
      </c>
      <c r="C44" s="22">
        <v>2120715883</v>
      </c>
      <c r="D44" s="9" t="s">
        <v>1012</v>
      </c>
      <c r="E44" s="10" t="s">
        <v>1011</v>
      </c>
      <c r="F44" s="24" t="s">
        <v>249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1222</v>
      </c>
    </row>
    <row r="45" spans="1:16" ht="20.100000000000001" customHeight="1">
      <c r="A45">
        <v>687</v>
      </c>
      <c r="B45" s="8">
        <v>38</v>
      </c>
      <c r="C45" s="22">
        <v>2120715884</v>
      </c>
      <c r="D45" s="9" t="s">
        <v>1013</v>
      </c>
      <c r="E45" s="10" t="s">
        <v>1011</v>
      </c>
      <c r="F45" s="24" t="s">
        <v>249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1222</v>
      </c>
    </row>
    <row r="46" spans="1:16" ht="20.100000000000001" customHeight="1">
      <c r="A46">
        <v>688</v>
      </c>
      <c r="B46" s="8">
        <v>39</v>
      </c>
      <c r="C46" s="22">
        <v>2120715886</v>
      </c>
      <c r="D46" s="9" t="s">
        <v>1014</v>
      </c>
      <c r="E46" s="10" t="s">
        <v>1011</v>
      </c>
      <c r="F46" s="24" t="s">
        <v>249</v>
      </c>
      <c r="G46" s="24">
        <v>0</v>
      </c>
      <c r="H46" s="11"/>
      <c r="I46" s="11"/>
      <c r="J46" s="12"/>
      <c r="K46" s="12"/>
      <c r="L46" s="12"/>
      <c r="M46" s="188">
        <v>0</v>
      </c>
      <c r="N46" s="189"/>
      <c r="O46" s="190"/>
      <c r="P46" t="s">
        <v>1222</v>
      </c>
    </row>
    <row r="47" spans="1:16" ht="20.100000000000001" customHeight="1">
      <c r="A47">
        <v>689</v>
      </c>
      <c r="B47" s="8">
        <v>40</v>
      </c>
      <c r="C47" s="22">
        <v>2120719155</v>
      </c>
      <c r="D47" s="9" t="s">
        <v>1015</v>
      </c>
      <c r="E47" s="10" t="s">
        <v>1011</v>
      </c>
      <c r="F47" s="24" t="s">
        <v>249</v>
      </c>
      <c r="G47" s="24">
        <v>0</v>
      </c>
      <c r="H47" s="11"/>
      <c r="I47" s="11"/>
      <c r="J47" s="12"/>
      <c r="K47" s="12"/>
      <c r="L47" s="12"/>
      <c r="M47" s="188">
        <v>0</v>
      </c>
      <c r="N47" s="189"/>
      <c r="O47" s="190"/>
      <c r="P47" t="s">
        <v>1222</v>
      </c>
    </row>
  </sheetData>
  <mergeCells count="57">
    <mergeCell ref="M44:O44"/>
    <mergeCell ref="M45:O45"/>
    <mergeCell ref="M46:O46"/>
    <mergeCell ref="M47:O47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7 M8:O47 A8:A47">
    <cfRule type="cellIs" dxfId="4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5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1223</v>
      </c>
    </row>
    <row r="2" spans="1:16" s="1" customFormat="1">
      <c r="C2" s="194" t="s">
        <v>8</v>
      </c>
      <c r="D2" s="194"/>
      <c r="E2" s="2" t="s">
        <v>1185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1202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1224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690</v>
      </c>
      <c r="B8" s="8">
        <v>1</v>
      </c>
      <c r="C8" s="22">
        <v>2120866786</v>
      </c>
      <c r="D8" s="9" t="s">
        <v>591</v>
      </c>
      <c r="E8" s="10" t="s">
        <v>1011</v>
      </c>
      <c r="F8" s="24" t="s">
        <v>251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1225</v>
      </c>
    </row>
    <row r="9" spans="1:16" ht="20.100000000000001" customHeight="1">
      <c r="A9">
        <v>691</v>
      </c>
      <c r="B9" s="8">
        <v>2</v>
      </c>
      <c r="C9" s="22">
        <v>2120868983</v>
      </c>
      <c r="D9" s="9" t="s">
        <v>1016</v>
      </c>
      <c r="E9" s="10" t="s">
        <v>1011</v>
      </c>
      <c r="F9" s="24" t="s">
        <v>251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1225</v>
      </c>
    </row>
    <row r="10" spans="1:16" ht="20.100000000000001" customHeight="1">
      <c r="A10">
        <v>692</v>
      </c>
      <c r="B10" s="8">
        <v>3</v>
      </c>
      <c r="C10" s="22">
        <v>2120713714</v>
      </c>
      <c r="D10" s="9" t="s">
        <v>590</v>
      </c>
      <c r="E10" s="10" t="s">
        <v>1011</v>
      </c>
      <c r="F10" s="24" t="s">
        <v>275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1225</v>
      </c>
    </row>
    <row r="11" spans="1:16" ht="20.100000000000001" customHeight="1">
      <c r="A11">
        <v>693</v>
      </c>
      <c r="B11" s="8">
        <v>4</v>
      </c>
      <c r="C11" s="22">
        <v>2120215514</v>
      </c>
      <c r="D11" s="9" t="s">
        <v>1017</v>
      </c>
      <c r="E11" s="10" t="s">
        <v>1011</v>
      </c>
      <c r="F11" s="24" t="s">
        <v>245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1225</v>
      </c>
    </row>
    <row r="12" spans="1:16" ht="20.100000000000001" customHeight="1">
      <c r="A12">
        <v>694</v>
      </c>
      <c r="B12" s="8">
        <v>5</v>
      </c>
      <c r="C12" s="22">
        <v>2120517703</v>
      </c>
      <c r="D12" s="9" t="s">
        <v>1018</v>
      </c>
      <c r="E12" s="10" t="s">
        <v>1011</v>
      </c>
      <c r="F12" s="24" t="s">
        <v>245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1225</v>
      </c>
    </row>
    <row r="13" spans="1:16" ht="20.100000000000001" customHeight="1">
      <c r="A13">
        <v>695</v>
      </c>
      <c r="B13" s="8">
        <v>6</v>
      </c>
      <c r="C13" s="22">
        <v>2120863920</v>
      </c>
      <c r="D13" s="9" t="s">
        <v>1019</v>
      </c>
      <c r="E13" s="10" t="s">
        <v>1020</v>
      </c>
      <c r="F13" s="24" t="s">
        <v>251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1225</v>
      </c>
    </row>
    <row r="14" spans="1:16" ht="20.100000000000001" customHeight="1">
      <c r="A14">
        <v>696</v>
      </c>
      <c r="B14" s="8">
        <v>7</v>
      </c>
      <c r="C14" s="22">
        <v>2120335360</v>
      </c>
      <c r="D14" s="9" t="s">
        <v>1021</v>
      </c>
      <c r="E14" s="10" t="s">
        <v>1020</v>
      </c>
      <c r="F14" s="24" t="s">
        <v>291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1225</v>
      </c>
    </row>
    <row r="15" spans="1:16" ht="20.100000000000001" customHeight="1">
      <c r="A15">
        <v>697</v>
      </c>
      <c r="B15" s="8">
        <v>8</v>
      </c>
      <c r="C15" s="22">
        <v>2020327600</v>
      </c>
      <c r="D15" s="9" t="s">
        <v>1022</v>
      </c>
      <c r="E15" s="10" t="s">
        <v>1023</v>
      </c>
      <c r="F15" s="24" t="s">
        <v>1024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1225</v>
      </c>
    </row>
    <row r="16" spans="1:16" ht="20.100000000000001" customHeight="1">
      <c r="A16">
        <v>698</v>
      </c>
      <c r="B16" s="8">
        <v>9</v>
      </c>
      <c r="C16" s="22">
        <v>2120713756</v>
      </c>
      <c r="D16" s="9" t="s">
        <v>611</v>
      </c>
      <c r="E16" s="10" t="s">
        <v>1023</v>
      </c>
      <c r="F16" s="24" t="s">
        <v>249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1225</v>
      </c>
    </row>
    <row r="17" spans="1:16" ht="20.100000000000001" customHeight="1">
      <c r="A17">
        <v>699</v>
      </c>
      <c r="B17" s="8">
        <v>10</v>
      </c>
      <c r="C17" s="22">
        <v>2120863950</v>
      </c>
      <c r="D17" s="9" t="s">
        <v>1025</v>
      </c>
      <c r="E17" s="10" t="s">
        <v>1023</v>
      </c>
      <c r="F17" s="24" t="s">
        <v>251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1225</v>
      </c>
    </row>
    <row r="18" spans="1:16" ht="20.100000000000001" customHeight="1">
      <c r="A18">
        <v>700</v>
      </c>
      <c r="B18" s="8">
        <v>11</v>
      </c>
      <c r="C18" s="22">
        <v>2120866235</v>
      </c>
      <c r="D18" s="9" t="s">
        <v>611</v>
      </c>
      <c r="E18" s="10" t="s">
        <v>1023</v>
      </c>
      <c r="F18" s="24" t="s">
        <v>251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1225</v>
      </c>
    </row>
    <row r="19" spans="1:16" ht="20.100000000000001" customHeight="1">
      <c r="A19">
        <v>701</v>
      </c>
      <c r="B19" s="8">
        <v>12</v>
      </c>
      <c r="C19" s="22">
        <v>2120866236</v>
      </c>
      <c r="D19" s="9" t="s">
        <v>766</v>
      </c>
      <c r="E19" s="10" t="s">
        <v>1023</v>
      </c>
      <c r="F19" s="24" t="s">
        <v>251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1225</v>
      </c>
    </row>
    <row r="20" spans="1:16" ht="20.100000000000001" customHeight="1">
      <c r="A20">
        <v>702</v>
      </c>
      <c r="B20" s="8">
        <v>13</v>
      </c>
      <c r="C20" s="22">
        <v>2120866241</v>
      </c>
      <c r="D20" s="9" t="s">
        <v>1026</v>
      </c>
      <c r="E20" s="10" t="s">
        <v>1023</v>
      </c>
      <c r="F20" s="24" t="s">
        <v>251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1225</v>
      </c>
    </row>
    <row r="21" spans="1:16" ht="20.100000000000001" customHeight="1">
      <c r="A21">
        <v>703</v>
      </c>
      <c r="B21" s="8">
        <v>14</v>
      </c>
      <c r="C21" s="22">
        <v>2120313147</v>
      </c>
      <c r="D21" s="9" t="s">
        <v>1027</v>
      </c>
      <c r="E21" s="10" t="s">
        <v>1023</v>
      </c>
      <c r="F21" s="24" t="s">
        <v>243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1225</v>
      </c>
    </row>
    <row r="22" spans="1:16" ht="20.100000000000001" customHeight="1">
      <c r="A22">
        <v>704</v>
      </c>
      <c r="B22" s="8">
        <v>15</v>
      </c>
      <c r="C22" s="22">
        <v>2120313158</v>
      </c>
      <c r="D22" s="9" t="s">
        <v>1028</v>
      </c>
      <c r="E22" s="10" t="s">
        <v>1023</v>
      </c>
      <c r="F22" s="24" t="s">
        <v>243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1225</v>
      </c>
    </row>
    <row r="23" spans="1:16" ht="20.100000000000001" customHeight="1">
      <c r="A23">
        <v>705</v>
      </c>
      <c r="B23" s="8">
        <v>16</v>
      </c>
      <c r="C23" s="22">
        <v>2120313234</v>
      </c>
      <c r="D23" s="9" t="s">
        <v>1029</v>
      </c>
      <c r="E23" s="10" t="s">
        <v>1023</v>
      </c>
      <c r="F23" s="24" t="s">
        <v>243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1225</v>
      </c>
    </row>
    <row r="24" spans="1:16" ht="20.100000000000001" customHeight="1">
      <c r="A24">
        <v>706</v>
      </c>
      <c r="B24" s="8">
        <v>17</v>
      </c>
      <c r="C24" s="22">
        <v>2120316838</v>
      </c>
      <c r="D24" s="9" t="s">
        <v>447</v>
      </c>
      <c r="E24" s="10" t="s">
        <v>1023</v>
      </c>
      <c r="F24" s="24" t="s">
        <v>243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1225</v>
      </c>
    </row>
    <row r="25" spans="1:16" ht="20.100000000000001" customHeight="1">
      <c r="A25">
        <v>707</v>
      </c>
      <c r="B25" s="8">
        <v>18</v>
      </c>
      <c r="C25" s="22">
        <v>2120318224</v>
      </c>
      <c r="D25" s="9" t="s">
        <v>1030</v>
      </c>
      <c r="E25" s="10" t="s">
        <v>1023</v>
      </c>
      <c r="F25" s="24" t="s">
        <v>243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1225</v>
      </c>
    </row>
    <row r="26" spans="1:16" ht="20.100000000000001" customHeight="1">
      <c r="A26">
        <v>708</v>
      </c>
      <c r="B26" s="8">
        <v>19</v>
      </c>
      <c r="C26" s="22">
        <v>2120318323</v>
      </c>
      <c r="D26" s="9" t="s">
        <v>1029</v>
      </c>
      <c r="E26" s="10" t="s">
        <v>1023</v>
      </c>
      <c r="F26" s="24" t="s">
        <v>243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1225</v>
      </c>
    </row>
    <row r="27" spans="1:16" ht="20.100000000000001" customHeight="1">
      <c r="A27">
        <v>709</v>
      </c>
      <c r="B27" s="8">
        <v>20</v>
      </c>
      <c r="C27" s="22">
        <v>2120318472</v>
      </c>
      <c r="D27" s="9" t="s">
        <v>477</v>
      </c>
      <c r="E27" s="10" t="s">
        <v>1023</v>
      </c>
      <c r="F27" s="24" t="s">
        <v>243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1225</v>
      </c>
    </row>
    <row r="28" spans="1:16" ht="20.100000000000001" customHeight="1">
      <c r="A28">
        <v>710</v>
      </c>
      <c r="B28" s="8">
        <v>21</v>
      </c>
      <c r="C28" s="22">
        <v>2120318498</v>
      </c>
      <c r="D28" s="9" t="s">
        <v>1029</v>
      </c>
      <c r="E28" s="10" t="s">
        <v>1023</v>
      </c>
      <c r="F28" s="24" t="s">
        <v>243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1225</v>
      </c>
    </row>
    <row r="29" spans="1:16" ht="20.100000000000001" customHeight="1">
      <c r="A29">
        <v>711</v>
      </c>
      <c r="B29" s="8">
        <v>22</v>
      </c>
      <c r="C29" s="22">
        <v>2120318494</v>
      </c>
      <c r="D29" s="9" t="s">
        <v>553</v>
      </c>
      <c r="E29" s="10" t="s">
        <v>1023</v>
      </c>
      <c r="F29" s="24" t="s">
        <v>333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1225</v>
      </c>
    </row>
    <row r="30" spans="1:16" ht="20.100000000000001" customHeight="1">
      <c r="A30">
        <v>712</v>
      </c>
      <c r="B30" s="8">
        <v>23</v>
      </c>
      <c r="C30" s="22">
        <v>2120713696</v>
      </c>
      <c r="D30" s="9" t="s">
        <v>978</v>
      </c>
      <c r="E30" s="10" t="s">
        <v>1023</v>
      </c>
      <c r="F30" s="24" t="s">
        <v>333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1225</v>
      </c>
    </row>
    <row r="31" spans="1:16" ht="20.100000000000001" customHeight="1">
      <c r="A31">
        <v>713</v>
      </c>
      <c r="B31" s="8">
        <v>24</v>
      </c>
      <c r="C31" s="22">
        <v>2120215515</v>
      </c>
      <c r="D31" s="9" t="s">
        <v>1031</v>
      </c>
      <c r="E31" s="10" t="s">
        <v>1023</v>
      </c>
      <c r="F31" s="24" t="s">
        <v>255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1225</v>
      </c>
    </row>
    <row r="32" spans="1:16" ht="20.100000000000001" customHeight="1">
      <c r="A32">
        <v>714</v>
      </c>
      <c r="B32" s="8">
        <v>25</v>
      </c>
      <c r="C32" s="22">
        <v>2120233783</v>
      </c>
      <c r="D32" s="9" t="s">
        <v>1032</v>
      </c>
      <c r="E32" s="10" t="s">
        <v>1023</v>
      </c>
      <c r="F32" s="24" t="s">
        <v>284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1225</v>
      </c>
    </row>
    <row r="33" spans="1:16" ht="20.100000000000001" customHeight="1">
      <c r="A33">
        <v>715</v>
      </c>
      <c r="B33" s="8">
        <v>26</v>
      </c>
      <c r="C33" s="22">
        <v>2120213350</v>
      </c>
      <c r="D33" s="9" t="s">
        <v>1033</v>
      </c>
      <c r="E33" s="10" t="s">
        <v>1023</v>
      </c>
      <c r="F33" s="24" t="s">
        <v>286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1225</v>
      </c>
    </row>
    <row r="34" spans="1:16" ht="20.100000000000001" customHeight="1">
      <c r="A34">
        <v>716</v>
      </c>
      <c r="B34" s="8">
        <v>27</v>
      </c>
      <c r="C34" s="22">
        <v>2120335361</v>
      </c>
      <c r="D34" s="9" t="s">
        <v>1034</v>
      </c>
      <c r="E34" s="10" t="s">
        <v>1023</v>
      </c>
      <c r="F34" s="24" t="s">
        <v>291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1225</v>
      </c>
    </row>
    <row r="35" spans="1:16" ht="20.100000000000001" customHeight="1">
      <c r="A35">
        <v>717</v>
      </c>
      <c r="B35" s="8">
        <v>28</v>
      </c>
      <c r="C35" s="22">
        <v>2120516622</v>
      </c>
      <c r="D35" s="9" t="s">
        <v>1035</v>
      </c>
      <c r="E35" s="10" t="s">
        <v>1023</v>
      </c>
      <c r="F35" s="24" t="s">
        <v>245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1225</v>
      </c>
    </row>
    <row r="36" spans="1:16" ht="20.100000000000001" customHeight="1">
      <c r="A36">
        <v>718</v>
      </c>
      <c r="B36" s="8">
        <v>29</v>
      </c>
      <c r="C36" s="22">
        <v>2226511297</v>
      </c>
      <c r="D36" s="9" t="s">
        <v>1036</v>
      </c>
      <c r="E36" s="10" t="s">
        <v>1023</v>
      </c>
      <c r="F36" s="24" t="s">
        <v>326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1225</v>
      </c>
    </row>
    <row r="37" spans="1:16" ht="20.100000000000001" customHeight="1">
      <c r="A37">
        <v>719</v>
      </c>
      <c r="B37" s="13">
        <v>30</v>
      </c>
      <c r="C37" s="22">
        <v>2020527884</v>
      </c>
      <c r="D37" s="9" t="s">
        <v>1037</v>
      </c>
      <c r="E37" s="10" t="s">
        <v>1023</v>
      </c>
      <c r="F37" s="24" t="s">
        <v>241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1225</v>
      </c>
    </row>
    <row r="38" spans="1:16" ht="20.100000000000001" customHeight="1">
      <c r="A38">
        <v>720</v>
      </c>
      <c r="B38" s="16">
        <v>31</v>
      </c>
      <c r="C38" s="23">
        <v>2126521828</v>
      </c>
      <c r="D38" s="17" t="s">
        <v>1038</v>
      </c>
      <c r="E38" s="18" t="s">
        <v>1023</v>
      </c>
      <c r="F38" s="25" t="s">
        <v>417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1225</v>
      </c>
    </row>
    <row r="39" spans="1:16" ht="20.100000000000001" customHeight="1">
      <c r="A39">
        <v>721</v>
      </c>
      <c r="B39" s="8">
        <v>32</v>
      </c>
      <c r="C39" s="22">
        <v>1920726117</v>
      </c>
      <c r="D39" s="9" t="s">
        <v>827</v>
      </c>
      <c r="E39" s="10" t="s">
        <v>1023</v>
      </c>
      <c r="F39" s="24" t="s">
        <v>1039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1225</v>
      </c>
    </row>
    <row r="40" spans="1:16" ht="20.100000000000001" customHeight="1">
      <c r="A40">
        <v>722</v>
      </c>
      <c r="B40" s="8">
        <v>33</v>
      </c>
      <c r="C40" s="22">
        <v>2121217486</v>
      </c>
      <c r="D40" s="9" t="s">
        <v>1040</v>
      </c>
      <c r="E40" s="10" t="s">
        <v>1041</v>
      </c>
      <c r="F40" s="24" t="s">
        <v>255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1225</v>
      </c>
    </row>
    <row r="41" spans="1:16" ht="20.100000000000001" customHeight="1">
      <c r="A41">
        <v>723</v>
      </c>
      <c r="B41" s="8">
        <v>34</v>
      </c>
      <c r="C41" s="22">
        <v>2021524723</v>
      </c>
      <c r="D41" s="9" t="s">
        <v>1042</v>
      </c>
      <c r="E41" s="10" t="s">
        <v>1041</v>
      </c>
      <c r="F41" s="24" t="s">
        <v>241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1225</v>
      </c>
    </row>
    <row r="42" spans="1:16" ht="20.100000000000001" customHeight="1">
      <c r="A42">
        <v>724</v>
      </c>
      <c r="B42" s="8">
        <v>35</v>
      </c>
      <c r="C42" s="22">
        <v>2121213315</v>
      </c>
      <c r="D42" s="9" t="s">
        <v>1043</v>
      </c>
      <c r="E42" s="10" t="s">
        <v>1041</v>
      </c>
      <c r="F42" s="24" t="s">
        <v>286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1225</v>
      </c>
    </row>
    <row r="43" spans="1:16" ht="20.100000000000001" customHeight="1">
      <c r="A43">
        <v>725</v>
      </c>
      <c r="B43" s="8">
        <v>36</v>
      </c>
      <c r="C43" s="22">
        <v>2021420906</v>
      </c>
      <c r="D43" s="9" t="s">
        <v>311</v>
      </c>
      <c r="E43" s="10" t="s">
        <v>1044</v>
      </c>
      <c r="F43" s="24" t="s">
        <v>329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1225</v>
      </c>
    </row>
    <row r="44" spans="1:16" ht="20.100000000000001" customHeight="1">
      <c r="A44">
        <v>726</v>
      </c>
      <c r="B44" s="8">
        <v>37</v>
      </c>
      <c r="C44" s="22">
        <v>2020723825</v>
      </c>
      <c r="D44" s="9" t="s">
        <v>1045</v>
      </c>
      <c r="E44" s="10" t="s">
        <v>1046</v>
      </c>
      <c r="F44" s="24" t="s">
        <v>1047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1225</v>
      </c>
    </row>
    <row r="45" spans="1:16" ht="20.100000000000001" customHeight="1">
      <c r="A45">
        <v>727</v>
      </c>
      <c r="B45" s="8">
        <v>38</v>
      </c>
      <c r="C45" s="22">
        <v>2020724664</v>
      </c>
      <c r="D45" s="9" t="s">
        <v>1048</v>
      </c>
      <c r="E45" s="10" t="s">
        <v>1046</v>
      </c>
      <c r="F45" s="24" t="s">
        <v>1047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1225</v>
      </c>
    </row>
  </sheetData>
  <mergeCells count="55">
    <mergeCell ref="M44:O44"/>
    <mergeCell ref="M45:O45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5 M8:O45 A8:A45">
    <cfRule type="cellIs" dxfId="3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4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1226</v>
      </c>
    </row>
    <row r="2" spans="1:16" s="1" customFormat="1">
      <c r="C2" s="194" t="s">
        <v>8</v>
      </c>
      <c r="D2" s="194"/>
      <c r="E2" s="2" t="s">
        <v>1189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1227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1228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728</v>
      </c>
      <c r="B8" s="8">
        <v>1</v>
      </c>
      <c r="C8" s="22">
        <v>2020526221</v>
      </c>
      <c r="D8" s="9" t="s">
        <v>1049</v>
      </c>
      <c r="E8" s="10" t="s">
        <v>1046</v>
      </c>
      <c r="F8" s="24" t="s">
        <v>241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1229</v>
      </c>
    </row>
    <row r="9" spans="1:16" ht="20.100000000000001" customHeight="1">
      <c r="A9">
        <v>729</v>
      </c>
      <c r="B9" s="8">
        <v>2</v>
      </c>
      <c r="C9" s="22">
        <v>2120713709</v>
      </c>
      <c r="D9" s="9" t="s">
        <v>838</v>
      </c>
      <c r="E9" s="10" t="s">
        <v>1046</v>
      </c>
      <c r="F9" s="24" t="s">
        <v>249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1229</v>
      </c>
    </row>
    <row r="10" spans="1:16" ht="20.100000000000001" customHeight="1">
      <c r="A10">
        <v>730</v>
      </c>
      <c r="B10" s="8">
        <v>3</v>
      </c>
      <c r="C10" s="22">
        <v>2120713729</v>
      </c>
      <c r="D10" s="9" t="s">
        <v>378</v>
      </c>
      <c r="E10" s="10" t="s">
        <v>1046</v>
      </c>
      <c r="F10" s="24" t="s">
        <v>249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1229</v>
      </c>
    </row>
    <row r="11" spans="1:16" ht="20.100000000000001" customHeight="1">
      <c r="A11">
        <v>731</v>
      </c>
      <c r="B11" s="8">
        <v>4</v>
      </c>
      <c r="C11" s="22">
        <v>2120715902</v>
      </c>
      <c r="D11" s="9" t="s">
        <v>1050</v>
      </c>
      <c r="E11" s="10" t="s">
        <v>1046</v>
      </c>
      <c r="F11" s="24" t="s">
        <v>249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1229</v>
      </c>
    </row>
    <row r="12" spans="1:16" ht="20.100000000000001" customHeight="1">
      <c r="A12">
        <v>732</v>
      </c>
      <c r="B12" s="8">
        <v>5</v>
      </c>
      <c r="C12" s="22">
        <v>2120317612</v>
      </c>
      <c r="D12" s="9" t="s">
        <v>1051</v>
      </c>
      <c r="E12" s="10" t="s">
        <v>1046</v>
      </c>
      <c r="F12" s="24" t="s">
        <v>243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1229</v>
      </c>
    </row>
    <row r="13" spans="1:16" ht="20.100000000000001" customHeight="1">
      <c r="A13">
        <v>733</v>
      </c>
      <c r="B13" s="8">
        <v>6</v>
      </c>
      <c r="C13" s="22">
        <v>2120319680</v>
      </c>
      <c r="D13" s="9" t="s">
        <v>1052</v>
      </c>
      <c r="E13" s="10" t="s">
        <v>1046</v>
      </c>
      <c r="F13" s="24" t="s">
        <v>243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1229</v>
      </c>
    </row>
    <row r="14" spans="1:16" ht="20.100000000000001" customHeight="1">
      <c r="A14">
        <v>734</v>
      </c>
      <c r="B14" s="8">
        <v>7</v>
      </c>
      <c r="C14" s="22">
        <v>2120325328</v>
      </c>
      <c r="D14" s="9" t="s">
        <v>1053</v>
      </c>
      <c r="E14" s="10" t="s">
        <v>1046</v>
      </c>
      <c r="F14" s="24" t="s">
        <v>333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1229</v>
      </c>
    </row>
    <row r="15" spans="1:16" ht="20.100000000000001" customHeight="1">
      <c r="A15">
        <v>735</v>
      </c>
      <c r="B15" s="8">
        <v>8</v>
      </c>
      <c r="C15" s="22">
        <v>2120713601</v>
      </c>
      <c r="D15" s="9" t="s">
        <v>1054</v>
      </c>
      <c r="E15" s="10" t="s">
        <v>1046</v>
      </c>
      <c r="F15" s="24" t="s">
        <v>275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1229</v>
      </c>
    </row>
    <row r="16" spans="1:16" ht="20.100000000000001" customHeight="1">
      <c r="A16">
        <v>736</v>
      </c>
      <c r="B16" s="8">
        <v>9</v>
      </c>
      <c r="C16" s="22">
        <v>2120213332</v>
      </c>
      <c r="D16" s="9" t="s">
        <v>948</v>
      </c>
      <c r="E16" s="10" t="s">
        <v>1046</v>
      </c>
      <c r="F16" s="24" t="s">
        <v>286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1229</v>
      </c>
    </row>
    <row r="17" spans="1:16" ht="20.100000000000001" customHeight="1">
      <c r="A17">
        <v>737</v>
      </c>
      <c r="B17" s="8">
        <v>10</v>
      </c>
      <c r="C17" s="22">
        <v>2120219080</v>
      </c>
      <c r="D17" s="9" t="s">
        <v>387</v>
      </c>
      <c r="E17" s="10" t="s">
        <v>1046</v>
      </c>
      <c r="F17" s="24" t="s">
        <v>286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1229</v>
      </c>
    </row>
    <row r="18" spans="1:16" ht="20.100000000000001" customHeight="1">
      <c r="A18">
        <v>738</v>
      </c>
      <c r="B18" s="8">
        <v>11</v>
      </c>
      <c r="C18" s="22">
        <v>2020528357</v>
      </c>
      <c r="D18" s="9" t="s">
        <v>1055</v>
      </c>
      <c r="E18" s="10" t="s">
        <v>1046</v>
      </c>
      <c r="F18" s="24" t="s">
        <v>241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1229</v>
      </c>
    </row>
    <row r="19" spans="1:16" ht="20.100000000000001" customHeight="1">
      <c r="A19">
        <v>739</v>
      </c>
      <c r="B19" s="8">
        <v>12</v>
      </c>
      <c r="C19" s="22">
        <v>2120518195</v>
      </c>
      <c r="D19" s="9" t="s">
        <v>431</v>
      </c>
      <c r="E19" s="10" t="s">
        <v>1046</v>
      </c>
      <c r="F19" s="24" t="s">
        <v>245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1229</v>
      </c>
    </row>
    <row r="20" spans="1:16" ht="20.100000000000001" customHeight="1">
      <c r="A20">
        <v>740</v>
      </c>
      <c r="B20" s="8">
        <v>13</v>
      </c>
      <c r="C20" s="22">
        <v>2021526897</v>
      </c>
      <c r="D20" s="9" t="s">
        <v>1056</v>
      </c>
      <c r="E20" s="10" t="s">
        <v>1057</v>
      </c>
      <c r="F20" s="24" t="s">
        <v>241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1229</v>
      </c>
    </row>
    <row r="21" spans="1:16" ht="20.100000000000001" customHeight="1">
      <c r="A21">
        <v>741</v>
      </c>
      <c r="B21" s="8">
        <v>14</v>
      </c>
      <c r="C21" s="22">
        <v>2121215517</v>
      </c>
      <c r="D21" s="9" t="s">
        <v>1058</v>
      </c>
      <c r="E21" s="10" t="s">
        <v>1057</v>
      </c>
      <c r="F21" s="24" t="s">
        <v>286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1229</v>
      </c>
    </row>
    <row r="22" spans="1:16" ht="20.100000000000001" customHeight="1">
      <c r="A22">
        <v>742</v>
      </c>
      <c r="B22" s="8">
        <v>15</v>
      </c>
      <c r="C22" s="22">
        <v>2120715906</v>
      </c>
      <c r="D22" s="9" t="s">
        <v>1059</v>
      </c>
      <c r="E22" s="10" t="s">
        <v>1060</v>
      </c>
      <c r="F22" s="24" t="s">
        <v>249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1229</v>
      </c>
    </row>
    <row r="23" spans="1:16" ht="20.100000000000001" customHeight="1">
      <c r="A23">
        <v>743</v>
      </c>
      <c r="B23" s="8">
        <v>16</v>
      </c>
      <c r="C23" s="22">
        <v>2120213313</v>
      </c>
      <c r="D23" s="9" t="s">
        <v>1061</v>
      </c>
      <c r="E23" s="10" t="s">
        <v>1060</v>
      </c>
      <c r="F23" s="24" t="s">
        <v>286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1229</v>
      </c>
    </row>
    <row r="24" spans="1:16" ht="20.100000000000001" customHeight="1">
      <c r="A24">
        <v>744</v>
      </c>
      <c r="B24" s="8">
        <v>17</v>
      </c>
      <c r="C24" s="22">
        <v>2127611594</v>
      </c>
      <c r="D24" s="9" t="s">
        <v>455</v>
      </c>
      <c r="E24" s="10" t="s">
        <v>1062</v>
      </c>
      <c r="F24" s="24" t="s">
        <v>1063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1229</v>
      </c>
    </row>
    <row r="25" spans="1:16" ht="20.100000000000001" customHeight="1">
      <c r="A25">
        <v>745</v>
      </c>
      <c r="B25" s="8">
        <v>18</v>
      </c>
      <c r="C25" s="22">
        <v>1921218433</v>
      </c>
      <c r="D25" s="9" t="s">
        <v>1064</v>
      </c>
      <c r="E25" s="10" t="s">
        <v>1065</v>
      </c>
      <c r="F25" s="24" t="s">
        <v>1066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1229</v>
      </c>
    </row>
    <row r="26" spans="1:16" ht="20.100000000000001" customHeight="1">
      <c r="A26">
        <v>746</v>
      </c>
      <c r="B26" s="8">
        <v>19</v>
      </c>
      <c r="C26" s="22">
        <v>2021613355</v>
      </c>
      <c r="D26" s="9" t="s">
        <v>1067</v>
      </c>
      <c r="E26" s="10" t="s">
        <v>1065</v>
      </c>
      <c r="F26" s="24" t="s">
        <v>347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1229</v>
      </c>
    </row>
    <row r="27" spans="1:16" ht="20.100000000000001" customHeight="1">
      <c r="A27">
        <v>747</v>
      </c>
      <c r="B27" s="8">
        <v>20</v>
      </c>
      <c r="C27" s="22">
        <v>2021425158</v>
      </c>
      <c r="D27" s="9" t="s">
        <v>1068</v>
      </c>
      <c r="E27" s="10" t="s">
        <v>1065</v>
      </c>
      <c r="F27" s="24" t="s">
        <v>329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1229</v>
      </c>
    </row>
    <row r="28" spans="1:16" ht="20.100000000000001" customHeight="1">
      <c r="A28">
        <v>748</v>
      </c>
      <c r="B28" s="8">
        <v>21</v>
      </c>
      <c r="C28" s="22">
        <v>2021617677</v>
      </c>
      <c r="D28" s="9" t="s">
        <v>1069</v>
      </c>
      <c r="E28" s="10" t="s">
        <v>1065</v>
      </c>
      <c r="F28" s="24" t="s">
        <v>369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1229</v>
      </c>
    </row>
    <row r="29" spans="1:16" ht="20.100000000000001" customHeight="1">
      <c r="A29">
        <v>749</v>
      </c>
      <c r="B29" s="8">
        <v>22</v>
      </c>
      <c r="C29" s="22">
        <v>2121715907</v>
      </c>
      <c r="D29" s="9" t="s">
        <v>1070</v>
      </c>
      <c r="E29" s="10" t="s">
        <v>1065</v>
      </c>
      <c r="F29" s="24" t="s">
        <v>249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1229</v>
      </c>
    </row>
    <row r="30" spans="1:16" ht="20.100000000000001" customHeight="1">
      <c r="A30">
        <v>750</v>
      </c>
      <c r="B30" s="8">
        <v>23</v>
      </c>
      <c r="C30" s="22">
        <v>2121863954</v>
      </c>
      <c r="D30" s="9" t="s">
        <v>1071</v>
      </c>
      <c r="E30" s="10" t="s">
        <v>1065</v>
      </c>
      <c r="F30" s="24" t="s">
        <v>251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1229</v>
      </c>
    </row>
    <row r="31" spans="1:16" ht="20.100000000000001" customHeight="1">
      <c r="A31">
        <v>751</v>
      </c>
      <c r="B31" s="8">
        <v>24</v>
      </c>
      <c r="C31" s="22">
        <v>2121868418</v>
      </c>
      <c r="D31" s="9" t="s">
        <v>1072</v>
      </c>
      <c r="E31" s="10" t="s">
        <v>1073</v>
      </c>
      <c r="F31" s="24" t="s">
        <v>251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1229</v>
      </c>
    </row>
    <row r="32" spans="1:16" ht="20.100000000000001" customHeight="1">
      <c r="A32">
        <v>752</v>
      </c>
      <c r="B32" s="8">
        <v>25</v>
      </c>
      <c r="C32" s="22">
        <v>2121868613</v>
      </c>
      <c r="D32" s="9" t="s">
        <v>268</v>
      </c>
      <c r="E32" s="10" t="s">
        <v>1073</v>
      </c>
      <c r="F32" s="24" t="s">
        <v>251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1229</v>
      </c>
    </row>
    <row r="33" spans="1:16" ht="20.100000000000001" customHeight="1">
      <c r="A33">
        <v>753</v>
      </c>
      <c r="B33" s="8">
        <v>26</v>
      </c>
      <c r="C33" s="22">
        <v>1821625192</v>
      </c>
      <c r="D33" s="9" t="s">
        <v>944</v>
      </c>
      <c r="E33" s="10" t="s">
        <v>1073</v>
      </c>
      <c r="F33" s="24" t="s">
        <v>577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1229</v>
      </c>
    </row>
    <row r="34" spans="1:16" ht="20.100000000000001" customHeight="1">
      <c r="A34">
        <v>754</v>
      </c>
      <c r="B34" s="8">
        <v>27</v>
      </c>
      <c r="C34" s="22">
        <v>1821414090</v>
      </c>
      <c r="D34" s="9" t="s">
        <v>1074</v>
      </c>
      <c r="E34" s="10" t="s">
        <v>1075</v>
      </c>
      <c r="F34" s="24" t="s">
        <v>1076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1229</v>
      </c>
    </row>
    <row r="35" spans="1:16" ht="20.100000000000001" customHeight="1">
      <c r="A35">
        <v>755</v>
      </c>
      <c r="B35" s="8">
        <v>28</v>
      </c>
      <c r="C35" s="22">
        <v>2021425147</v>
      </c>
      <c r="D35" s="9" t="s">
        <v>1077</v>
      </c>
      <c r="E35" s="10" t="s">
        <v>1078</v>
      </c>
      <c r="F35" s="24" t="s">
        <v>579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1229</v>
      </c>
    </row>
    <row r="36" spans="1:16" ht="20.100000000000001" customHeight="1">
      <c r="A36">
        <v>756</v>
      </c>
      <c r="B36" s="8">
        <v>29</v>
      </c>
      <c r="C36" s="22">
        <v>2021526121</v>
      </c>
      <c r="D36" s="9" t="s">
        <v>335</v>
      </c>
      <c r="E36" s="10" t="s">
        <v>1079</v>
      </c>
      <c r="F36" s="24" t="s">
        <v>241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1229</v>
      </c>
    </row>
    <row r="37" spans="1:16" ht="20.100000000000001" customHeight="1">
      <c r="A37">
        <v>757</v>
      </c>
      <c r="B37" s="13">
        <v>30</v>
      </c>
      <c r="C37" s="22">
        <v>2121868531</v>
      </c>
      <c r="D37" s="9" t="s">
        <v>1080</v>
      </c>
      <c r="E37" s="10" t="s">
        <v>1079</v>
      </c>
      <c r="F37" s="24" t="s">
        <v>251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1229</v>
      </c>
    </row>
    <row r="38" spans="1:16" ht="20.100000000000001" customHeight="1">
      <c r="A38">
        <v>758</v>
      </c>
      <c r="B38" s="16">
        <v>31</v>
      </c>
      <c r="C38" s="23">
        <v>2121868975</v>
      </c>
      <c r="D38" s="17" t="s">
        <v>1081</v>
      </c>
      <c r="E38" s="18" t="s">
        <v>1079</v>
      </c>
      <c r="F38" s="25" t="s">
        <v>251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1229</v>
      </c>
    </row>
    <row r="39" spans="1:16" ht="20.100000000000001" customHeight="1">
      <c r="A39">
        <v>759</v>
      </c>
      <c r="B39" s="8">
        <v>32</v>
      </c>
      <c r="C39" s="22">
        <v>2121317387</v>
      </c>
      <c r="D39" s="9" t="s">
        <v>1082</v>
      </c>
      <c r="E39" s="10" t="s">
        <v>1079</v>
      </c>
      <c r="F39" s="24" t="s">
        <v>333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1229</v>
      </c>
    </row>
    <row r="40" spans="1:16" ht="20.100000000000001" customHeight="1">
      <c r="A40">
        <v>760</v>
      </c>
      <c r="B40" s="8">
        <v>33</v>
      </c>
      <c r="C40" s="22">
        <v>2021528216</v>
      </c>
      <c r="D40" s="9" t="s">
        <v>1083</v>
      </c>
      <c r="E40" s="10" t="s">
        <v>1079</v>
      </c>
      <c r="F40" s="24" t="s">
        <v>241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1229</v>
      </c>
    </row>
    <row r="41" spans="1:16" ht="20.100000000000001" customHeight="1">
      <c r="A41">
        <v>761</v>
      </c>
      <c r="B41" s="8">
        <v>34</v>
      </c>
      <c r="C41" s="22">
        <v>2121216836</v>
      </c>
      <c r="D41" s="9" t="s">
        <v>1084</v>
      </c>
      <c r="E41" s="10" t="s">
        <v>1079</v>
      </c>
      <c r="F41" s="24" t="s">
        <v>286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1229</v>
      </c>
    </row>
    <row r="42" spans="1:16" ht="20.100000000000001" customHeight="1">
      <c r="A42">
        <v>762</v>
      </c>
      <c r="B42" s="8">
        <v>35</v>
      </c>
      <c r="C42" s="22">
        <v>2121219200</v>
      </c>
      <c r="D42" s="9" t="s">
        <v>576</v>
      </c>
      <c r="E42" s="10" t="s">
        <v>1079</v>
      </c>
      <c r="F42" s="24" t="s">
        <v>286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1229</v>
      </c>
    </row>
    <row r="43" spans="1:16" ht="20.100000000000001" customHeight="1">
      <c r="A43">
        <v>763</v>
      </c>
      <c r="B43" s="8">
        <v>36</v>
      </c>
      <c r="C43" s="22">
        <v>1921619110</v>
      </c>
      <c r="D43" s="9" t="s">
        <v>995</v>
      </c>
      <c r="E43" s="10" t="s">
        <v>1085</v>
      </c>
      <c r="F43" s="24" t="s">
        <v>366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1229</v>
      </c>
    </row>
    <row r="44" spans="1:16" ht="20.100000000000001" customHeight="1">
      <c r="A44">
        <v>764</v>
      </c>
      <c r="B44" s="8">
        <v>37</v>
      </c>
      <c r="C44" s="22">
        <v>172146434</v>
      </c>
      <c r="D44" s="9" t="s">
        <v>268</v>
      </c>
      <c r="E44" s="10" t="s">
        <v>1086</v>
      </c>
      <c r="F44" s="24" t="s">
        <v>1087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1229</v>
      </c>
    </row>
  </sheetData>
  <mergeCells count="54">
    <mergeCell ref="M44:O44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4 M8:O44 A8:A44">
    <cfRule type="cellIs" dxfId="2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9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1230</v>
      </c>
    </row>
    <row r="2" spans="1:16" s="1" customFormat="1">
      <c r="C2" s="194" t="s">
        <v>8</v>
      </c>
      <c r="D2" s="194"/>
      <c r="E2" s="2" t="s">
        <v>1194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1227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1231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765</v>
      </c>
      <c r="B8" s="8">
        <v>1</v>
      </c>
      <c r="C8" s="22">
        <v>2121868982</v>
      </c>
      <c r="D8" s="9" t="s">
        <v>832</v>
      </c>
      <c r="E8" s="10" t="s">
        <v>1086</v>
      </c>
      <c r="F8" s="24" t="s">
        <v>251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1232</v>
      </c>
    </row>
    <row r="9" spans="1:16" ht="20.100000000000001" customHeight="1">
      <c r="A9">
        <v>766</v>
      </c>
      <c r="B9" s="8">
        <v>2</v>
      </c>
      <c r="C9" s="22">
        <v>2121717889</v>
      </c>
      <c r="D9" s="9" t="s">
        <v>357</v>
      </c>
      <c r="E9" s="10" t="s">
        <v>1086</v>
      </c>
      <c r="F9" s="24" t="s">
        <v>275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1232</v>
      </c>
    </row>
    <row r="10" spans="1:16" ht="20.100000000000001" customHeight="1">
      <c r="A10">
        <v>767</v>
      </c>
      <c r="B10" s="8">
        <v>3</v>
      </c>
      <c r="C10" s="22">
        <v>2121866253</v>
      </c>
      <c r="D10" s="9" t="s">
        <v>416</v>
      </c>
      <c r="E10" s="10" t="s">
        <v>1086</v>
      </c>
      <c r="F10" s="24" t="s">
        <v>251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1232</v>
      </c>
    </row>
    <row r="11" spans="1:16" ht="20.100000000000001" customHeight="1">
      <c r="A11">
        <v>768</v>
      </c>
      <c r="B11" s="8">
        <v>4</v>
      </c>
      <c r="C11" s="22">
        <v>2021616909</v>
      </c>
      <c r="D11" s="9" t="s">
        <v>1088</v>
      </c>
      <c r="E11" s="10" t="s">
        <v>1089</v>
      </c>
      <c r="F11" s="24" t="s">
        <v>369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1232</v>
      </c>
    </row>
    <row r="12" spans="1:16" ht="20.100000000000001" customHeight="1">
      <c r="A12">
        <v>769</v>
      </c>
      <c r="B12" s="8">
        <v>5</v>
      </c>
      <c r="C12" s="22">
        <v>2121213443</v>
      </c>
      <c r="D12" s="9" t="s">
        <v>1090</v>
      </c>
      <c r="E12" s="10" t="s">
        <v>1089</v>
      </c>
      <c r="F12" s="24" t="s">
        <v>286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1232</v>
      </c>
    </row>
    <row r="13" spans="1:16" ht="20.100000000000001" customHeight="1">
      <c r="A13">
        <v>770</v>
      </c>
      <c r="B13" s="8">
        <v>6</v>
      </c>
      <c r="C13" s="22">
        <v>2120518339</v>
      </c>
      <c r="D13" s="9" t="s">
        <v>1091</v>
      </c>
      <c r="E13" s="10" t="s">
        <v>1092</v>
      </c>
      <c r="F13" s="24" t="s">
        <v>245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1232</v>
      </c>
    </row>
    <row r="14" spans="1:16" ht="20.100000000000001" customHeight="1">
      <c r="A14">
        <v>771</v>
      </c>
      <c r="B14" s="8">
        <v>7</v>
      </c>
      <c r="C14" s="22">
        <v>2120866254</v>
      </c>
      <c r="D14" s="9" t="s">
        <v>1093</v>
      </c>
      <c r="E14" s="10" t="s">
        <v>1094</v>
      </c>
      <c r="F14" s="24" t="s">
        <v>251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1232</v>
      </c>
    </row>
    <row r="15" spans="1:16" ht="20.100000000000001" customHeight="1">
      <c r="A15">
        <v>772</v>
      </c>
      <c r="B15" s="8">
        <v>8</v>
      </c>
      <c r="C15" s="22">
        <v>1921529813</v>
      </c>
      <c r="D15" s="9" t="s">
        <v>1095</v>
      </c>
      <c r="E15" s="10" t="s">
        <v>1096</v>
      </c>
      <c r="F15" s="24" t="s">
        <v>241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1232</v>
      </c>
    </row>
    <row r="16" spans="1:16" ht="20.100000000000001" customHeight="1">
      <c r="A16">
        <v>773</v>
      </c>
      <c r="B16" s="8">
        <v>9</v>
      </c>
      <c r="C16" s="22">
        <v>2120328718</v>
      </c>
      <c r="D16" s="9" t="s">
        <v>387</v>
      </c>
      <c r="E16" s="10" t="s">
        <v>1096</v>
      </c>
      <c r="F16" s="24" t="s">
        <v>333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1232</v>
      </c>
    </row>
    <row r="17" spans="1:16" ht="20.100000000000001" customHeight="1">
      <c r="A17">
        <v>774</v>
      </c>
      <c r="B17" s="8">
        <v>10</v>
      </c>
      <c r="C17" s="22">
        <v>2120514929</v>
      </c>
      <c r="D17" s="9" t="s">
        <v>1097</v>
      </c>
      <c r="E17" s="10" t="s">
        <v>1096</v>
      </c>
      <c r="F17" s="24" t="s">
        <v>245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1232</v>
      </c>
    </row>
    <row r="18" spans="1:16" ht="20.100000000000001" customHeight="1">
      <c r="A18">
        <v>775</v>
      </c>
      <c r="B18" s="8">
        <v>11</v>
      </c>
      <c r="C18" s="22">
        <v>2020418445</v>
      </c>
      <c r="D18" s="9" t="s">
        <v>1098</v>
      </c>
      <c r="E18" s="10" t="s">
        <v>1099</v>
      </c>
      <c r="F18" s="24" t="s">
        <v>345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1232</v>
      </c>
    </row>
    <row r="19" spans="1:16" ht="20.100000000000001" customHeight="1">
      <c r="A19">
        <v>776</v>
      </c>
      <c r="B19" s="8">
        <v>12</v>
      </c>
      <c r="C19" s="22">
        <v>1920524537</v>
      </c>
      <c r="D19" s="9" t="s">
        <v>1100</v>
      </c>
      <c r="E19" s="10" t="s">
        <v>1099</v>
      </c>
      <c r="F19" s="24" t="s">
        <v>241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1232</v>
      </c>
    </row>
    <row r="20" spans="1:16" ht="20.100000000000001" customHeight="1">
      <c r="A20">
        <v>777</v>
      </c>
      <c r="B20" s="8">
        <v>13</v>
      </c>
      <c r="C20" s="22">
        <v>2120713760</v>
      </c>
      <c r="D20" s="9" t="s">
        <v>1101</v>
      </c>
      <c r="E20" s="10" t="s">
        <v>1099</v>
      </c>
      <c r="F20" s="24" t="s">
        <v>249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1232</v>
      </c>
    </row>
    <row r="21" spans="1:16" ht="20.100000000000001" customHeight="1">
      <c r="A21">
        <v>778</v>
      </c>
      <c r="B21" s="8">
        <v>14</v>
      </c>
      <c r="C21" s="22">
        <v>2120715915</v>
      </c>
      <c r="D21" s="9" t="s">
        <v>916</v>
      </c>
      <c r="E21" s="10" t="s">
        <v>1099</v>
      </c>
      <c r="F21" s="24" t="s">
        <v>249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1232</v>
      </c>
    </row>
    <row r="22" spans="1:16" ht="20.100000000000001" customHeight="1">
      <c r="A22">
        <v>779</v>
      </c>
      <c r="B22" s="8">
        <v>15</v>
      </c>
      <c r="C22" s="22">
        <v>2120717453</v>
      </c>
      <c r="D22" s="9" t="s">
        <v>1102</v>
      </c>
      <c r="E22" s="10" t="s">
        <v>1099</v>
      </c>
      <c r="F22" s="24" t="s">
        <v>249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1232</v>
      </c>
    </row>
    <row r="23" spans="1:16" ht="20.100000000000001" customHeight="1">
      <c r="A23">
        <v>780</v>
      </c>
      <c r="B23" s="8">
        <v>16</v>
      </c>
      <c r="C23" s="22">
        <v>2120713682</v>
      </c>
      <c r="D23" s="9" t="s">
        <v>881</v>
      </c>
      <c r="E23" s="10" t="s">
        <v>1099</v>
      </c>
      <c r="F23" s="24" t="s">
        <v>267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1232</v>
      </c>
    </row>
    <row r="24" spans="1:16" ht="20.100000000000001" customHeight="1">
      <c r="A24">
        <v>781</v>
      </c>
      <c r="B24" s="8">
        <v>17</v>
      </c>
      <c r="C24" s="22">
        <v>2120256075</v>
      </c>
      <c r="D24" s="9" t="s">
        <v>758</v>
      </c>
      <c r="E24" s="10" t="s">
        <v>1099</v>
      </c>
      <c r="F24" s="24" t="s">
        <v>440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1232</v>
      </c>
    </row>
    <row r="25" spans="1:16" ht="20.100000000000001" customHeight="1">
      <c r="A25">
        <v>782</v>
      </c>
      <c r="B25" s="8">
        <v>18</v>
      </c>
      <c r="C25" s="22">
        <v>2120319505</v>
      </c>
      <c r="D25" s="9" t="s">
        <v>532</v>
      </c>
      <c r="E25" s="10" t="s">
        <v>1099</v>
      </c>
      <c r="F25" s="24" t="s">
        <v>243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1232</v>
      </c>
    </row>
    <row r="26" spans="1:16" ht="20.100000000000001" customHeight="1">
      <c r="A26">
        <v>783</v>
      </c>
      <c r="B26" s="8">
        <v>19</v>
      </c>
      <c r="C26" s="22">
        <v>2120713643</v>
      </c>
      <c r="D26" s="9" t="s">
        <v>1103</v>
      </c>
      <c r="E26" s="10" t="s">
        <v>1099</v>
      </c>
      <c r="F26" s="24" t="s">
        <v>275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1232</v>
      </c>
    </row>
    <row r="27" spans="1:16" ht="20.100000000000001" customHeight="1">
      <c r="A27">
        <v>784</v>
      </c>
      <c r="B27" s="8">
        <v>20</v>
      </c>
      <c r="C27" s="22">
        <v>2120215523</v>
      </c>
      <c r="D27" s="9" t="s">
        <v>1104</v>
      </c>
      <c r="E27" s="10" t="s">
        <v>1099</v>
      </c>
      <c r="F27" s="24" t="s">
        <v>255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1232</v>
      </c>
    </row>
    <row r="28" spans="1:16" ht="20.100000000000001" customHeight="1">
      <c r="A28">
        <v>785</v>
      </c>
      <c r="B28" s="8">
        <v>21</v>
      </c>
      <c r="C28" s="22">
        <v>2120338680</v>
      </c>
      <c r="D28" s="9" t="s">
        <v>653</v>
      </c>
      <c r="E28" s="10" t="s">
        <v>1099</v>
      </c>
      <c r="F28" s="24" t="s">
        <v>291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1232</v>
      </c>
    </row>
    <row r="29" spans="1:16" ht="20.100000000000001" customHeight="1">
      <c r="A29">
        <v>786</v>
      </c>
      <c r="B29" s="8">
        <v>22</v>
      </c>
      <c r="C29" s="22">
        <v>1910717185</v>
      </c>
      <c r="D29" s="9" t="s">
        <v>1105</v>
      </c>
      <c r="E29" s="10" t="s">
        <v>1099</v>
      </c>
      <c r="F29" s="24" t="s">
        <v>299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1232</v>
      </c>
    </row>
    <row r="30" spans="1:16" ht="20.100000000000001" customHeight="1">
      <c r="A30">
        <v>787</v>
      </c>
      <c r="B30" s="8">
        <v>23</v>
      </c>
      <c r="C30" s="22">
        <v>2120715923</v>
      </c>
      <c r="D30" s="9" t="s">
        <v>1106</v>
      </c>
      <c r="E30" s="10" t="s">
        <v>1107</v>
      </c>
      <c r="F30" s="24" t="s">
        <v>249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1232</v>
      </c>
    </row>
    <row r="31" spans="1:16" ht="20.100000000000001" customHeight="1">
      <c r="A31">
        <v>788</v>
      </c>
      <c r="B31" s="8">
        <v>24</v>
      </c>
      <c r="C31" s="22">
        <v>2120863963</v>
      </c>
      <c r="D31" s="9" t="s">
        <v>1108</v>
      </c>
      <c r="E31" s="10" t="s">
        <v>1107</v>
      </c>
      <c r="F31" s="24" t="s">
        <v>251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1232</v>
      </c>
    </row>
    <row r="32" spans="1:16" ht="20.100000000000001" customHeight="1">
      <c r="A32">
        <v>789</v>
      </c>
      <c r="B32" s="8">
        <v>25</v>
      </c>
      <c r="C32" s="22">
        <v>2120215525</v>
      </c>
      <c r="D32" s="9" t="s">
        <v>430</v>
      </c>
      <c r="E32" s="10" t="s">
        <v>1107</v>
      </c>
      <c r="F32" s="24" t="s">
        <v>269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1232</v>
      </c>
    </row>
    <row r="33" spans="1:16" ht="20.100000000000001" customHeight="1">
      <c r="A33">
        <v>790</v>
      </c>
      <c r="B33" s="8">
        <v>26</v>
      </c>
      <c r="C33" s="22">
        <v>2120869730</v>
      </c>
      <c r="D33" s="9" t="s">
        <v>1109</v>
      </c>
      <c r="E33" s="10" t="s">
        <v>1107</v>
      </c>
      <c r="F33" s="24" t="s">
        <v>251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1232</v>
      </c>
    </row>
    <row r="34" spans="1:16" ht="20.100000000000001" customHeight="1">
      <c r="A34">
        <v>791</v>
      </c>
      <c r="B34" s="8">
        <v>27</v>
      </c>
      <c r="C34" s="22">
        <v>2120866997</v>
      </c>
      <c r="D34" s="9" t="s">
        <v>1110</v>
      </c>
      <c r="E34" s="10" t="s">
        <v>1111</v>
      </c>
      <c r="F34" s="24" t="s">
        <v>251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1232</v>
      </c>
    </row>
    <row r="35" spans="1:16" ht="20.100000000000001" customHeight="1">
      <c r="A35">
        <v>792</v>
      </c>
      <c r="B35" s="8">
        <v>28</v>
      </c>
      <c r="C35" s="22">
        <v>2020345457</v>
      </c>
      <c r="D35" s="9" t="s">
        <v>1112</v>
      </c>
      <c r="E35" s="10" t="s">
        <v>1113</v>
      </c>
      <c r="F35" s="24" t="s">
        <v>310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1232</v>
      </c>
    </row>
    <row r="36" spans="1:16" ht="20.100000000000001" customHeight="1">
      <c r="A36">
        <v>793</v>
      </c>
      <c r="B36" s="8">
        <v>29</v>
      </c>
      <c r="C36" s="22">
        <v>2120715926</v>
      </c>
      <c r="D36" s="9" t="s">
        <v>1114</v>
      </c>
      <c r="E36" s="10" t="s">
        <v>1113</v>
      </c>
      <c r="F36" s="24" t="s">
        <v>249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1232</v>
      </c>
    </row>
    <row r="37" spans="1:16" ht="20.100000000000001" customHeight="1">
      <c r="A37">
        <v>794</v>
      </c>
      <c r="B37" s="13">
        <v>30</v>
      </c>
      <c r="C37" s="22">
        <v>2120358370</v>
      </c>
      <c r="D37" s="9" t="s">
        <v>1115</v>
      </c>
      <c r="E37" s="10" t="s">
        <v>1113</v>
      </c>
      <c r="F37" s="24" t="s">
        <v>251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1232</v>
      </c>
    </row>
    <row r="38" spans="1:16" ht="20.100000000000001" customHeight="1">
      <c r="A38">
        <v>795</v>
      </c>
      <c r="B38" s="16">
        <v>31</v>
      </c>
      <c r="C38" s="23">
        <v>2120319584</v>
      </c>
      <c r="D38" s="17" t="s">
        <v>1116</v>
      </c>
      <c r="E38" s="18" t="s">
        <v>1113</v>
      </c>
      <c r="F38" s="25" t="s">
        <v>243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1232</v>
      </c>
    </row>
    <row r="39" spans="1:16" ht="20.100000000000001" customHeight="1">
      <c r="A39">
        <v>796</v>
      </c>
      <c r="B39" s="8">
        <v>32</v>
      </c>
      <c r="C39" s="22">
        <v>2120527223</v>
      </c>
      <c r="D39" s="9" t="s">
        <v>1117</v>
      </c>
      <c r="E39" s="10" t="s">
        <v>1113</v>
      </c>
      <c r="F39" s="24" t="s">
        <v>245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1232</v>
      </c>
    </row>
    <row r="40" spans="1:16" ht="20.100000000000001" customHeight="1">
      <c r="A40">
        <v>797</v>
      </c>
      <c r="B40" s="8">
        <v>33</v>
      </c>
      <c r="C40" s="22">
        <v>2120713585</v>
      </c>
      <c r="D40" s="9" t="s">
        <v>1118</v>
      </c>
      <c r="E40" s="10" t="s">
        <v>1119</v>
      </c>
      <c r="F40" s="24" t="s">
        <v>249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1232</v>
      </c>
    </row>
    <row r="41" spans="1:16" ht="20.100000000000001" customHeight="1">
      <c r="A41">
        <v>798</v>
      </c>
      <c r="B41" s="8">
        <v>34</v>
      </c>
      <c r="C41" s="22">
        <v>2120253896</v>
      </c>
      <c r="D41" s="9" t="s">
        <v>1120</v>
      </c>
      <c r="E41" s="10" t="s">
        <v>1119</v>
      </c>
      <c r="F41" s="24" t="s">
        <v>440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1232</v>
      </c>
    </row>
    <row r="42" spans="1:16" ht="20.100000000000001" customHeight="1">
      <c r="A42">
        <v>799</v>
      </c>
      <c r="B42" s="8">
        <v>35</v>
      </c>
      <c r="C42" s="22">
        <v>2121718785</v>
      </c>
      <c r="D42" s="9" t="s">
        <v>822</v>
      </c>
      <c r="E42" s="10" t="s">
        <v>1121</v>
      </c>
      <c r="F42" s="24" t="s">
        <v>267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1232</v>
      </c>
    </row>
    <row r="43" spans="1:16" ht="20.100000000000001" customHeight="1">
      <c r="A43">
        <v>800</v>
      </c>
      <c r="B43" s="8">
        <v>36</v>
      </c>
      <c r="C43" s="22">
        <v>2021226624</v>
      </c>
      <c r="D43" s="9" t="s">
        <v>716</v>
      </c>
      <c r="E43" s="10" t="s">
        <v>1122</v>
      </c>
      <c r="F43" s="24" t="s">
        <v>289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1232</v>
      </c>
    </row>
    <row r="44" spans="1:16" ht="20.100000000000001" customHeight="1">
      <c r="A44">
        <v>801</v>
      </c>
      <c r="B44" s="8">
        <v>37</v>
      </c>
      <c r="C44" s="22">
        <v>2121213308</v>
      </c>
      <c r="D44" s="9" t="s">
        <v>1123</v>
      </c>
      <c r="E44" s="10" t="s">
        <v>1124</v>
      </c>
      <c r="F44" s="24" t="s">
        <v>286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1232</v>
      </c>
    </row>
    <row r="45" spans="1:16" ht="20.100000000000001" customHeight="1">
      <c r="A45">
        <v>802</v>
      </c>
      <c r="B45" s="8">
        <v>38</v>
      </c>
      <c r="C45" s="22">
        <v>1921413592</v>
      </c>
      <c r="D45" s="9" t="s">
        <v>450</v>
      </c>
      <c r="E45" s="10" t="s">
        <v>1125</v>
      </c>
      <c r="F45" s="24" t="s">
        <v>810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1232</v>
      </c>
    </row>
    <row r="46" spans="1:16" ht="20.100000000000001" customHeight="1">
      <c r="A46">
        <v>803</v>
      </c>
      <c r="B46" s="8">
        <v>39</v>
      </c>
      <c r="C46" s="22">
        <v>2021154610</v>
      </c>
      <c r="D46" s="9" t="s">
        <v>357</v>
      </c>
      <c r="E46" s="10" t="s">
        <v>1125</v>
      </c>
      <c r="F46" s="24" t="s">
        <v>299</v>
      </c>
      <c r="G46" s="24">
        <v>0</v>
      </c>
      <c r="H46" s="11"/>
      <c r="I46" s="11"/>
      <c r="J46" s="12"/>
      <c r="K46" s="12"/>
      <c r="L46" s="12"/>
      <c r="M46" s="188">
        <v>0</v>
      </c>
      <c r="N46" s="189"/>
      <c r="O46" s="190"/>
      <c r="P46" t="s">
        <v>1232</v>
      </c>
    </row>
    <row r="47" spans="1:16" ht="20.100000000000001" customHeight="1">
      <c r="A47">
        <v>804</v>
      </c>
      <c r="B47" s="8">
        <v>40</v>
      </c>
      <c r="C47" s="22">
        <v>2121114198</v>
      </c>
      <c r="D47" s="9" t="s">
        <v>357</v>
      </c>
      <c r="E47" s="10" t="s">
        <v>1125</v>
      </c>
      <c r="F47" s="24" t="s">
        <v>249</v>
      </c>
      <c r="G47" s="24">
        <v>0</v>
      </c>
      <c r="H47" s="11"/>
      <c r="I47" s="11"/>
      <c r="J47" s="12"/>
      <c r="K47" s="12"/>
      <c r="L47" s="12"/>
      <c r="M47" s="188">
        <v>0</v>
      </c>
      <c r="N47" s="189"/>
      <c r="O47" s="190"/>
      <c r="P47" t="s">
        <v>1232</v>
      </c>
    </row>
    <row r="48" spans="1:16" ht="20.100000000000001" customHeight="1">
      <c r="A48">
        <v>805</v>
      </c>
      <c r="B48" s="8">
        <v>41</v>
      </c>
      <c r="C48" s="22">
        <v>2121717877</v>
      </c>
      <c r="D48" s="9" t="s">
        <v>1126</v>
      </c>
      <c r="E48" s="10" t="s">
        <v>1125</v>
      </c>
      <c r="F48" s="24" t="s">
        <v>249</v>
      </c>
      <c r="G48" s="24">
        <v>0</v>
      </c>
      <c r="H48" s="11"/>
      <c r="I48" s="11"/>
      <c r="J48" s="12"/>
      <c r="K48" s="12"/>
      <c r="L48" s="12"/>
      <c r="M48" s="188">
        <v>0</v>
      </c>
      <c r="N48" s="189"/>
      <c r="O48" s="190"/>
      <c r="P48" t="s">
        <v>1232</v>
      </c>
    </row>
    <row r="49" spans="1:16" ht="20.100000000000001" customHeight="1">
      <c r="A49">
        <v>806</v>
      </c>
      <c r="B49" s="8">
        <v>42</v>
      </c>
      <c r="C49" s="22">
        <v>2121863942</v>
      </c>
      <c r="D49" s="9" t="s">
        <v>340</v>
      </c>
      <c r="E49" s="10" t="s">
        <v>1125</v>
      </c>
      <c r="F49" s="24" t="s">
        <v>251</v>
      </c>
      <c r="G49" s="24">
        <v>0</v>
      </c>
      <c r="H49" s="11"/>
      <c r="I49" s="11"/>
      <c r="J49" s="12"/>
      <c r="K49" s="12"/>
      <c r="L49" s="12"/>
      <c r="M49" s="188">
        <v>0</v>
      </c>
      <c r="N49" s="189"/>
      <c r="O49" s="190"/>
      <c r="P49" t="s">
        <v>1232</v>
      </c>
    </row>
  </sheetData>
  <mergeCells count="59">
    <mergeCell ref="M49:O49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M47:O47"/>
    <mergeCell ref="M48:O48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9 M8:O49 A8:A49">
    <cfRule type="cellIs" dxfId="1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workbookViewId="0">
      <pane ySplit="7" topLeftCell="A8" activePane="bottomLeft" state="frozen"/>
      <selection activeCell="L13" sqref="L13"/>
      <selection pane="bottomLeft" activeCell="R11" sqref="R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1154</v>
      </c>
    </row>
    <row r="2" spans="1:16" s="1" customFormat="1">
      <c r="C2" s="194" t="s">
        <v>8</v>
      </c>
      <c r="D2" s="194"/>
      <c r="E2" s="2" t="s">
        <v>1198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1227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1233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807</v>
      </c>
      <c r="B8" s="8">
        <v>1</v>
      </c>
      <c r="C8" s="22">
        <v>2121866972</v>
      </c>
      <c r="D8" s="9" t="s">
        <v>1127</v>
      </c>
      <c r="E8" s="10" t="s">
        <v>1125</v>
      </c>
      <c r="F8" s="24" t="s">
        <v>251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1234</v>
      </c>
    </row>
    <row r="9" spans="1:16" ht="20.100000000000001" customHeight="1">
      <c r="A9">
        <v>808</v>
      </c>
      <c r="B9" s="8">
        <v>2</v>
      </c>
      <c r="C9" s="22">
        <v>2121867589</v>
      </c>
      <c r="D9" s="9" t="s">
        <v>491</v>
      </c>
      <c r="E9" s="10" t="s">
        <v>1125</v>
      </c>
      <c r="F9" s="24" t="s">
        <v>251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1234</v>
      </c>
    </row>
    <row r="10" spans="1:16" ht="20.100000000000001" customHeight="1">
      <c r="A10">
        <v>809</v>
      </c>
      <c r="B10" s="8">
        <v>3</v>
      </c>
      <c r="C10" s="22">
        <v>2121213375</v>
      </c>
      <c r="D10" s="9" t="s">
        <v>1128</v>
      </c>
      <c r="E10" s="10" t="s">
        <v>1125</v>
      </c>
      <c r="F10" s="24" t="s">
        <v>255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1234</v>
      </c>
    </row>
    <row r="11" spans="1:16" ht="20.100000000000001" customHeight="1">
      <c r="A11">
        <v>810</v>
      </c>
      <c r="B11" s="8">
        <v>4</v>
      </c>
      <c r="C11" s="22">
        <v>2121225529</v>
      </c>
      <c r="D11" s="9" t="s">
        <v>934</v>
      </c>
      <c r="E11" s="10" t="s">
        <v>1125</v>
      </c>
      <c r="F11" s="24" t="s">
        <v>289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1234</v>
      </c>
    </row>
    <row r="12" spans="1:16" ht="20.100000000000001" customHeight="1">
      <c r="A12">
        <v>811</v>
      </c>
      <c r="B12" s="8">
        <v>5</v>
      </c>
      <c r="C12" s="22">
        <v>2121514902</v>
      </c>
      <c r="D12" s="9" t="s">
        <v>1129</v>
      </c>
      <c r="E12" s="10" t="s">
        <v>1130</v>
      </c>
      <c r="F12" s="24" t="s">
        <v>245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1234</v>
      </c>
    </row>
    <row r="13" spans="1:16" ht="20.100000000000001" customHeight="1">
      <c r="A13">
        <v>812</v>
      </c>
      <c r="B13" s="8">
        <v>6</v>
      </c>
      <c r="C13" s="22">
        <v>2120715937</v>
      </c>
      <c r="D13" s="9" t="s">
        <v>300</v>
      </c>
      <c r="E13" s="10" t="s">
        <v>1131</v>
      </c>
      <c r="F13" s="24" t="s">
        <v>249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1234</v>
      </c>
    </row>
    <row r="14" spans="1:16" ht="20.100000000000001" customHeight="1">
      <c r="A14">
        <v>813</v>
      </c>
      <c r="B14" s="8">
        <v>7</v>
      </c>
      <c r="C14" s="22">
        <v>2120717411</v>
      </c>
      <c r="D14" s="9" t="s">
        <v>1132</v>
      </c>
      <c r="E14" s="10" t="s">
        <v>1131</v>
      </c>
      <c r="F14" s="24" t="s">
        <v>249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1234</v>
      </c>
    </row>
    <row r="15" spans="1:16" ht="20.100000000000001" customHeight="1">
      <c r="A15">
        <v>814</v>
      </c>
      <c r="B15" s="8">
        <v>8</v>
      </c>
      <c r="C15" s="22">
        <v>2120866268</v>
      </c>
      <c r="D15" s="9" t="s">
        <v>1133</v>
      </c>
      <c r="E15" s="10" t="s">
        <v>1131</v>
      </c>
      <c r="F15" s="24" t="s">
        <v>251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1234</v>
      </c>
    </row>
    <row r="16" spans="1:16" ht="20.100000000000001" customHeight="1">
      <c r="A16">
        <v>815</v>
      </c>
      <c r="B16" s="8">
        <v>9</v>
      </c>
      <c r="C16" s="22">
        <v>2020718362</v>
      </c>
      <c r="D16" s="9" t="s">
        <v>264</v>
      </c>
      <c r="E16" s="10" t="s">
        <v>1131</v>
      </c>
      <c r="F16" s="24" t="s">
        <v>275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1234</v>
      </c>
    </row>
    <row r="17" spans="1:16" ht="20.100000000000001" customHeight="1">
      <c r="A17">
        <v>816</v>
      </c>
      <c r="B17" s="8">
        <v>10</v>
      </c>
      <c r="C17" s="22">
        <v>2120713534</v>
      </c>
      <c r="D17" s="9" t="s">
        <v>1134</v>
      </c>
      <c r="E17" s="10" t="s">
        <v>1131</v>
      </c>
      <c r="F17" s="24" t="s">
        <v>275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1234</v>
      </c>
    </row>
    <row r="18" spans="1:16" ht="20.100000000000001" customHeight="1">
      <c r="A18">
        <v>817</v>
      </c>
      <c r="B18" s="8">
        <v>11</v>
      </c>
      <c r="C18" s="22">
        <v>2020217196</v>
      </c>
      <c r="D18" s="9" t="s">
        <v>1135</v>
      </c>
      <c r="E18" s="10" t="s">
        <v>1131</v>
      </c>
      <c r="F18" s="24" t="s">
        <v>255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1234</v>
      </c>
    </row>
    <row r="19" spans="1:16" ht="20.100000000000001" customHeight="1">
      <c r="A19">
        <v>818</v>
      </c>
      <c r="B19" s="8">
        <v>12</v>
      </c>
      <c r="C19" s="22">
        <v>2120253859</v>
      </c>
      <c r="D19" s="9" t="s">
        <v>1136</v>
      </c>
      <c r="E19" s="10" t="s">
        <v>1131</v>
      </c>
      <c r="F19" s="24" t="s">
        <v>255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1234</v>
      </c>
    </row>
    <row r="20" spans="1:16" ht="20.100000000000001" customHeight="1">
      <c r="A20">
        <v>819</v>
      </c>
      <c r="B20" s="8">
        <v>13</v>
      </c>
      <c r="C20" s="22">
        <v>2120335367</v>
      </c>
      <c r="D20" s="9" t="s">
        <v>1137</v>
      </c>
      <c r="E20" s="10" t="s">
        <v>1131</v>
      </c>
      <c r="F20" s="24" t="s">
        <v>291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1234</v>
      </c>
    </row>
    <row r="21" spans="1:16" ht="20.100000000000001" customHeight="1">
      <c r="A21">
        <v>820</v>
      </c>
      <c r="B21" s="8">
        <v>14</v>
      </c>
      <c r="C21" s="22">
        <v>2120516637</v>
      </c>
      <c r="D21" s="9" t="s">
        <v>1138</v>
      </c>
      <c r="E21" s="10" t="s">
        <v>1131</v>
      </c>
      <c r="F21" s="24" t="s">
        <v>245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1234</v>
      </c>
    </row>
    <row r="22" spans="1:16" ht="20.100000000000001" customHeight="1">
      <c r="A22">
        <v>821</v>
      </c>
      <c r="B22" s="8">
        <v>15</v>
      </c>
      <c r="C22" s="22">
        <v>2120863914</v>
      </c>
      <c r="D22" s="9" t="s">
        <v>1139</v>
      </c>
      <c r="E22" s="10" t="s">
        <v>1131</v>
      </c>
      <c r="F22" s="24" t="s">
        <v>251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1234</v>
      </c>
    </row>
    <row r="23" spans="1:16" ht="20.100000000000001" customHeight="1">
      <c r="A23">
        <v>822</v>
      </c>
      <c r="B23" s="8">
        <v>16</v>
      </c>
      <c r="C23" s="22">
        <v>2120514912</v>
      </c>
      <c r="D23" s="9" t="s">
        <v>1140</v>
      </c>
      <c r="E23" s="10" t="s">
        <v>1131</v>
      </c>
      <c r="F23" s="24" t="s">
        <v>245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1234</v>
      </c>
    </row>
    <row r="24" spans="1:16" ht="20.100000000000001" customHeight="1">
      <c r="A24">
        <v>823</v>
      </c>
      <c r="B24" s="8">
        <v>17</v>
      </c>
      <c r="C24" s="22">
        <v>2021527261</v>
      </c>
      <c r="D24" s="9" t="s">
        <v>1141</v>
      </c>
      <c r="E24" s="10" t="s">
        <v>1142</v>
      </c>
      <c r="F24" s="24" t="s">
        <v>241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1234</v>
      </c>
    </row>
    <row r="25" spans="1:16" ht="20.100000000000001" customHeight="1">
      <c r="A25">
        <v>824</v>
      </c>
      <c r="B25" s="8">
        <v>18</v>
      </c>
      <c r="C25" s="22">
        <v>2120725941</v>
      </c>
      <c r="D25" s="9" t="s">
        <v>1143</v>
      </c>
      <c r="E25" s="10" t="s">
        <v>1142</v>
      </c>
      <c r="F25" s="24" t="s">
        <v>249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1234</v>
      </c>
    </row>
    <row r="26" spans="1:16" ht="20.100000000000001" customHeight="1">
      <c r="A26">
        <v>825</v>
      </c>
      <c r="B26" s="8">
        <v>19</v>
      </c>
      <c r="C26" s="22">
        <v>2120253880</v>
      </c>
      <c r="D26" s="9" t="s">
        <v>766</v>
      </c>
      <c r="E26" s="10" t="s">
        <v>1144</v>
      </c>
      <c r="F26" s="24" t="s">
        <v>286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1234</v>
      </c>
    </row>
    <row r="27" spans="1:16" ht="20.100000000000001" customHeight="1">
      <c r="A27">
        <v>826</v>
      </c>
      <c r="B27" s="8">
        <v>20</v>
      </c>
      <c r="C27" s="22">
        <v>2121229902</v>
      </c>
      <c r="D27" s="9" t="s">
        <v>1145</v>
      </c>
      <c r="E27" s="10" t="s">
        <v>1144</v>
      </c>
      <c r="F27" s="24" t="s">
        <v>289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1234</v>
      </c>
    </row>
    <row r="28" spans="1:16" ht="20.100000000000001" customHeight="1">
      <c r="A28">
        <v>827</v>
      </c>
      <c r="B28" s="8">
        <v>21</v>
      </c>
      <c r="C28" s="22">
        <v>2120713685</v>
      </c>
      <c r="D28" s="9" t="s">
        <v>1146</v>
      </c>
      <c r="E28" s="10" t="s">
        <v>1147</v>
      </c>
      <c r="F28" s="24" t="s">
        <v>249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1234</v>
      </c>
    </row>
    <row r="29" spans="1:16" ht="20.100000000000001" customHeight="1">
      <c r="A29">
        <v>828</v>
      </c>
      <c r="B29" s="8">
        <v>22</v>
      </c>
      <c r="C29" s="22">
        <v>2120514910</v>
      </c>
      <c r="D29" s="9" t="s">
        <v>1148</v>
      </c>
      <c r="E29" s="10" t="s">
        <v>1147</v>
      </c>
      <c r="F29" s="24" t="s">
        <v>245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1234</v>
      </c>
    </row>
    <row r="30" spans="1:16" ht="20.100000000000001" customHeight="1">
      <c r="A30">
        <v>829</v>
      </c>
      <c r="B30" s="8">
        <v>23</v>
      </c>
      <c r="C30" s="22">
        <v>2120519058</v>
      </c>
      <c r="D30" s="9" t="s">
        <v>859</v>
      </c>
      <c r="E30" s="10" t="s">
        <v>1147</v>
      </c>
      <c r="F30" s="24" t="s">
        <v>245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1234</v>
      </c>
    </row>
    <row r="31" spans="1:16" ht="20.100000000000001" customHeight="1">
      <c r="A31">
        <v>830</v>
      </c>
      <c r="B31" s="8">
        <v>24</v>
      </c>
      <c r="C31" s="22">
        <v>2120715945</v>
      </c>
      <c r="D31" s="9" t="s">
        <v>1149</v>
      </c>
      <c r="E31" s="10" t="s">
        <v>1150</v>
      </c>
      <c r="F31" s="24" t="s">
        <v>249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1234</v>
      </c>
    </row>
    <row r="32" spans="1:16" ht="20.100000000000001" customHeight="1">
      <c r="A32">
        <v>831</v>
      </c>
      <c r="B32" s="8">
        <v>25</v>
      </c>
      <c r="C32" s="22">
        <v>2120713761</v>
      </c>
      <c r="D32" s="9" t="s">
        <v>388</v>
      </c>
      <c r="E32" s="10" t="s">
        <v>1151</v>
      </c>
      <c r="F32" s="24" t="s">
        <v>249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1234</v>
      </c>
    </row>
    <row r="33" spans="1:16" ht="20.100000000000001" customHeight="1">
      <c r="A33">
        <v>832</v>
      </c>
      <c r="B33" s="8">
        <v>26</v>
      </c>
      <c r="C33" s="22">
        <v>2120266081</v>
      </c>
      <c r="D33" s="9" t="s">
        <v>1152</v>
      </c>
      <c r="E33" s="10" t="s">
        <v>1151</v>
      </c>
      <c r="F33" s="24" t="s">
        <v>315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1234</v>
      </c>
    </row>
    <row r="34" spans="1:16" ht="20.100000000000001" customHeight="1">
      <c r="A34">
        <v>833</v>
      </c>
      <c r="B34" s="8">
        <v>27</v>
      </c>
      <c r="C34" s="22">
        <v>2120317604</v>
      </c>
      <c r="D34" s="9" t="s">
        <v>689</v>
      </c>
      <c r="E34" s="10" t="s">
        <v>1151</v>
      </c>
      <c r="F34" s="24" t="s">
        <v>333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1234</v>
      </c>
    </row>
    <row r="35" spans="1:16" ht="20.100000000000001" customHeight="1">
      <c r="A35">
        <v>834</v>
      </c>
      <c r="B35" s="8">
        <v>28</v>
      </c>
      <c r="C35" s="22">
        <v>2120215531</v>
      </c>
      <c r="D35" s="9" t="s">
        <v>330</v>
      </c>
      <c r="E35" s="10" t="s">
        <v>1151</v>
      </c>
      <c r="F35" s="24" t="s">
        <v>255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1234</v>
      </c>
    </row>
    <row r="36" spans="1:16" ht="20.100000000000001" customHeight="1">
      <c r="A36">
        <v>835</v>
      </c>
      <c r="B36" s="8">
        <v>29</v>
      </c>
      <c r="C36" s="22">
        <v>2120219870</v>
      </c>
      <c r="D36" s="9" t="s">
        <v>1153</v>
      </c>
      <c r="E36" s="10" t="s">
        <v>1151</v>
      </c>
      <c r="F36" s="24" t="s">
        <v>286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1234</v>
      </c>
    </row>
    <row r="37" spans="1:16" ht="20.100000000000001" customHeight="1">
      <c r="A37">
        <v>836</v>
      </c>
      <c r="B37" s="13">
        <v>30</v>
      </c>
      <c r="C37" s="22">
        <v>2120335368</v>
      </c>
      <c r="D37" s="9" t="s">
        <v>459</v>
      </c>
      <c r="E37" s="10" t="s">
        <v>1151</v>
      </c>
      <c r="F37" s="24" t="s">
        <v>291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1234</v>
      </c>
    </row>
  </sheetData>
  <mergeCells count="47"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M8:O37 A8:A37 G6:G37">
    <cfRule type="cellIs" dxfId="0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18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"/>
  <cols>
    <col min="1" max="1" width="3.42578125" style="29" hidden="1" customWidth="1"/>
    <col min="2" max="2" width="3.85546875" style="29" customWidth="1"/>
    <col min="3" max="3" width="8.5703125" style="74" customWidth="1"/>
    <col min="4" max="4" width="13.5703125" style="40" customWidth="1"/>
    <col min="5" max="5" width="5.85546875" style="56" customWidth="1"/>
    <col min="6" max="6" width="9.28515625" style="57" customWidth="1"/>
    <col min="7" max="7" width="9.42578125" style="39" customWidth="1"/>
    <col min="8" max="8" width="3.140625" style="39" customWidth="1"/>
    <col min="9" max="14" width="3" style="39" customWidth="1"/>
    <col min="15" max="15" width="3" style="74" customWidth="1"/>
    <col min="16" max="16" width="3.28515625" style="74" customWidth="1"/>
    <col min="17" max="17" width="3.85546875" style="74" customWidth="1"/>
    <col min="18" max="18" width="11.28515625" style="63" customWidth="1"/>
    <col min="19" max="19" width="7.7109375" style="36" customWidth="1"/>
    <col min="20" max="16384" width="9.140625" style="29"/>
  </cols>
  <sheetData>
    <row r="1" spans="1:21" ht="18.75">
      <c r="B1" s="108" t="s">
        <v>136</v>
      </c>
      <c r="C1" s="109"/>
      <c r="D1" s="110"/>
      <c r="E1" s="111"/>
      <c r="F1" s="112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13"/>
      <c r="S1" s="114"/>
    </row>
    <row r="2" spans="1:21" ht="12.75">
      <c r="B2" s="153" t="s">
        <v>1</v>
      </c>
      <c r="C2" s="153"/>
      <c r="D2" s="153"/>
      <c r="E2" s="154" t="e">
        <f>#REF!</f>
        <v>#REF!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30"/>
    </row>
    <row r="3" spans="1:21" ht="14.25">
      <c r="B3" s="136" t="s">
        <v>117</v>
      </c>
      <c r="C3" s="136"/>
      <c r="D3" s="136"/>
      <c r="E3" s="138" t="e">
        <f>"MÔN:    "&amp;#REF!&amp;"  *   "&amp;#REF!&amp;" "&amp;#REF!</f>
        <v>#REF!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31"/>
    </row>
    <row r="4" spans="1:21" s="32" customFormat="1" ht="14.25">
      <c r="B4" s="75"/>
      <c r="C4" s="75"/>
      <c r="D4" s="33"/>
      <c r="E4" s="34"/>
      <c r="F4" s="77"/>
      <c r="G4" s="75"/>
      <c r="H4" s="75"/>
      <c r="I4" s="75" t="e">
        <f>"MÃ MÔN: "&amp;#REF!</f>
        <v>#REF!</v>
      </c>
      <c r="J4" s="75"/>
      <c r="L4" s="75"/>
      <c r="M4" s="75"/>
      <c r="N4" s="75"/>
      <c r="O4" s="75"/>
      <c r="P4" s="75"/>
      <c r="Q4" s="35" t="e">
        <f>"Học kỳ : " &amp;#REF!</f>
        <v>#REF!</v>
      </c>
      <c r="R4" s="31"/>
      <c r="S4" s="36"/>
    </row>
    <row r="5" spans="1:21" s="32" customFormat="1" ht="15">
      <c r="B5" s="37" t="str">
        <f>'LPl2'!$B$5</f>
        <v>Thời gian : 31/07/2016</v>
      </c>
      <c r="C5" s="35"/>
      <c r="D5" s="38"/>
      <c r="E5" s="34"/>
      <c r="F5" s="34"/>
      <c r="G5" s="75"/>
      <c r="H5" s="75"/>
      <c r="I5" s="75"/>
      <c r="J5" s="75"/>
      <c r="K5" s="75"/>
      <c r="L5" s="75"/>
      <c r="M5" s="75"/>
      <c r="N5" s="75"/>
      <c r="O5" s="75"/>
      <c r="P5" s="75"/>
      <c r="Q5" s="35" t="s">
        <v>130</v>
      </c>
      <c r="R5" s="31"/>
      <c r="S5" s="36"/>
    </row>
    <row r="6" spans="1:21" s="39" customFormat="1" hidden="1">
      <c r="B6" s="39">
        <v>1</v>
      </c>
      <c r="C6" s="39">
        <v>2</v>
      </c>
      <c r="D6" s="40">
        <v>3</v>
      </c>
      <c r="E6" s="41">
        <v>4</v>
      </c>
      <c r="F6" s="42">
        <v>5</v>
      </c>
      <c r="G6" s="39">
        <v>6</v>
      </c>
      <c r="H6" s="39">
        <v>7</v>
      </c>
      <c r="I6" s="39">
        <v>8</v>
      </c>
      <c r="J6" s="39">
        <v>9</v>
      </c>
      <c r="K6" s="39">
        <v>10</v>
      </c>
      <c r="L6" s="39">
        <v>11</v>
      </c>
      <c r="M6" s="39">
        <v>12</v>
      </c>
      <c r="N6" s="39">
        <v>13</v>
      </c>
      <c r="O6" s="39">
        <v>14</v>
      </c>
      <c r="P6" s="39">
        <v>15</v>
      </c>
      <c r="Q6" s="39">
        <v>16</v>
      </c>
      <c r="R6" s="43">
        <v>17</v>
      </c>
      <c r="S6" s="44">
        <v>18</v>
      </c>
    </row>
    <row r="7" spans="1:21" s="32" customFormat="1" ht="15" customHeight="1">
      <c r="B7" s="155" t="s">
        <v>0</v>
      </c>
      <c r="C7" s="142" t="s">
        <v>2</v>
      </c>
      <c r="D7" s="158" t="s">
        <v>3</v>
      </c>
      <c r="E7" s="161" t="s">
        <v>4</v>
      </c>
      <c r="F7" s="142" t="s">
        <v>14</v>
      </c>
      <c r="G7" s="142" t="s">
        <v>15</v>
      </c>
      <c r="H7" s="164" t="s">
        <v>118</v>
      </c>
      <c r="I7" s="165"/>
      <c r="J7" s="165"/>
      <c r="K7" s="165"/>
      <c r="L7" s="165"/>
      <c r="M7" s="165"/>
      <c r="N7" s="165"/>
      <c r="O7" s="165"/>
      <c r="P7" s="166"/>
      <c r="Q7" s="167" t="s">
        <v>17</v>
      </c>
      <c r="R7" s="168"/>
      <c r="S7" s="142" t="s">
        <v>5</v>
      </c>
    </row>
    <row r="8" spans="1:21" s="46" customFormat="1" ht="15" customHeight="1">
      <c r="A8" s="149" t="s">
        <v>0</v>
      </c>
      <c r="B8" s="156"/>
      <c r="C8" s="143"/>
      <c r="D8" s="159"/>
      <c r="E8" s="162"/>
      <c r="F8" s="143"/>
      <c r="G8" s="143"/>
      <c r="H8" s="45" t="e">
        <f>#REF!</f>
        <v>#REF!</v>
      </c>
      <c r="I8" s="45" t="e">
        <f>#REF!</f>
        <v>#REF!</v>
      </c>
      <c r="J8" s="45" t="e">
        <f>#REF!</f>
        <v>#REF!</v>
      </c>
      <c r="K8" s="45" t="e">
        <f>#REF!</f>
        <v>#REF!</v>
      </c>
      <c r="L8" s="45" t="e">
        <f>#REF!</f>
        <v>#REF!</v>
      </c>
      <c r="M8" s="45" t="e">
        <f>#REF!</f>
        <v>#REF!</v>
      </c>
      <c r="N8" s="45" t="e">
        <f>#REF!</f>
        <v>#REF!</v>
      </c>
      <c r="O8" s="45" t="e">
        <f>#REF!</f>
        <v>#REF!</v>
      </c>
      <c r="P8" s="45" t="e">
        <f>#REF!</f>
        <v>#REF!</v>
      </c>
      <c r="Q8" s="169"/>
      <c r="R8" s="170"/>
      <c r="S8" s="143"/>
    </row>
    <row r="9" spans="1:21" s="46" customFormat="1" ht="25.5" customHeight="1">
      <c r="A9" s="149"/>
      <c r="B9" s="157"/>
      <c r="C9" s="144"/>
      <c r="D9" s="160"/>
      <c r="E9" s="163"/>
      <c r="F9" s="144"/>
      <c r="G9" s="144"/>
      <c r="H9" s="47" t="e">
        <f>#REF!</f>
        <v>#REF!</v>
      </c>
      <c r="I9" s="47" t="e">
        <f>#REF!</f>
        <v>#REF!</v>
      </c>
      <c r="J9" s="47" t="e">
        <f>#REF!</f>
        <v>#REF!</v>
      </c>
      <c r="K9" s="47" t="e">
        <f>#REF!</f>
        <v>#REF!</v>
      </c>
      <c r="L9" s="47" t="e">
        <f>#REF!</f>
        <v>#REF!</v>
      </c>
      <c r="M9" s="47" t="e">
        <f>#REF!</f>
        <v>#REF!</v>
      </c>
      <c r="N9" s="47" t="e">
        <f>#REF!</f>
        <v>#REF!</v>
      </c>
      <c r="O9" s="47" t="e">
        <f>#REF!</f>
        <v>#REF!</v>
      </c>
      <c r="P9" s="47" t="e">
        <f>#REF!</f>
        <v>#REF!</v>
      </c>
      <c r="Q9" s="48" t="s">
        <v>12</v>
      </c>
      <c r="R9" s="49" t="s">
        <v>13</v>
      </c>
      <c r="S9" s="144"/>
    </row>
    <row r="10" spans="1:21" s="52" customFormat="1" ht="20.25" customHeight="1">
      <c r="A10" s="50">
        <v>1</v>
      </c>
      <c r="B10" s="70">
        <f>--SUBTOTAL(2,C$7:C10)</f>
        <v>1</v>
      </c>
      <c r="C10" s="51">
        <f>'LPl2'!C8</f>
        <v>2020525605</v>
      </c>
      <c r="D10" s="68" t="e">
        <f>VLOOKUP(C10,#REF!,2,0)</f>
        <v>#REF!</v>
      </c>
      <c r="E10" s="69" t="e">
        <f>VLOOKUP(C10,#REF!,3,0)</f>
        <v>#REF!</v>
      </c>
      <c r="F10" s="73" t="e">
        <f>VLOOKUP(C10,#REF!,4,0)</f>
        <v>#REF!</v>
      </c>
      <c r="G10" s="73" t="e">
        <f>VLOOKUP(C10,#REF!,5,0)</f>
        <v>#REF!</v>
      </c>
      <c r="H10" s="70" t="e">
        <f>VLOOKUP(C10,#REF!,6,0)</f>
        <v>#REF!</v>
      </c>
      <c r="I10" s="70" t="e">
        <f>VLOOKUP(C10,#REF!,7,0)</f>
        <v>#REF!</v>
      </c>
      <c r="J10" s="70" t="e">
        <f>VLOOKUP(C10,#REF!,8,0)</f>
        <v>#REF!</v>
      </c>
      <c r="K10" s="70" t="e">
        <f>VLOOKUP(C10,#REF!,9,0)</f>
        <v>#REF!</v>
      </c>
      <c r="L10" s="70" t="e">
        <f>VLOOKUP(C10,#REF!,10,0)</f>
        <v>#REF!</v>
      </c>
      <c r="M10" s="70" t="e">
        <f>VLOOKUP(C10,#REF!,11,0)</f>
        <v>#REF!</v>
      </c>
      <c r="N10" s="70" t="e">
        <f>VLOOKUP(C10,#REF!,12,0)</f>
        <v>#REF!</v>
      </c>
      <c r="O10" s="70" t="e">
        <f>VLOOKUP(C10,#REF!,13,0)</f>
        <v>#REF!</v>
      </c>
      <c r="P10" s="70">
        <f>VLOOKUP(C10,'LPl2'!$C$8:$J$13,8,0)</f>
        <v>9</v>
      </c>
      <c r="Q10" s="71" t="e">
        <f>IF(OR(ISNUMBER(P10)=FALSE,P10&lt;4),0,ROUND(SUMPRODUCT($H$9:$P$9,H10:P10),1))</f>
        <v>#REF!</v>
      </c>
      <c r="R10" s="67" t="e">
        <f>VLOOKUP(Q10,IDCODE!$A$1:$B$96,2,0)</f>
        <v>#REF!</v>
      </c>
      <c r="S10" s="72">
        <f>VLOOKUP(C10,'LPl2'!$C$8:$I$13,7,0)</f>
        <v>0</v>
      </c>
      <c r="T10" s="52" t="e">
        <f>MID(G10,4,10)</f>
        <v>#REF!</v>
      </c>
      <c r="U10" s="52" t="e">
        <f>LEFT(T10,3)</f>
        <v>#REF!</v>
      </c>
    </row>
    <row r="11" spans="1:21" s="52" customFormat="1" ht="20.25" customHeight="1">
      <c r="A11" s="50">
        <v>2</v>
      </c>
      <c r="B11" s="70">
        <f>--SUBTOTAL(2,C$7:C11)</f>
        <v>1</v>
      </c>
      <c r="C11" s="51"/>
      <c r="D11" s="68" t="e">
        <f>VLOOKUP(C11,#REF!,2,0)</f>
        <v>#REF!</v>
      </c>
      <c r="E11" s="69" t="e">
        <f>VLOOKUP(C11,#REF!,3,0)</f>
        <v>#REF!</v>
      </c>
      <c r="F11" s="73" t="e">
        <f>VLOOKUP(C11,#REF!,4,0)</f>
        <v>#REF!</v>
      </c>
      <c r="G11" s="73" t="e">
        <f>VLOOKUP(C11,#REF!,5,0)</f>
        <v>#REF!</v>
      </c>
      <c r="H11" s="70" t="e">
        <f>VLOOKUP(C11,#REF!,6,0)</f>
        <v>#REF!</v>
      </c>
      <c r="I11" s="70" t="e">
        <f>VLOOKUP(C11,#REF!,7,0)</f>
        <v>#REF!</v>
      </c>
      <c r="J11" s="70" t="e">
        <f>VLOOKUP(C11,#REF!,8,0)</f>
        <v>#REF!</v>
      </c>
      <c r="K11" s="70" t="e">
        <f>VLOOKUP(C11,#REF!,9,0)</f>
        <v>#REF!</v>
      </c>
      <c r="L11" s="70" t="e">
        <f>VLOOKUP(C11,#REF!,10,0)</f>
        <v>#REF!</v>
      </c>
      <c r="M11" s="70" t="e">
        <f>VLOOKUP(C11,#REF!,11,0)</f>
        <v>#REF!</v>
      </c>
      <c r="N11" s="70" t="e">
        <f>VLOOKUP(C11,#REF!,12,0)</f>
        <v>#REF!</v>
      </c>
      <c r="O11" s="70" t="e">
        <f>VLOOKUP(C11,#REF!,13,0)</f>
        <v>#REF!</v>
      </c>
      <c r="P11" s="70" t="e">
        <f>VLOOKUP(C11,'LPl2'!$C$8:$J$13,8,0)</f>
        <v>#N/A</v>
      </c>
      <c r="Q11" s="71" t="e">
        <f t="shared" ref="Q11:Q14" si="0">IF(OR(ISNUMBER(P11)=FALSE,P11&lt;4),0,ROUND(SUMPRODUCT($H$9:$P$9,H11:P11),1))</f>
        <v>#N/A</v>
      </c>
      <c r="R11" s="67" t="e">
        <f>VLOOKUP(Q11,IDCODE!$A$1:$B$96,2,0)</f>
        <v>#N/A</v>
      </c>
      <c r="S11" s="72" t="e">
        <f>VLOOKUP(C11,'LPl2'!$C$8:$I$13,7,0)</f>
        <v>#N/A</v>
      </c>
      <c r="T11" s="52" t="e">
        <f t="shared" ref="T11:T14" si="1">MID(G11,4,10)</f>
        <v>#REF!</v>
      </c>
      <c r="U11" s="52" t="e">
        <f t="shared" ref="U11:U14" si="2">LEFT(T11,3)</f>
        <v>#REF!</v>
      </c>
    </row>
    <row r="12" spans="1:21" s="52" customFormat="1" ht="20.25" customHeight="1">
      <c r="A12" s="50">
        <v>3</v>
      </c>
      <c r="B12" s="70">
        <f>--SUBTOTAL(2,C$7:C12)</f>
        <v>1</v>
      </c>
      <c r="C12" s="51"/>
      <c r="D12" s="68" t="e">
        <f>VLOOKUP(C12,#REF!,2,0)</f>
        <v>#REF!</v>
      </c>
      <c r="E12" s="69" t="e">
        <f>VLOOKUP(C12,#REF!,3,0)</f>
        <v>#REF!</v>
      </c>
      <c r="F12" s="73" t="e">
        <f>VLOOKUP(C12,#REF!,4,0)</f>
        <v>#REF!</v>
      </c>
      <c r="G12" s="73" t="e">
        <f>VLOOKUP(C12,#REF!,5,0)</f>
        <v>#REF!</v>
      </c>
      <c r="H12" s="70" t="e">
        <f>VLOOKUP(C12,#REF!,6,0)</f>
        <v>#REF!</v>
      </c>
      <c r="I12" s="70" t="e">
        <f>VLOOKUP(C12,#REF!,7,0)</f>
        <v>#REF!</v>
      </c>
      <c r="J12" s="70" t="e">
        <f>VLOOKUP(C12,#REF!,8,0)</f>
        <v>#REF!</v>
      </c>
      <c r="K12" s="70" t="e">
        <f>VLOOKUP(C12,#REF!,9,0)</f>
        <v>#REF!</v>
      </c>
      <c r="L12" s="70" t="e">
        <f>VLOOKUP(C12,#REF!,10,0)</f>
        <v>#REF!</v>
      </c>
      <c r="M12" s="70" t="e">
        <f>VLOOKUP(C12,#REF!,11,0)</f>
        <v>#REF!</v>
      </c>
      <c r="N12" s="70" t="e">
        <f>VLOOKUP(C12,#REF!,12,0)</f>
        <v>#REF!</v>
      </c>
      <c r="O12" s="70" t="e">
        <f>VLOOKUP(C12,#REF!,13,0)</f>
        <v>#REF!</v>
      </c>
      <c r="P12" s="70" t="e">
        <f>VLOOKUP(C12,'LPl2'!$C$8:$J$13,8,0)</f>
        <v>#N/A</v>
      </c>
      <c r="Q12" s="71" t="e">
        <f t="shared" si="0"/>
        <v>#N/A</v>
      </c>
      <c r="R12" s="67" t="e">
        <f>VLOOKUP(Q12,IDCODE!$A$1:$B$96,2,0)</f>
        <v>#N/A</v>
      </c>
      <c r="S12" s="72" t="e">
        <f>VLOOKUP(C12,'LPl2'!$C$8:$I$13,7,0)</f>
        <v>#N/A</v>
      </c>
      <c r="T12" s="52" t="e">
        <f t="shared" si="1"/>
        <v>#REF!</v>
      </c>
      <c r="U12" s="52" t="e">
        <f t="shared" si="2"/>
        <v>#REF!</v>
      </c>
    </row>
    <row r="13" spans="1:21" s="52" customFormat="1" ht="20.25" customHeight="1">
      <c r="A13" s="50">
        <v>4</v>
      </c>
      <c r="B13" s="70">
        <f>--SUBTOTAL(2,C$7:C13)</f>
        <v>1</v>
      </c>
      <c r="C13" s="51"/>
      <c r="D13" s="68" t="e">
        <f>VLOOKUP(C13,#REF!,2,0)</f>
        <v>#REF!</v>
      </c>
      <c r="E13" s="69" t="e">
        <f>VLOOKUP(C13,#REF!,3,0)</f>
        <v>#REF!</v>
      </c>
      <c r="F13" s="73" t="e">
        <f>VLOOKUP(C13,#REF!,4,0)</f>
        <v>#REF!</v>
      </c>
      <c r="G13" s="73" t="e">
        <f>VLOOKUP(C13,#REF!,5,0)</f>
        <v>#REF!</v>
      </c>
      <c r="H13" s="70" t="e">
        <f>VLOOKUP(C13,#REF!,6,0)</f>
        <v>#REF!</v>
      </c>
      <c r="I13" s="70" t="e">
        <f>VLOOKUP(C13,#REF!,7,0)</f>
        <v>#REF!</v>
      </c>
      <c r="J13" s="70" t="e">
        <f>VLOOKUP(C13,#REF!,8,0)</f>
        <v>#REF!</v>
      </c>
      <c r="K13" s="70" t="e">
        <f>VLOOKUP(C13,#REF!,9,0)</f>
        <v>#REF!</v>
      </c>
      <c r="L13" s="70" t="e">
        <f>VLOOKUP(C13,#REF!,10,0)</f>
        <v>#REF!</v>
      </c>
      <c r="M13" s="70" t="e">
        <f>VLOOKUP(C13,#REF!,11,0)</f>
        <v>#REF!</v>
      </c>
      <c r="N13" s="70" t="e">
        <f>VLOOKUP(C13,#REF!,12,0)</f>
        <v>#REF!</v>
      </c>
      <c r="O13" s="70" t="e">
        <f>VLOOKUP(C13,#REF!,13,0)</f>
        <v>#REF!</v>
      </c>
      <c r="P13" s="70" t="e">
        <f>VLOOKUP(C13,'LPl2'!$C$8:$J$13,8,0)</f>
        <v>#N/A</v>
      </c>
      <c r="Q13" s="71" t="e">
        <f t="shared" si="0"/>
        <v>#N/A</v>
      </c>
      <c r="R13" s="67" t="e">
        <f>VLOOKUP(Q13,IDCODE!$A$1:$B$96,2,0)</f>
        <v>#N/A</v>
      </c>
      <c r="S13" s="72" t="e">
        <f>VLOOKUP(C13,'LPl2'!$C$8:$I$13,7,0)</f>
        <v>#N/A</v>
      </c>
      <c r="T13" s="52" t="e">
        <f t="shared" si="1"/>
        <v>#REF!</v>
      </c>
      <c r="U13" s="52" t="e">
        <f t="shared" si="2"/>
        <v>#REF!</v>
      </c>
    </row>
    <row r="14" spans="1:21" s="52" customFormat="1" ht="20.25" customHeight="1">
      <c r="A14" s="50">
        <v>5</v>
      </c>
      <c r="B14" s="70">
        <f>--SUBTOTAL(2,C$7:C14)</f>
        <v>1</v>
      </c>
      <c r="C14" s="51"/>
      <c r="D14" s="68" t="e">
        <f>VLOOKUP(C14,#REF!,2,0)</f>
        <v>#REF!</v>
      </c>
      <c r="E14" s="69" t="e">
        <f>VLOOKUP(C14,#REF!,3,0)</f>
        <v>#REF!</v>
      </c>
      <c r="F14" s="73" t="e">
        <f>VLOOKUP(C14,#REF!,4,0)</f>
        <v>#REF!</v>
      </c>
      <c r="G14" s="73" t="e">
        <f>VLOOKUP(C14,#REF!,5,0)</f>
        <v>#REF!</v>
      </c>
      <c r="H14" s="70" t="e">
        <f>VLOOKUP(C14,#REF!,6,0)</f>
        <v>#REF!</v>
      </c>
      <c r="I14" s="70" t="e">
        <f>VLOOKUP(C14,#REF!,7,0)</f>
        <v>#REF!</v>
      </c>
      <c r="J14" s="70" t="e">
        <f>VLOOKUP(C14,#REF!,8,0)</f>
        <v>#REF!</v>
      </c>
      <c r="K14" s="70" t="e">
        <f>VLOOKUP(C14,#REF!,9,0)</f>
        <v>#REF!</v>
      </c>
      <c r="L14" s="70" t="e">
        <f>VLOOKUP(C14,#REF!,10,0)</f>
        <v>#REF!</v>
      </c>
      <c r="M14" s="70" t="e">
        <f>VLOOKUP(C14,#REF!,11,0)</f>
        <v>#REF!</v>
      </c>
      <c r="N14" s="70" t="e">
        <f>VLOOKUP(C14,#REF!,12,0)</f>
        <v>#REF!</v>
      </c>
      <c r="O14" s="70" t="e">
        <f>VLOOKUP(C14,#REF!,13,0)</f>
        <v>#REF!</v>
      </c>
      <c r="P14" s="70" t="e">
        <f>VLOOKUP(C14,'LPl2'!$C$8:$J$13,8,0)</f>
        <v>#N/A</v>
      </c>
      <c r="Q14" s="71" t="e">
        <f t="shared" si="0"/>
        <v>#N/A</v>
      </c>
      <c r="R14" s="67" t="e">
        <f>VLOOKUP(Q14,IDCODE!$A$1:$B$96,2,0)</f>
        <v>#N/A</v>
      </c>
      <c r="S14" s="72" t="e">
        <f>VLOOKUP(C14,'LPl2'!$C$8:$I$13,7,0)</f>
        <v>#N/A</v>
      </c>
      <c r="T14" s="52" t="e">
        <f t="shared" si="1"/>
        <v>#REF!</v>
      </c>
      <c r="U14" s="52" t="e">
        <f t="shared" si="2"/>
        <v>#REF!</v>
      </c>
    </row>
    <row r="15" spans="1:21" s="115" customFormat="1" ht="12" customHeight="1"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21" s="52" customFormat="1" ht="15.75" customHeight="1">
      <c r="A16" s="50"/>
      <c r="B16" s="76"/>
      <c r="C16"/>
      <c r="D16" s="150" t="s">
        <v>119</v>
      </c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76"/>
      <c r="R16" s="46"/>
      <c r="S16" s="53"/>
    </row>
    <row r="17" spans="1:19" s="52" customFormat="1" ht="15" customHeight="1">
      <c r="A17" s="50"/>
      <c r="B17" s="50"/>
      <c r="C17"/>
      <c r="D17" s="107" t="s">
        <v>0</v>
      </c>
      <c r="E17" s="151" t="s">
        <v>120</v>
      </c>
      <c r="F17" s="151"/>
      <c r="G17" s="151"/>
      <c r="H17" s="152" t="s">
        <v>121</v>
      </c>
      <c r="I17" s="152"/>
      <c r="J17" s="152"/>
      <c r="K17" s="152" t="s">
        <v>122</v>
      </c>
      <c r="L17" s="152"/>
      <c r="M17" s="152"/>
      <c r="N17" s="151" t="s">
        <v>11</v>
      </c>
      <c r="O17" s="151"/>
      <c r="P17" s="151"/>
      <c r="Q17" s="50"/>
      <c r="R17" s="54"/>
      <c r="S17" s="55"/>
    </row>
    <row r="18" spans="1:19" s="52" customFormat="1" ht="12.75" customHeight="1">
      <c r="A18" s="50"/>
      <c r="B18" s="50"/>
      <c r="C18"/>
      <c r="D18" s="106">
        <v>1</v>
      </c>
      <c r="E18" s="146" t="s">
        <v>138</v>
      </c>
      <c r="F18" s="147"/>
      <c r="G18" s="148"/>
      <c r="H18" s="141" t="e">
        <f ca="1">SUMPRODUCT((SUBTOTAL(3,OFFSET($Q$10:$Q$14,ROW($Q$10:$Q$14)-ROW($Q$10),0,1))),--($Q$10:$Q$14&gt;=4))</f>
        <v>#REF!</v>
      </c>
      <c r="I18" s="141"/>
      <c r="J18" s="141"/>
      <c r="K18" s="145" t="e">
        <f ca="1">H18/$H$20</f>
        <v>#REF!</v>
      </c>
      <c r="L18" s="145"/>
      <c r="M18" s="145"/>
      <c r="N18" s="141"/>
      <c r="O18" s="141"/>
      <c r="P18" s="141"/>
      <c r="Q18" s="50"/>
      <c r="R18" s="54"/>
      <c r="S18" s="55"/>
    </row>
    <row r="19" spans="1:19" s="52" customFormat="1" ht="12.75" customHeight="1">
      <c r="A19" s="50"/>
      <c r="B19" s="50"/>
      <c r="C19"/>
      <c r="D19" s="106">
        <v>2</v>
      </c>
      <c r="E19" s="146" t="s">
        <v>137</v>
      </c>
      <c r="F19" s="147"/>
      <c r="G19" s="148"/>
      <c r="H19" s="141" t="e">
        <f ca="1">SUMPRODUCT((SUBTOTAL(3,OFFSET($Q$10:$Q$14,ROW($Q$10:$Q$14)-ROW($Q$10),0,1))),--($Q$10:$Q$14&lt;4))</f>
        <v>#REF!</v>
      </c>
      <c r="I19" s="141"/>
      <c r="J19" s="141"/>
      <c r="K19" s="145" t="e">
        <f ca="1">H19/$H$20</f>
        <v>#REF!</v>
      </c>
      <c r="L19" s="145"/>
      <c r="M19" s="145"/>
      <c r="N19" s="141"/>
      <c r="O19" s="141"/>
      <c r="P19" s="141"/>
      <c r="Q19" s="50"/>
      <c r="R19" s="54"/>
      <c r="S19" s="55"/>
    </row>
    <row r="20" spans="1:19" s="52" customFormat="1" ht="12.75" customHeight="1">
      <c r="A20" s="50"/>
      <c r="B20" s="50"/>
      <c r="C20"/>
      <c r="D20" s="139" t="s">
        <v>123</v>
      </c>
      <c r="E20" s="139"/>
      <c r="F20" s="139"/>
      <c r="G20" s="139"/>
      <c r="H20" s="139" t="e">
        <f ca="1">SUM(H18:H19)</f>
        <v>#REF!</v>
      </c>
      <c r="I20" s="139"/>
      <c r="J20" s="139"/>
      <c r="K20" s="140" t="e">
        <f ca="1">SUM(K18:L19)</f>
        <v>#REF!</v>
      </c>
      <c r="L20" s="140"/>
      <c r="M20" s="140"/>
      <c r="N20" s="141"/>
      <c r="O20" s="141"/>
      <c r="P20" s="141"/>
      <c r="Q20" s="50"/>
      <c r="R20" s="54"/>
      <c r="S20" s="55"/>
    </row>
    <row r="21" spans="1:19" s="52" customFormat="1">
      <c r="A21" s="50"/>
      <c r="B21" s="50"/>
      <c r="C21" s="50"/>
      <c r="D21" s="40"/>
      <c r="E21" s="56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4"/>
      <c r="S21" s="55"/>
    </row>
    <row r="22" spans="1:19" s="52" customFormat="1">
      <c r="A22" s="50"/>
      <c r="B22" s="50"/>
      <c r="C22" s="117"/>
      <c r="D22" s="40"/>
      <c r="E22" s="56"/>
      <c r="F22" s="57"/>
      <c r="G22" s="39"/>
      <c r="H22" s="39"/>
      <c r="I22" s="39"/>
      <c r="J22" s="39"/>
      <c r="K22" s="39"/>
      <c r="L22" s="39"/>
      <c r="M22" s="39"/>
      <c r="N22" s="135" t="str">
        <f ca="1">"Đà nẵng, ngày " &amp; TEXT(DAY(TODAY()),"00") &amp; " tháng " &amp; TEXT(MONTH(TODAY()),"00") &amp; " năm " &amp; YEAR(TODAY())</f>
        <v>Đà nẵng, ngày 26 tháng 04 năm 2019</v>
      </c>
      <c r="O22" s="135"/>
      <c r="P22" s="135"/>
      <c r="Q22" s="135"/>
      <c r="R22" s="135"/>
      <c r="S22" s="135"/>
    </row>
    <row r="23" spans="1:19" s="52" customFormat="1" ht="12.75" customHeight="1">
      <c r="A23" s="50"/>
      <c r="B23" s="136" t="s">
        <v>124</v>
      </c>
      <c r="C23" s="136"/>
      <c r="D23" s="136"/>
      <c r="E23" s="54"/>
      <c r="F23" s="58" t="s">
        <v>125</v>
      </c>
      <c r="G23" s="54"/>
      <c r="H23" s="39"/>
      <c r="I23" s="59" t="s">
        <v>126</v>
      </c>
      <c r="K23" s="50"/>
      <c r="L23" s="117"/>
      <c r="M23" s="39"/>
      <c r="N23" s="136" t="s">
        <v>135</v>
      </c>
      <c r="O23" s="136"/>
      <c r="P23" s="136"/>
      <c r="Q23" s="136"/>
      <c r="R23" s="136"/>
      <c r="S23" s="136"/>
    </row>
    <row r="24" spans="1:19" s="52" customFormat="1" ht="12" customHeight="1">
      <c r="A24" s="50"/>
      <c r="B24" s="50"/>
      <c r="C24" s="117"/>
      <c r="D24" s="40"/>
      <c r="E24" s="56"/>
      <c r="F24" s="57"/>
      <c r="G24" s="39"/>
      <c r="H24" s="39"/>
      <c r="I24" s="60"/>
      <c r="K24" s="61"/>
      <c r="L24" s="39"/>
      <c r="M24" s="39"/>
      <c r="N24" s="39"/>
      <c r="O24" s="117"/>
      <c r="Q24" s="62"/>
      <c r="R24" s="62"/>
      <c r="S24" s="36"/>
    </row>
    <row r="25" spans="1:19" s="52" customFormat="1" ht="12" customHeight="1">
      <c r="A25" s="50"/>
      <c r="B25" s="50"/>
      <c r="C25" s="117"/>
      <c r="D25" s="40"/>
      <c r="E25" s="56"/>
      <c r="F25" s="57"/>
      <c r="G25" s="39"/>
      <c r="H25" s="39"/>
      <c r="I25" s="60"/>
      <c r="K25" s="61"/>
      <c r="L25" s="39"/>
      <c r="M25" s="39"/>
      <c r="N25" s="39"/>
      <c r="O25" s="117"/>
      <c r="Q25" s="62"/>
      <c r="R25" s="62"/>
      <c r="S25" s="36"/>
    </row>
    <row r="26" spans="1:19" s="52" customFormat="1" ht="12" customHeight="1">
      <c r="A26" s="50"/>
      <c r="B26" s="50"/>
      <c r="C26" s="117"/>
      <c r="D26" s="40"/>
      <c r="E26" s="56"/>
      <c r="F26" s="57"/>
      <c r="G26" s="39"/>
      <c r="H26" s="39"/>
      <c r="I26" s="60"/>
      <c r="K26" s="61"/>
      <c r="L26" s="39"/>
      <c r="M26" s="39"/>
      <c r="N26" s="39"/>
      <c r="O26" s="117"/>
      <c r="Q26" s="62"/>
      <c r="R26" s="62"/>
      <c r="S26" s="36"/>
    </row>
    <row r="27" spans="1:19" s="52" customFormat="1">
      <c r="A27" s="50"/>
      <c r="B27" s="50"/>
      <c r="C27" s="117"/>
      <c r="D27" s="40"/>
      <c r="E27" s="56"/>
      <c r="F27" s="57"/>
      <c r="G27" s="50"/>
      <c r="H27" s="39"/>
      <c r="I27" s="39"/>
      <c r="J27" s="39"/>
      <c r="K27" s="39"/>
      <c r="L27" s="117"/>
      <c r="M27" s="39"/>
      <c r="N27" s="39"/>
      <c r="O27" s="117"/>
      <c r="P27" s="117"/>
      <c r="Q27" s="117"/>
      <c r="R27" s="63"/>
      <c r="S27" s="36"/>
    </row>
    <row r="28" spans="1:19" s="52" customFormat="1">
      <c r="A28" s="50"/>
      <c r="B28" s="50"/>
      <c r="C28" s="117"/>
      <c r="D28" s="40"/>
      <c r="E28" s="56"/>
      <c r="F28" s="57"/>
      <c r="G28" s="50"/>
      <c r="H28" s="39"/>
      <c r="I28" s="39"/>
      <c r="J28" s="39"/>
      <c r="K28" s="39"/>
      <c r="L28" s="117"/>
      <c r="M28" s="39"/>
      <c r="N28" s="39"/>
      <c r="O28" s="117"/>
      <c r="P28" s="117"/>
      <c r="Q28" s="117"/>
      <c r="R28" s="63"/>
      <c r="S28" s="36"/>
    </row>
    <row r="29" spans="1:19" s="52" customFormat="1" ht="12.75" customHeight="1">
      <c r="A29" s="50"/>
      <c r="B29" s="137" t="s">
        <v>134</v>
      </c>
      <c r="C29" s="137"/>
      <c r="D29" s="137"/>
      <c r="E29" s="34"/>
      <c r="F29" s="64"/>
      <c r="G29" s="65"/>
      <c r="H29" s="65"/>
      <c r="I29" s="65"/>
      <c r="J29" s="65"/>
      <c r="K29" s="65"/>
      <c r="L29" s="65"/>
      <c r="M29" s="65"/>
      <c r="N29" s="138" t="s">
        <v>127</v>
      </c>
      <c r="O29" s="138"/>
      <c r="P29" s="138"/>
      <c r="Q29" s="138"/>
      <c r="R29" s="138"/>
      <c r="S29" s="138"/>
    </row>
    <row r="30" spans="1:19" s="52" customFormat="1" ht="12.75" customHeight="1">
      <c r="A30" s="50"/>
      <c r="B30" s="137"/>
      <c r="C30" s="137"/>
      <c r="D30" s="137"/>
      <c r="E30" s="34"/>
      <c r="F30" s="64"/>
      <c r="G30" s="65"/>
      <c r="H30" s="65"/>
      <c r="I30" s="65"/>
      <c r="J30" s="65"/>
      <c r="K30" s="65"/>
      <c r="L30" s="65"/>
      <c r="M30" s="65"/>
      <c r="N30" s="138"/>
      <c r="O30" s="138"/>
      <c r="P30" s="138"/>
      <c r="Q30" s="138"/>
      <c r="R30" s="138"/>
      <c r="S30" s="138"/>
    </row>
    <row r="31" spans="1:19" s="66" customFormat="1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46" priority="3" stopIfTrue="1" operator="equal">
      <formula>0</formula>
    </cfRule>
  </conditionalFormatting>
  <conditionalFormatting sqref="S10:S14">
    <cfRule type="cellIs" dxfId="45" priority="2" stopIfTrue="1" operator="equal">
      <formula>0</formula>
    </cfRule>
  </conditionalFormatting>
  <conditionalFormatting sqref="Q10:Q14">
    <cfRule type="cellIs" dxfId="4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1"/>
  </cols>
  <sheetData>
    <row r="1" spans="1:4">
      <c r="A1" s="21" t="s">
        <v>140</v>
      </c>
      <c r="B1" t="s">
        <v>141</v>
      </c>
      <c r="D1" t="s">
        <v>142</v>
      </c>
    </row>
    <row r="2" spans="1:4">
      <c r="A2" s="21">
        <v>2</v>
      </c>
      <c r="B2" t="s">
        <v>165</v>
      </c>
      <c r="C2" t="str">
        <f>A2&amp;B2</f>
        <v>2401/1</v>
      </c>
      <c r="D2" t="s">
        <v>143</v>
      </c>
    </row>
    <row r="3" spans="1:4">
      <c r="A3" s="21">
        <v>2</v>
      </c>
      <c r="B3" t="s">
        <v>166</v>
      </c>
      <c r="C3" t="str">
        <f t="shared" ref="C3:C66" si="0">A3&amp;B3</f>
        <v>2401/2</v>
      </c>
      <c r="D3" t="s">
        <v>143</v>
      </c>
    </row>
    <row r="4" spans="1:4">
      <c r="A4" s="21">
        <v>2</v>
      </c>
      <c r="B4">
        <v>702</v>
      </c>
      <c r="C4" t="str">
        <f t="shared" si="0"/>
        <v>2702</v>
      </c>
      <c r="D4" t="s">
        <v>143</v>
      </c>
    </row>
    <row r="5" spans="1:4">
      <c r="A5" s="21">
        <v>2</v>
      </c>
      <c r="B5">
        <v>703</v>
      </c>
      <c r="C5" t="str">
        <f t="shared" si="0"/>
        <v>2703</v>
      </c>
      <c r="D5" t="s">
        <v>143</v>
      </c>
    </row>
    <row r="6" spans="1:4">
      <c r="A6" s="21">
        <v>2</v>
      </c>
      <c r="B6" t="s">
        <v>169</v>
      </c>
      <c r="C6" t="str">
        <f t="shared" si="0"/>
        <v>2801A</v>
      </c>
      <c r="D6" t="s">
        <v>143</v>
      </c>
    </row>
    <row r="7" spans="1:4">
      <c r="A7" s="21">
        <v>2</v>
      </c>
      <c r="B7" t="s">
        <v>170</v>
      </c>
      <c r="C7" t="str">
        <f t="shared" si="0"/>
        <v>2801B</v>
      </c>
      <c r="D7" t="s">
        <v>143</v>
      </c>
    </row>
    <row r="8" spans="1:4">
      <c r="A8" s="21">
        <v>2</v>
      </c>
      <c r="B8">
        <v>802</v>
      </c>
      <c r="C8" t="str">
        <f t="shared" si="0"/>
        <v>2802</v>
      </c>
      <c r="D8" t="s">
        <v>143</v>
      </c>
    </row>
    <row r="9" spans="1:4">
      <c r="A9" s="21">
        <v>2</v>
      </c>
      <c r="B9">
        <v>803</v>
      </c>
      <c r="C9" t="str">
        <f t="shared" si="0"/>
        <v>2803</v>
      </c>
      <c r="D9" t="s">
        <v>143</v>
      </c>
    </row>
    <row r="10" spans="1:4">
      <c r="A10" s="21">
        <v>2</v>
      </c>
      <c r="B10" t="s">
        <v>171</v>
      </c>
      <c r="C10" t="str">
        <f t="shared" si="0"/>
        <v>2901A</v>
      </c>
      <c r="D10" t="s">
        <v>143</v>
      </c>
    </row>
    <row r="11" spans="1:4">
      <c r="A11" s="21">
        <v>2</v>
      </c>
      <c r="B11" t="s">
        <v>172</v>
      </c>
      <c r="C11" t="str">
        <f t="shared" si="0"/>
        <v>2901B</v>
      </c>
      <c r="D11" t="s">
        <v>143</v>
      </c>
    </row>
    <row r="12" spans="1:4">
      <c r="A12" s="21">
        <v>2</v>
      </c>
      <c r="B12">
        <v>902</v>
      </c>
      <c r="C12" t="str">
        <f t="shared" si="0"/>
        <v>2902</v>
      </c>
      <c r="D12" t="s">
        <v>143</v>
      </c>
    </row>
    <row r="13" spans="1:4">
      <c r="A13" s="21">
        <v>2</v>
      </c>
      <c r="B13">
        <v>903</v>
      </c>
      <c r="C13" t="str">
        <f t="shared" si="0"/>
        <v>2903</v>
      </c>
      <c r="D13" t="s">
        <v>143</v>
      </c>
    </row>
    <row r="14" spans="1:4">
      <c r="A14" s="21">
        <v>2</v>
      </c>
      <c r="B14" t="s">
        <v>191</v>
      </c>
      <c r="C14" t="str">
        <f t="shared" si="0"/>
        <v>21001A</v>
      </c>
      <c r="D14" t="s">
        <v>143</v>
      </c>
    </row>
    <row r="15" spans="1:4">
      <c r="A15" s="21">
        <v>2</v>
      </c>
      <c r="B15" t="s">
        <v>192</v>
      </c>
      <c r="C15" t="str">
        <f t="shared" si="0"/>
        <v>21001B</v>
      </c>
      <c r="D15" t="s">
        <v>143</v>
      </c>
    </row>
    <row r="16" spans="1:4">
      <c r="A16" s="21">
        <v>2</v>
      </c>
      <c r="B16">
        <v>1002</v>
      </c>
      <c r="C16" t="str">
        <f t="shared" si="0"/>
        <v>21002</v>
      </c>
      <c r="D16" t="s">
        <v>143</v>
      </c>
    </row>
    <row r="17" spans="1:4">
      <c r="A17" s="21">
        <v>2</v>
      </c>
      <c r="B17">
        <v>1003</v>
      </c>
      <c r="C17" t="str">
        <f t="shared" si="0"/>
        <v>21003</v>
      </c>
      <c r="D17" t="s">
        <v>143</v>
      </c>
    </row>
    <row r="18" spans="1:4">
      <c r="A18" s="21">
        <v>2</v>
      </c>
      <c r="B18" t="s">
        <v>173</v>
      </c>
      <c r="C18" t="str">
        <f t="shared" si="0"/>
        <v>21101/1</v>
      </c>
      <c r="D18" t="s">
        <v>143</v>
      </c>
    </row>
    <row r="19" spans="1:4">
      <c r="A19" s="21">
        <v>2</v>
      </c>
      <c r="B19" t="s">
        <v>174</v>
      </c>
      <c r="C19" t="str">
        <f t="shared" si="0"/>
        <v>21101/2</v>
      </c>
      <c r="D19" t="s">
        <v>143</v>
      </c>
    </row>
    <row r="20" spans="1:4">
      <c r="A20" s="21">
        <v>2</v>
      </c>
      <c r="B20" t="s">
        <v>146</v>
      </c>
      <c r="C20" t="str">
        <f t="shared" si="0"/>
        <v>2213/1</v>
      </c>
      <c r="D20" t="s">
        <v>143</v>
      </c>
    </row>
    <row r="21" spans="1:4">
      <c r="A21" s="21">
        <v>2</v>
      </c>
      <c r="B21" t="s">
        <v>147</v>
      </c>
      <c r="C21" t="str">
        <f t="shared" si="0"/>
        <v>2213/2</v>
      </c>
      <c r="D21" t="s">
        <v>143</v>
      </c>
    </row>
    <row r="22" spans="1:4">
      <c r="A22" s="21">
        <v>2</v>
      </c>
      <c r="B22" t="s">
        <v>148</v>
      </c>
      <c r="C22" t="str">
        <f t="shared" si="0"/>
        <v>2214/1</v>
      </c>
      <c r="D22" t="s">
        <v>143</v>
      </c>
    </row>
    <row r="23" spans="1:4">
      <c r="A23" s="21">
        <v>2</v>
      </c>
      <c r="B23" t="s">
        <v>149</v>
      </c>
      <c r="C23" t="str">
        <f t="shared" si="0"/>
        <v>2214/2</v>
      </c>
      <c r="D23" t="s">
        <v>143</v>
      </c>
    </row>
    <row r="24" spans="1:4">
      <c r="A24" s="21">
        <v>2</v>
      </c>
      <c r="B24" t="s">
        <v>150</v>
      </c>
      <c r="C24" t="str">
        <f t="shared" si="0"/>
        <v>2307/1</v>
      </c>
      <c r="D24" t="s">
        <v>143</v>
      </c>
    </row>
    <row r="25" spans="1:4">
      <c r="A25" s="21">
        <v>2</v>
      </c>
      <c r="B25" t="s">
        <v>151</v>
      </c>
      <c r="C25" t="str">
        <f t="shared" si="0"/>
        <v>2307/2</v>
      </c>
      <c r="D25" t="s">
        <v>143</v>
      </c>
    </row>
    <row r="26" spans="1:4">
      <c r="A26" s="21">
        <v>2</v>
      </c>
      <c r="B26" t="s">
        <v>152</v>
      </c>
      <c r="C26" t="str">
        <f t="shared" si="0"/>
        <v>2308/1</v>
      </c>
      <c r="D26" t="s">
        <v>143</v>
      </c>
    </row>
    <row r="27" spans="1:4">
      <c r="A27" s="21">
        <v>2</v>
      </c>
      <c r="B27" t="s">
        <v>153</v>
      </c>
      <c r="C27" t="str">
        <f t="shared" si="0"/>
        <v>2308/2</v>
      </c>
      <c r="D27" t="s">
        <v>143</v>
      </c>
    </row>
    <row r="28" spans="1:4">
      <c r="A28" s="21">
        <v>2</v>
      </c>
      <c r="B28" t="s">
        <v>133</v>
      </c>
      <c r="C28" t="str">
        <f t="shared" si="0"/>
        <v>2313/1</v>
      </c>
      <c r="D28" t="s">
        <v>143</v>
      </c>
    </row>
    <row r="29" spans="1:4">
      <c r="A29" s="21">
        <v>2</v>
      </c>
      <c r="B29" t="s">
        <v>154</v>
      </c>
      <c r="C29" t="str">
        <f t="shared" si="0"/>
        <v>2313/2</v>
      </c>
      <c r="D29" t="s">
        <v>143</v>
      </c>
    </row>
    <row r="30" spans="1:4">
      <c r="A30" s="21">
        <v>2</v>
      </c>
      <c r="B30" t="s">
        <v>155</v>
      </c>
      <c r="C30" t="str">
        <f t="shared" si="0"/>
        <v>2314/1</v>
      </c>
      <c r="D30" t="s">
        <v>143</v>
      </c>
    </row>
    <row r="31" spans="1:4">
      <c r="A31" s="21">
        <v>2</v>
      </c>
      <c r="B31" t="s">
        <v>156</v>
      </c>
      <c r="C31" t="str">
        <f t="shared" si="0"/>
        <v>2314/2</v>
      </c>
      <c r="D31" t="s">
        <v>143</v>
      </c>
    </row>
    <row r="32" spans="1:4">
      <c r="A32" s="21">
        <v>2</v>
      </c>
      <c r="B32">
        <v>406</v>
      </c>
      <c r="C32" t="str">
        <f t="shared" si="0"/>
        <v>2406</v>
      </c>
      <c r="D32" t="s">
        <v>143</v>
      </c>
    </row>
    <row r="33" spans="1:4">
      <c r="A33" s="21">
        <v>2</v>
      </c>
      <c r="B33" t="s">
        <v>157</v>
      </c>
      <c r="C33" t="str">
        <f t="shared" si="0"/>
        <v>2407/1</v>
      </c>
      <c r="D33" t="s">
        <v>143</v>
      </c>
    </row>
    <row r="34" spans="1:4">
      <c r="A34" s="21">
        <v>2</v>
      </c>
      <c r="B34" t="s">
        <v>158</v>
      </c>
      <c r="C34" t="str">
        <f t="shared" si="0"/>
        <v>2407/2</v>
      </c>
      <c r="D34" t="s">
        <v>143</v>
      </c>
    </row>
    <row r="35" spans="1:4">
      <c r="A35" s="21">
        <v>2</v>
      </c>
      <c r="B35" t="s">
        <v>159</v>
      </c>
      <c r="C35" t="str">
        <f t="shared" si="0"/>
        <v>2408/1</v>
      </c>
      <c r="D35" t="s">
        <v>143</v>
      </c>
    </row>
    <row r="36" spans="1:4">
      <c r="A36" s="21">
        <v>2</v>
      </c>
      <c r="B36" t="s">
        <v>160</v>
      </c>
      <c r="C36" t="str">
        <f t="shared" si="0"/>
        <v>2408/2</v>
      </c>
      <c r="D36" t="s">
        <v>143</v>
      </c>
    </row>
    <row r="37" spans="1:4">
      <c r="A37" s="21">
        <v>2</v>
      </c>
      <c r="B37" t="s">
        <v>161</v>
      </c>
      <c r="C37" t="str">
        <f t="shared" si="0"/>
        <v>2413/1</v>
      </c>
      <c r="D37" t="s">
        <v>143</v>
      </c>
    </row>
    <row r="38" spans="1:4">
      <c r="A38" s="21">
        <v>2</v>
      </c>
      <c r="B38" t="s">
        <v>162</v>
      </c>
      <c r="C38" t="str">
        <f t="shared" si="0"/>
        <v>2413/2</v>
      </c>
      <c r="D38" t="s">
        <v>143</v>
      </c>
    </row>
    <row r="39" spans="1:4">
      <c r="A39" s="21">
        <v>2</v>
      </c>
      <c r="B39" t="s">
        <v>163</v>
      </c>
      <c r="C39" t="str">
        <f t="shared" si="0"/>
        <v>2414/1</v>
      </c>
      <c r="D39" t="s">
        <v>143</v>
      </c>
    </row>
    <row r="40" spans="1:4">
      <c r="A40" s="21">
        <v>2</v>
      </c>
      <c r="B40" t="s">
        <v>164</v>
      </c>
      <c r="C40" t="str">
        <f t="shared" si="0"/>
        <v>2414/2</v>
      </c>
      <c r="D40" t="s">
        <v>143</v>
      </c>
    </row>
    <row r="41" spans="1:4">
      <c r="A41" s="21">
        <v>2</v>
      </c>
      <c r="B41" t="s">
        <v>144</v>
      </c>
      <c r="C41" t="str">
        <f t="shared" si="0"/>
        <v>2208/1</v>
      </c>
      <c r="D41" t="s">
        <v>143</v>
      </c>
    </row>
    <row r="42" spans="1:4">
      <c r="A42" s="21">
        <v>2</v>
      </c>
      <c r="B42" t="s">
        <v>145</v>
      </c>
      <c r="C42" t="str">
        <f t="shared" si="0"/>
        <v>2208/2</v>
      </c>
      <c r="D42" t="s">
        <v>143</v>
      </c>
    </row>
    <row r="43" spans="1:4">
      <c r="A43" s="21">
        <v>2</v>
      </c>
      <c r="B43" t="s">
        <v>193</v>
      </c>
      <c r="C43" t="str">
        <f t="shared" si="0"/>
        <v>2208/3</v>
      </c>
      <c r="D43" t="s">
        <v>143</v>
      </c>
    </row>
    <row r="44" spans="1:4">
      <c r="A44" s="21">
        <v>2</v>
      </c>
      <c r="B44" t="s">
        <v>194</v>
      </c>
      <c r="C44" t="str">
        <f t="shared" si="0"/>
        <v>2208/4</v>
      </c>
      <c r="D44" t="s">
        <v>143</v>
      </c>
    </row>
    <row r="45" spans="1:4" s="119" customFormat="1">
      <c r="A45" s="118">
        <v>1</v>
      </c>
      <c r="B45" s="119" t="s">
        <v>175</v>
      </c>
      <c r="C45" s="119" t="str">
        <f>A45&amp;B45</f>
        <v>1302/1</v>
      </c>
      <c r="D45" s="119" t="s">
        <v>143</v>
      </c>
    </row>
    <row r="46" spans="1:4">
      <c r="A46" s="118">
        <v>1</v>
      </c>
      <c r="B46" s="119" t="s">
        <v>176</v>
      </c>
      <c r="C46" s="119" t="str">
        <f t="shared" si="0"/>
        <v>1302/2</v>
      </c>
      <c r="D46" s="119" t="s">
        <v>143</v>
      </c>
    </row>
    <row r="47" spans="1:4">
      <c r="A47" s="118">
        <v>1</v>
      </c>
      <c r="B47" s="119" t="s">
        <v>177</v>
      </c>
      <c r="C47" s="119" t="str">
        <f t="shared" si="0"/>
        <v>1304/1</v>
      </c>
      <c r="D47" s="119" t="s">
        <v>143</v>
      </c>
    </row>
    <row r="48" spans="1:4">
      <c r="A48" s="118">
        <v>1</v>
      </c>
      <c r="B48" s="119" t="s">
        <v>178</v>
      </c>
      <c r="C48" s="119" t="str">
        <f t="shared" si="0"/>
        <v>1304/2</v>
      </c>
      <c r="D48" s="119" t="s">
        <v>143</v>
      </c>
    </row>
    <row r="49" spans="1:4">
      <c r="A49" s="118">
        <v>1</v>
      </c>
      <c r="B49" s="119">
        <v>305</v>
      </c>
      <c r="C49" s="119" t="str">
        <f t="shared" si="0"/>
        <v>1305</v>
      </c>
      <c r="D49" s="119" t="s">
        <v>143</v>
      </c>
    </row>
    <row r="50" spans="1:4">
      <c r="A50" s="118">
        <v>1</v>
      </c>
      <c r="B50" s="119" t="s">
        <v>150</v>
      </c>
      <c r="C50" s="119" t="str">
        <f t="shared" si="0"/>
        <v>1307/1</v>
      </c>
      <c r="D50" s="119" t="s">
        <v>143</v>
      </c>
    </row>
    <row r="51" spans="1:4">
      <c r="A51" s="118">
        <v>1</v>
      </c>
      <c r="B51" s="119" t="s">
        <v>151</v>
      </c>
      <c r="C51" s="119" t="str">
        <f t="shared" si="0"/>
        <v>1307/2</v>
      </c>
      <c r="D51" s="119" t="s">
        <v>143</v>
      </c>
    </row>
    <row r="52" spans="1:4">
      <c r="A52" s="118">
        <v>1</v>
      </c>
      <c r="B52" s="119">
        <v>308</v>
      </c>
      <c r="C52" s="119" t="str">
        <f t="shared" si="0"/>
        <v>1308</v>
      </c>
      <c r="D52" s="119" t="s">
        <v>143</v>
      </c>
    </row>
    <row r="53" spans="1:4">
      <c r="A53" s="118">
        <v>1</v>
      </c>
      <c r="B53" s="119" t="s">
        <v>179</v>
      </c>
      <c r="C53" s="119" t="str">
        <f t="shared" si="0"/>
        <v>1310/1</v>
      </c>
      <c r="D53" s="119" t="s">
        <v>143</v>
      </c>
    </row>
    <row r="54" spans="1:4">
      <c r="A54" s="118">
        <v>1</v>
      </c>
      <c r="B54" s="119" t="s">
        <v>180</v>
      </c>
      <c r="C54" s="119" t="str">
        <f t="shared" si="0"/>
        <v>1310/2</v>
      </c>
      <c r="D54" s="119" t="s">
        <v>143</v>
      </c>
    </row>
    <row r="55" spans="1:4">
      <c r="A55" s="118">
        <v>1</v>
      </c>
      <c r="B55" s="119" t="s">
        <v>181</v>
      </c>
      <c r="C55" s="119" t="str">
        <f t="shared" si="0"/>
        <v>1510/1</v>
      </c>
      <c r="D55" s="119" t="s">
        <v>143</v>
      </c>
    </row>
    <row r="56" spans="1:4">
      <c r="A56" s="118">
        <v>1</v>
      </c>
      <c r="B56" s="119" t="s">
        <v>182</v>
      </c>
      <c r="C56" s="119" t="str">
        <f t="shared" si="0"/>
        <v>1510/2</v>
      </c>
      <c r="D56" s="119" t="s">
        <v>143</v>
      </c>
    </row>
    <row r="57" spans="1:4">
      <c r="A57" s="118">
        <v>1</v>
      </c>
      <c r="B57" s="119" t="s">
        <v>183</v>
      </c>
      <c r="C57" s="119" t="str">
        <f t="shared" si="0"/>
        <v>1510/3</v>
      </c>
      <c r="D57" s="119" t="s">
        <v>143</v>
      </c>
    </row>
    <row r="58" spans="1:4">
      <c r="A58" s="118">
        <v>1</v>
      </c>
      <c r="B58" s="119">
        <v>612</v>
      </c>
      <c r="C58" s="119" t="str">
        <f t="shared" si="0"/>
        <v>1612</v>
      </c>
      <c r="D58" s="119" t="s">
        <v>143</v>
      </c>
    </row>
    <row r="59" spans="1:4">
      <c r="A59" s="118">
        <v>1</v>
      </c>
      <c r="B59" s="119">
        <v>801</v>
      </c>
      <c r="C59" s="119" t="str">
        <f t="shared" si="0"/>
        <v>1801</v>
      </c>
      <c r="D59" s="119" t="s">
        <v>143</v>
      </c>
    </row>
    <row r="60" spans="1:4">
      <c r="A60" s="118">
        <v>1</v>
      </c>
      <c r="B60" s="119">
        <v>802</v>
      </c>
      <c r="C60" s="119" t="str">
        <f t="shared" si="0"/>
        <v>1802</v>
      </c>
      <c r="D60" s="119" t="s">
        <v>143</v>
      </c>
    </row>
    <row r="61" spans="1:4">
      <c r="A61" s="118">
        <v>1</v>
      </c>
      <c r="B61" s="119">
        <v>803</v>
      </c>
      <c r="C61" s="119" t="str">
        <f t="shared" si="0"/>
        <v>1803</v>
      </c>
      <c r="D61" s="119" t="s">
        <v>143</v>
      </c>
    </row>
    <row r="62" spans="1:4">
      <c r="A62" s="118">
        <v>1</v>
      </c>
      <c r="B62" s="119">
        <v>805</v>
      </c>
      <c r="C62" s="119" t="str">
        <f t="shared" si="0"/>
        <v>1805</v>
      </c>
      <c r="D62" s="119" t="s">
        <v>143</v>
      </c>
    </row>
    <row r="63" spans="1:4">
      <c r="A63" s="118">
        <v>1</v>
      </c>
      <c r="B63" s="119">
        <v>806</v>
      </c>
      <c r="C63" s="119" t="str">
        <f t="shared" si="0"/>
        <v>1806</v>
      </c>
      <c r="D63" s="119" t="s">
        <v>143</v>
      </c>
    </row>
    <row r="64" spans="1:4">
      <c r="A64" s="118">
        <v>1</v>
      </c>
      <c r="B64" s="119">
        <v>807</v>
      </c>
      <c r="C64" s="119" t="str">
        <f t="shared" si="0"/>
        <v>1807</v>
      </c>
      <c r="D64" s="119" t="s">
        <v>143</v>
      </c>
    </row>
    <row r="65" spans="1:4">
      <c r="A65" s="118">
        <v>1</v>
      </c>
      <c r="B65" s="119" t="s">
        <v>195</v>
      </c>
      <c r="C65" s="119" t="str">
        <f t="shared" si="0"/>
        <v>1613/1</v>
      </c>
      <c r="D65" s="119" t="s">
        <v>143</v>
      </c>
    </row>
    <row r="66" spans="1:4">
      <c r="A66" s="118">
        <v>1</v>
      </c>
      <c r="B66" s="119" t="s">
        <v>196</v>
      </c>
      <c r="C66" s="119" t="str">
        <f t="shared" si="0"/>
        <v>1613/2</v>
      </c>
      <c r="D66" s="119" t="s">
        <v>143</v>
      </c>
    </row>
    <row r="67" spans="1:4">
      <c r="A67" s="118">
        <v>1</v>
      </c>
      <c r="B67" s="119" t="s">
        <v>197</v>
      </c>
      <c r="C67" s="119" t="str">
        <f t="shared" ref="C67:C130" si="1">A67&amp;B67</f>
        <v>1613/3</v>
      </c>
      <c r="D67" s="119" t="s">
        <v>143</v>
      </c>
    </row>
    <row r="68" spans="1:4">
      <c r="A68" s="118">
        <v>1</v>
      </c>
      <c r="B68" s="119" t="s">
        <v>198</v>
      </c>
      <c r="C68" s="119" t="str">
        <f t="shared" si="1"/>
        <v>1613/4</v>
      </c>
      <c r="D68" s="119" t="s">
        <v>143</v>
      </c>
    </row>
    <row r="69" spans="1:4">
      <c r="A69" s="118">
        <v>1</v>
      </c>
      <c r="B69" s="119" t="s">
        <v>199</v>
      </c>
      <c r="C69" s="119" t="str">
        <f t="shared" si="1"/>
        <v>1613/5</v>
      </c>
      <c r="D69" s="119" t="s">
        <v>143</v>
      </c>
    </row>
    <row r="70" spans="1:4">
      <c r="A70" s="118">
        <v>1</v>
      </c>
      <c r="B70" s="119" t="s">
        <v>200</v>
      </c>
      <c r="C70" s="119" t="str">
        <f t="shared" si="1"/>
        <v>1613/6</v>
      </c>
      <c r="D70" s="119" t="s">
        <v>143</v>
      </c>
    </row>
    <row r="71" spans="1:4">
      <c r="A71" s="118">
        <v>1</v>
      </c>
      <c r="B71" s="119" t="s">
        <v>201</v>
      </c>
      <c r="C71" s="119" t="str">
        <f t="shared" si="1"/>
        <v>1613/7</v>
      </c>
      <c r="D71" s="119" t="s">
        <v>143</v>
      </c>
    </row>
    <row r="72" spans="1:4">
      <c r="A72" s="122">
        <v>3</v>
      </c>
      <c r="B72" s="119" t="s">
        <v>202</v>
      </c>
      <c r="C72" s="119" t="str">
        <f t="shared" si="1"/>
        <v>3133/1-A</v>
      </c>
      <c r="D72" s="119" t="s">
        <v>143</v>
      </c>
    </row>
    <row r="73" spans="1:4">
      <c r="A73" s="122">
        <v>3</v>
      </c>
      <c r="B73" s="119" t="s">
        <v>203</v>
      </c>
      <c r="C73" s="119" t="str">
        <f t="shared" si="1"/>
        <v>3133/2-A</v>
      </c>
      <c r="D73" s="119" t="s">
        <v>143</v>
      </c>
    </row>
    <row r="74" spans="1:4">
      <c r="A74" s="122">
        <v>3</v>
      </c>
      <c r="B74" s="119" t="s">
        <v>204</v>
      </c>
      <c r="C74" s="119" t="str">
        <f t="shared" si="1"/>
        <v>3131-A</v>
      </c>
      <c r="D74" s="119" t="s">
        <v>143</v>
      </c>
    </row>
    <row r="75" spans="1:4">
      <c r="A75" s="122">
        <v>3</v>
      </c>
      <c r="B75" s="119" t="s">
        <v>205</v>
      </c>
      <c r="C75" s="119" t="str">
        <f t="shared" si="1"/>
        <v>3109-B</v>
      </c>
      <c r="D75" s="119" t="s">
        <v>143</v>
      </c>
    </row>
    <row r="76" spans="1:4">
      <c r="A76" s="122">
        <v>3</v>
      </c>
      <c r="B76" s="119" t="s">
        <v>206</v>
      </c>
      <c r="C76" s="119" t="str">
        <f t="shared" si="1"/>
        <v>3110-B</v>
      </c>
      <c r="D76" s="119" t="s">
        <v>143</v>
      </c>
    </row>
    <row r="77" spans="1:4">
      <c r="A77" s="122">
        <v>3</v>
      </c>
      <c r="B77" s="119" t="s">
        <v>207</v>
      </c>
      <c r="C77" s="119" t="str">
        <f t="shared" si="1"/>
        <v>3201-C</v>
      </c>
      <c r="D77" s="119" t="s">
        <v>143</v>
      </c>
    </row>
    <row r="78" spans="1:4">
      <c r="A78" s="122">
        <v>3</v>
      </c>
      <c r="B78" s="119" t="s">
        <v>208</v>
      </c>
      <c r="C78" s="119" t="str">
        <f t="shared" si="1"/>
        <v>3501/1-C</v>
      </c>
      <c r="D78" s="119" t="s">
        <v>143</v>
      </c>
    </row>
    <row r="79" spans="1:4">
      <c r="A79" s="122">
        <v>3</v>
      </c>
      <c r="B79" s="119" t="s">
        <v>209</v>
      </c>
      <c r="C79" s="119" t="str">
        <f t="shared" si="1"/>
        <v>3501/2-C</v>
      </c>
      <c r="D79" s="119" t="s">
        <v>143</v>
      </c>
    </row>
    <row r="80" spans="1:4">
      <c r="A80" s="122">
        <v>3</v>
      </c>
      <c r="B80" t="s">
        <v>210</v>
      </c>
      <c r="C80" s="119" t="str">
        <f t="shared" si="1"/>
        <v>3504/1-C</v>
      </c>
      <c r="D80" s="119" t="s">
        <v>143</v>
      </c>
    </row>
    <row r="81" spans="1:4">
      <c r="A81" s="122">
        <v>3</v>
      </c>
      <c r="B81" t="s">
        <v>211</v>
      </c>
      <c r="C81" s="119" t="str">
        <f t="shared" si="1"/>
        <v>3504/2-C</v>
      </c>
      <c r="D81" s="119" t="s">
        <v>143</v>
      </c>
    </row>
    <row r="82" spans="1:4">
      <c r="A82" s="122">
        <v>3</v>
      </c>
      <c r="B82" t="s">
        <v>212</v>
      </c>
      <c r="C82" s="119" t="str">
        <f t="shared" si="1"/>
        <v>3504/3-C</v>
      </c>
      <c r="D82" s="119" t="s">
        <v>143</v>
      </c>
    </row>
    <row r="83" spans="1:4">
      <c r="A83" s="122">
        <v>3</v>
      </c>
      <c r="B83" t="s">
        <v>213</v>
      </c>
      <c r="C83" s="119" t="str">
        <f t="shared" si="1"/>
        <v>3504/4-C</v>
      </c>
      <c r="D83" s="119" t="s">
        <v>143</v>
      </c>
    </row>
    <row r="84" spans="1:4">
      <c r="A84" s="122">
        <v>3</v>
      </c>
      <c r="B84" t="s">
        <v>214</v>
      </c>
      <c r="C84" s="119" t="str">
        <f t="shared" si="1"/>
        <v>3301/1-D</v>
      </c>
      <c r="D84" s="119" t="s">
        <v>143</v>
      </c>
    </row>
    <row r="85" spans="1:4">
      <c r="A85" s="122">
        <v>3</v>
      </c>
      <c r="B85" t="s">
        <v>215</v>
      </c>
      <c r="C85" s="119" t="str">
        <f t="shared" si="1"/>
        <v>3301/2-D</v>
      </c>
      <c r="D85" s="119" t="s">
        <v>143</v>
      </c>
    </row>
    <row r="86" spans="1:4">
      <c r="A86" s="122">
        <v>3</v>
      </c>
      <c r="B86" t="s">
        <v>216</v>
      </c>
      <c r="C86" s="119" t="str">
        <f t="shared" si="1"/>
        <v>3304/1-D</v>
      </c>
      <c r="D86" s="119" t="s">
        <v>143</v>
      </c>
    </row>
    <row r="87" spans="1:4">
      <c r="A87" s="122">
        <v>3</v>
      </c>
      <c r="B87" t="s">
        <v>217</v>
      </c>
      <c r="C87" s="119" t="str">
        <f t="shared" si="1"/>
        <v>3304/2-D</v>
      </c>
      <c r="D87" s="119" t="s">
        <v>143</v>
      </c>
    </row>
    <row r="88" spans="1:4">
      <c r="A88" s="122">
        <v>3</v>
      </c>
      <c r="B88" t="s">
        <v>218</v>
      </c>
      <c r="C88" s="119" t="str">
        <f t="shared" si="1"/>
        <v>3404/1-D</v>
      </c>
      <c r="D88" s="119" t="s">
        <v>143</v>
      </c>
    </row>
    <row r="89" spans="1:4">
      <c r="A89" s="122">
        <v>3</v>
      </c>
      <c r="B89" t="s">
        <v>219</v>
      </c>
      <c r="C89" s="119" t="str">
        <f t="shared" si="1"/>
        <v>3404/2-D</v>
      </c>
      <c r="D89" s="119" t="s">
        <v>143</v>
      </c>
    </row>
    <row r="90" spans="1:4">
      <c r="A90" s="122">
        <v>3</v>
      </c>
      <c r="B90" t="s">
        <v>220</v>
      </c>
      <c r="C90" s="119" t="str">
        <f t="shared" si="1"/>
        <v>3101/1-E</v>
      </c>
      <c r="D90" s="119" t="s">
        <v>143</v>
      </c>
    </row>
    <row r="91" spans="1:4">
      <c r="A91" s="122">
        <v>3</v>
      </c>
      <c r="B91" t="s">
        <v>221</v>
      </c>
      <c r="C91" s="119" t="str">
        <f t="shared" si="1"/>
        <v>3101/2-E</v>
      </c>
      <c r="D91" s="119" t="s">
        <v>143</v>
      </c>
    </row>
    <row r="92" spans="1:4">
      <c r="A92" s="122">
        <v>3</v>
      </c>
      <c r="B92" t="s">
        <v>222</v>
      </c>
      <c r="C92" s="119" t="str">
        <f t="shared" si="1"/>
        <v>3204-E</v>
      </c>
      <c r="D92" s="119" t="s">
        <v>143</v>
      </c>
    </row>
    <row r="93" spans="1:4">
      <c r="A93" s="122">
        <v>3</v>
      </c>
      <c r="B93" t="s">
        <v>223</v>
      </c>
      <c r="C93" s="119" t="str">
        <f t="shared" si="1"/>
        <v>3205-E</v>
      </c>
      <c r="D93" s="119" t="s">
        <v>143</v>
      </c>
    </row>
    <row r="94" spans="1:4">
      <c r="A94" s="122">
        <v>3</v>
      </c>
      <c r="B94" t="s">
        <v>224</v>
      </c>
      <c r="C94" s="119" t="str">
        <f t="shared" si="1"/>
        <v>3301/1-E</v>
      </c>
      <c r="D94" s="119" t="s">
        <v>143</v>
      </c>
    </row>
    <row r="95" spans="1:4">
      <c r="A95" s="122">
        <v>3</v>
      </c>
      <c r="B95" t="s">
        <v>225</v>
      </c>
      <c r="C95" s="119" t="str">
        <f t="shared" si="1"/>
        <v>3301/2-E</v>
      </c>
      <c r="D95" s="119" t="s">
        <v>143</v>
      </c>
    </row>
    <row r="96" spans="1:4">
      <c r="A96" s="122">
        <v>3</v>
      </c>
      <c r="B96" t="s">
        <v>226</v>
      </c>
      <c r="C96" s="119" t="str">
        <f t="shared" si="1"/>
        <v>3304/1-E</v>
      </c>
      <c r="D96" s="119" t="s">
        <v>143</v>
      </c>
    </row>
    <row r="97" spans="1:4">
      <c r="A97" s="122">
        <v>3</v>
      </c>
      <c r="B97" t="s">
        <v>227</v>
      </c>
      <c r="C97" s="119" t="str">
        <f t="shared" si="1"/>
        <v>3304/2-E</v>
      </c>
      <c r="D97" s="119" t="s">
        <v>143</v>
      </c>
    </row>
    <row r="98" spans="1:4">
      <c r="A98" s="122">
        <v>3</v>
      </c>
      <c r="B98" t="s">
        <v>228</v>
      </c>
      <c r="C98" s="119" t="str">
        <f t="shared" si="1"/>
        <v>3401-E</v>
      </c>
      <c r="D98" s="119" t="s">
        <v>143</v>
      </c>
    </row>
    <row r="99" spans="1:4">
      <c r="A99" s="122">
        <v>3</v>
      </c>
      <c r="B99" t="s">
        <v>229</v>
      </c>
      <c r="C99" s="119" t="str">
        <f t="shared" si="1"/>
        <v>3402-E</v>
      </c>
      <c r="D99" s="119" t="s">
        <v>143</v>
      </c>
    </row>
    <row r="100" spans="1:4">
      <c r="A100" s="122">
        <v>3</v>
      </c>
      <c r="B100" t="s">
        <v>230</v>
      </c>
      <c r="C100" s="119" t="str">
        <f t="shared" si="1"/>
        <v>3404-E</v>
      </c>
      <c r="D100" s="119" t="s">
        <v>143</v>
      </c>
    </row>
    <row r="101" spans="1:4">
      <c r="A101" s="122">
        <v>3</v>
      </c>
      <c r="B101" t="s">
        <v>231</v>
      </c>
      <c r="C101" s="119" t="str">
        <f t="shared" si="1"/>
        <v>3405-E</v>
      </c>
      <c r="D101" s="119" t="s">
        <v>143</v>
      </c>
    </row>
    <row r="102" spans="1:4">
      <c r="A102" s="122">
        <v>3</v>
      </c>
      <c r="B102" t="s">
        <v>232</v>
      </c>
      <c r="C102" s="119" t="str">
        <f t="shared" si="1"/>
        <v>3501/1-E</v>
      </c>
      <c r="D102" s="119" t="s">
        <v>143</v>
      </c>
    </row>
    <row r="103" spans="1:4">
      <c r="A103" s="122">
        <v>3</v>
      </c>
      <c r="B103" t="s">
        <v>233</v>
      </c>
      <c r="C103" s="119" t="str">
        <f t="shared" si="1"/>
        <v>3501/2-E</v>
      </c>
      <c r="D103" s="119" t="s">
        <v>143</v>
      </c>
    </row>
    <row r="104" spans="1:4">
      <c r="A104" s="122">
        <v>3</v>
      </c>
      <c r="B104" t="s">
        <v>234</v>
      </c>
      <c r="C104" s="119" t="str">
        <f t="shared" si="1"/>
        <v>3504/1-E</v>
      </c>
      <c r="D104" s="119" t="s">
        <v>143</v>
      </c>
    </row>
    <row r="105" spans="1:4">
      <c r="A105" s="122">
        <v>3</v>
      </c>
      <c r="B105" t="s">
        <v>235</v>
      </c>
      <c r="C105" s="119" t="str">
        <f t="shared" si="1"/>
        <v>3504/2-E</v>
      </c>
      <c r="D105" s="119" t="s">
        <v>143</v>
      </c>
    </row>
    <row r="106" spans="1:4">
      <c r="A106" s="120">
        <v>4</v>
      </c>
      <c r="B106" s="119">
        <v>401</v>
      </c>
      <c r="C106" s="119" t="str">
        <f t="shared" si="1"/>
        <v>4401</v>
      </c>
      <c r="D106" s="119" t="s">
        <v>143</v>
      </c>
    </row>
    <row r="107" spans="1:4">
      <c r="A107" s="120">
        <v>4</v>
      </c>
      <c r="B107" s="119">
        <v>403</v>
      </c>
      <c r="C107" s="119" t="str">
        <f t="shared" si="1"/>
        <v>4403</v>
      </c>
      <c r="D107" s="119" t="s">
        <v>143</v>
      </c>
    </row>
    <row r="108" spans="1:4">
      <c r="A108" s="120">
        <v>4</v>
      </c>
      <c r="B108" s="119">
        <v>404</v>
      </c>
      <c r="C108" s="119" t="str">
        <f t="shared" si="1"/>
        <v>4404</v>
      </c>
      <c r="D108" s="119" t="s">
        <v>143</v>
      </c>
    </row>
    <row r="109" spans="1:4">
      <c r="A109" s="120">
        <v>4</v>
      </c>
      <c r="B109" s="119">
        <v>501</v>
      </c>
      <c r="C109" s="119" t="str">
        <f t="shared" si="1"/>
        <v>4501</v>
      </c>
      <c r="D109" s="119" t="s">
        <v>143</v>
      </c>
    </row>
    <row r="110" spans="1:4">
      <c r="A110" s="120">
        <v>4</v>
      </c>
      <c r="B110" s="119">
        <v>502</v>
      </c>
      <c r="C110" s="119" t="str">
        <f t="shared" si="1"/>
        <v>4502</v>
      </c>
      <c r="D110" s="119" t="s">
        <v>143</v>
      </c>
    </row>
    <row r="111" spans="1:4">
      <c r="A111" s="120">
        <v>4</v>
      </c>
      <c r="B111" s="119">
        <v>503</v>
      </c>
      <c r="C111" s="119" t="str">
        <f t="shared" si="1"/>
        <v>4503</v>
      </c>
      <c r="D111" s="119" t="s">
        <v>143</v>
      </c>
    </row>
    <row r="112" spans="1:4">
      <c r="A112" s="120">
        <v>4</v>
      </c>
      <c r="B112">
        <v>504</v>
      </c>
      <c r="C112" s="119" t="str">
        <f t="shared" si="1"/>
        <v>4504</v>
      </c>
      <c r="D112" s="119" t="s">
        <v>143</v>
      </c>
    </row>
    <row r="113" spans="1:4">
      <c r="A113" s="120">
        <v>4</v>
      </c>
      <c r="B113">
        <v>601</v>
      </c>
      <c r="C113" s="119" t="str">
        <f t="shared" si="1"/>
        <v>4601</v>
      </c>
      <c r="D113" s="119" t="s">
        <v>143</v>
      </c>
    </row>
    <row r="114" spans="1:4">
      <c r="A114" s="120">
        <v>4</v>
      </c>
      <c r="B114">
        <v>602</v>
      </c>
      <c r="C114" s="119" t="str">
        <f t="shared" si="1"/>
        <v>4602</v>
      </c>
      <c r="D114" s="119" t="s">
        <v>143</v>
      </c>
    </row>
    <row r="115" spans="1:4">
      <c r="A115" s="120">
        <v>4</v>
      </c>
      <c r="B115">
        <v>603</v>
      </c>
      <c r="C115" s="119" t="str">
        <f t="shared" si="1"/>
        <v>4603</v>
      </c>
      <c r="D115" s="119" t="s">
        <v>143</v>
      </c>
    </row>
    <row r="116" spans="1:4">
      <c r="A116" s="121">
        <v>5</v>
      </c>
      <c r="B116" s="119">
        <v>201</v>
      </c>
      <c r="C116" s="119" t="str">
        <f t="shared" si="1"/>
        <v>5201</v>
      </c>
      <c r="D116" s="119" t="s">
        <v>143</v>
      </c>
    </row>
    <row r="117" spans="1:4">
      <c r="A117" s="121">
        <v>5</v>
      </c>
      <c r="B117" s="119">
        <v>202</v>
      </c>
      <c r="C117" s="119" t="str">
        <f t="shared" si="1"/>
        <v>5202</v>
      </c>
      <c r="D117" s="119" t="s">
        <v>143</v>
      </c>
    </row>
    <row r="118" spans="1:4">
      <c r="A118" s="121">
        <v>5</v>
      </c>
      <c r="B118" s="119">
        <v>203</v>
      </c>
      <c r="C118" s="119" t="str">
        <f t="shared" si="1"/>
        <v>5203</v>
      </c>
      <c r="D118" s="119" t="s">
        <v>143</v>
      </c>
    </row>
    <row r="119" spans="1:4">
      <c r="A119" s="121">
        <v>5</v>
      </c>
      <c r="B119" s="119">
        <v>204</v>
      </c>
      <c r="C119" s="119" t="str">
        <f t="shared" si="1"/>
        <v>5204</v>
      </c>
      <c r="D119" s="119" t="s">
        <v>143</v>
      </c>
    </row>
    <row r="120" spans="1:4">
      <c r="A120" s="121">
        <v>5</v>
      </c>
      <c r="B120" s="119">
        <v>205</v>
      </c>
      <c r="C120" s="119" t="str">
        <f t="shared" si="1"/>
        <v>5205</v>
      </c>
      <c r="D120" s="119" t="s">
        <v>143</v>
      </c>
    </row>
    <row r="121" spans="1:4">
      <c r="A121" s="121">
        <v>5</v>
      </c>
      <c r="B121" s="119">
        <v>206</v>
      </c>
      <c r="C121" s="119" t="str">
        <f t="shared" si="1"/>
        <v>5206</v>
      </c>
      <c r="D121" s="119" t="s">
        <v>143</v>
      </c>
    </row>
    <row r="122" spans="1:4">
      <c r="A122" s="121">
        <v>5</v>
      </c>
      <c r="B122">
        <v>301</v>
      </c>
      <c r="C122" s="119" t="str">
        <f t="shared" si="1"/>
        <v>5301</v>
      </c>
      <c r="D122" s="119" t="s">
        <v>143</v>
      </c>
    </row>
    <row r="123" spans="1:4">
      <c r="A123" s="121">
        <v>5</v>
      </c>
      <c r="B123">
        <v>302</v>
      </c>
      <c r="C123" s="119" t="str">
        <f t="shared" si="1"/>
        <v>5302</v>
      </c>
      <c r="D123" s="119" t="s">
        <v>143</v>
      </c>
    </row>
    <row r="124" spans="1:4">
      <c r="A124" s="121">
        <v>5</v>
      </c>
      <c r="B124">
        <v>303</v>
      </c>
      <c r="C124" s="119" t="str">
        <f t="shared" si="1"/>
        <v>5303</v>
      </c>
      <c r="D124" s="119" t="s">
        <v>143</v>
      </c>
    </row>
    <row r="125" spans="1:4">
      <c r="A125" s="121">
        <v>5</v>
      </c>
      <c r="B125">
        <v>304</v>
      </c>
      <c r="C125" s="119" t="str">
        <f t="shared" si="1"/>
        <v>5304</v>
      </c>
      <c r="D125" s="119" t="s">
        <v>143</v>
      </c>
    </row>
    <row r="126" spans="1:4">
      <c r="A126" s="121">
        <v>5</v>
      </c>
      <c r="B126">
        <v>305</v>
      </c>
      <c r="C126" s="119" t="str">
        <f t="shared" si="1"/>
        <v>5305</v>
      </c>
      <c r="D126" s="119" t="s">
        <v>143</v>
      </c>
    </row>
    <row r="127" spans="1:4">
      <c r="A127" s="121">
        <v>5</v>
      </c>
      <c r="B127">
        <v>306</v>
      </c>
      <c r="C127" s="119" t="str">
        <f t="shared" si="1"/>
        <v>5306</v>
      </c>
      <c r="D127" s="119" t="s">
        <v>143</v>
      </c>
    </row>
    <row r="128" spans="1:4">
      <c r="A128" s="121">
        <v>5</v>
      </c>
      <c r="B128">
        <v>404</v>
      </c>
      <c r="C128" s="119" t="str">
        <f t="shared" si="1"/>
        <v>5404</v>
      </c>
      <c r="D128" s="119" t="s">
        <v>143</v>
      </c>
    </row>
    <row r="129" spans="1:4">
      <c r="A129" s="121">
        <v>5</v>
      </c>
      <c r="B129">
        <v>405</v>
      </c>
      <c r="C129" s="119" t="str">
        <f t="shared" si="1"/>
        <v>5405</v>
      </c>
      <c r="D129" s="119" t="s">
        <v>143</v>
      </c>
    </row>
    <row r="130" spans="1:4">
      <c r="A130" s="121">
        <v>5</v>
      </c>
      <c r="B130">
        <v>406</v>
      </c>
      <c r="C130" s="119" t="str">
        <f t="shared" si="1"/>
        <v>5406</v>
      </c>
      <c r="D130" s="119" t="s">
        <v>143</v>
      </c>
    </row>
    <row r="131" spans="1:4">
      <c r="A131" s="121">
        <v>5</v>
      </c>
      <c r="B131">
        <v>504</v>
      </c>
      <c r="C131" s="119" t="str">
        <f t="shared" ref="C131:C145" si="2">A131&amp;B131</f>
        <v>5504</v>
      </c>
      <c r="D131" s="119" t="s">
        <v>143</v>
      </c>
    </row>
    <row r="132" spans="1:4">
      <c r="A132" s="121">
        <v>5</v>
      </c>
      <c r="B132">
        <v>505</v>
      </c>
      <c r="C132" s="119" t="str">
        <f t="shared" si="2"/>
        <v>5505</v>
      </c>
      <c r="D132" s="119" t="s">
        <v>143</v>
      </c>
    </row>
    <row r="133" spans="1:4">
      <c r="A133" s="121">
        <v>5</v>
      </c>
      <c r="B133">
        <v>506</v>
      </c>
      <c r="C133" s="119" t="str">
        <f t="shared" si="2"/>
        <v>5506</v>
      </c>
      <c r="D133" s="119" t="s">
        <v>143</v>
      </c>
    </row>
    <row r="134" spans="1:4">
      <c r="A134" s="121">
        <v>5</v>
      </c>
      <c r="B134">
        <v>601</v>
      </c>
      <c r="C134" s="119" t="str">
        <f t="shared" si="2"/>
        <v>5601</v>
      </c>
      <c r="D134" s="119" t="s">
        <v>143</v>
      </c>
    </row>
    <row r="135" spans="1:4">
      <c r="A135" s="121">
        <v>5</v>
      </c>
      <c r="B135">
        <v>602</v>
      </c>
      <c r="C135" s="119" t="str">
        <f t="shared" si="2"/>
        <v>5602</v>
      </c>
      <c r="D135" s="119" t="s">
        <v>143</v>
      </c>
    </row>
    <row r="136" spans="1:4">
      <c r="A136" s="121">
        <v>5</v>
      </c>
      <c r="B136">
        <v>603</v>
      </c>
      <c r="C136" s="119" t="str">
        <f t="shared" si="2"/>
        <v>5603</v>
      </c>
      <c r="D136" s="119" t="s">
        <v>143</v>
      </c>
    </row>
    <row r="137" spans="1:4">
      <c r="A137" s="121">
        <v>5</v>
      </c>
      <c r="B137">
        <v>604</v>
      </c>
      <c r="C137" s="119" t="str">
        <f t="shared" si="2"/>
        <v>5604</v>
      </c>
      <c r="D137" s="119" t="s">
        <v>143</v>
      </c>
    </row>
    <row r="138" spans="1:4">
      <c r="A138" s="121">
        <v>5</v>
      </c>
      <c r="B138">
        <v>605</v>
      </c>
      <c r="C138" s="119" t="str">
        <f t="shared" si="2"/>
        <v>5605</v>
      </c>
      <c r="D138" s="119" t="s">
        <v>143</v>
      </c>
    </row>
    <row r="139" spans="1:4">
      <c r="A139" s="121">
        <v>5</v>
      </c>
      <c r="B139">
        <v>606</v>
      </c>
      <c r="C139" s="119" t="str">
        <f t="shared" si="2"/>
        <v>5606</v>
      </c>
      <c r="D139" s="119" t="s">
        <v>143</v>
      </c>
    </row>
    <row r="140" spans="1:4">
      <c r="A140" s="121">
        <v>5</v>
      </c>
      <c r="B140" t="s">
        <v>165</v>
      </c>
      <c r="C140" s="119" t="str">
        <f t="shared" si="2"/>
        <v>5401/1</v>
      </c>
      <c r="D140" s="119" t="s">
        <v>143</v>
      </c>
    </row>
    <row r="141" spans="1:4">
      <c r="A141" s="121">
        <v>5</v>
      </c>
      <c r="B141" t="s">
        <v>166</v>
      </c>
      <c r="C141" s="119" t="str">
        <f t="shared" si="2"/>
        <v>5401/2</v>
      </c>
      <c r="D141" s="119" t="s">
        <v>143</v>
      </c>
    </row>
    <row r="142" spans="1:4">
      <c r="A142" s="121">
        <v>5</v>
      </c>
      <c r="B142" t="s">
        <v>184</v>
      </c>
      <c r="C142" s="119" t="str">
        <f t="shared" si="2"/>
        <v>5401/3</v>
      </c>
      <c r="D142" s="119" t="s">
        <v>143</v>
      </c>
    </row>
    <row r="143" spans="1:4">
      <c r="A143" s="121">
        <v>5</v>
      </c>
      <c r="B143" t="s">
        <v>167</v>
      </c>
      <c r="C143" s="119" t="str">
        <f t="shared" si="2"/>
        <v>5501/1</v>
      </c>
      <c r="D143" s="119" t="s">
        <v>143</v>
      </c>
    </row>
    <row r="144" spans="1:4">
      <c r="A144" s="121">
        <v>5</v>
      </c>
      <c r="B144" t="s">
        <v>168</v>
      </c>
      <c r="C144" s="119" t="str">
        <f t="shared" si="2"/>
        <v>5501/2</v>
      </c>
      <c r="D144" s="119" t="s">
        <v>143</v>
      </c>
    </row>
    <row r="145" spans="1:4">
      <c r="A145" s="121">
        <v>5</v>
      </c>
      <c r="B145" t="s">
        <v>185</v>
      </c>
      <c r="C145" s="119" t="str">
        <f t="shared" si="2"/>
        <v>5501/3</v>
      </c>
      <c r="D145" s="119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7"/>
  <sheetViews>
    <sheetView tabSelected="1" topLeftCell="B1" workbookViewId="0">
      <pane ySplit="1" topLeftCell="A83" activePane="bottomLeft" state="frozen"/>
      <selection activeCell="B1" sqref="B1"/>
      <selection pane="bottomLeft" activeCell="B2" sqref="B2:L2"/>
    </sheetView>
  </sheetViews>
  <sheetFormatPr defaultRowHeight="15"/>
  <cols>
    <col min="1" max="1" width="4" hidden="1" customWidth="1"/>
    <col min="2" max="2" width="4.42578125" bestFit="1" customWidth="1"/>
    <col min="3" max="3" width="13.28515625" customWidth="1"/>
    <col min="4" max="4" width="19.85546875" bestFit="1" customWidth="1"/>
    <col min="5" max="5" width="7.85546875" bestFit="1" customWidth="1"/>
    <col min="6" max="6" width="15.140625" bestFit="1" customWidth="1"/>
    <col min="7" max="7" width="8" bestFit="1" customWidth="1"/>
    <col min="8" max="8" width="10" customWidth="1"/>
    <col min="9" max="9" width="13.140625" hidden="1" customWidth="1"/>
    <col min="10" max="10" width="12" hidden="1" customWidth="1"/>
    <col min="11" max="11" width="7.5703125" hidden="1" customWidth="1"/>
    <col min="12" max="12" width="5" hidden="1" customWidth="1"/>
    <col min="13" max="15" width="9.140625" hidden="1" customWidth="1"/>
    <col min="16" max="16" width="56.7109375" bestFit="1" customWidth="1"/>
  </cols>
  <sheetData>
    <row r="1" spans="1:16" s="5" customFormat="1" ht="25.5">
      <c r="B1" s="198" t="s">
        <v>1235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s="5" customFormat="1" ht="18.75" customHeight="1">
      <c r="A2" s="5">
        <v>0</v>
      </c>
      <c r="B2" s="185" t="s">
        <v>1158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3"/>
      <c r="N2" s="3"/>
      <c r="O2" s="3"/>
    </row>
    <row r="3" spans="1:16" ht="9" customHeight="1">
      <c r="A3">
        <v>0</v>
      </c>
      <c r="B3">
        <v>0</v>
      </c>
    </row>
    <row r="4" spans="1:16" ht="15" customHeight="1">
      <c r="A4">
        <v>0</v>
      </c>
      <c r="B4" s="172" t="s">
        <v>0</v>
      </c>
      <c r="C4" s="171" t="s">
        <v>9</v>
      </c>
      <c r="D4" s="186" t="s">
        <v>3</v>
      </c>
      <c r="E4" s="187" t="s">
        <v>4</v>
      </c>
      <c r="F4" s="171" t="s">
        <v>15</v>
      </c>
      <c r="G4" s="171" t="s">
        <v>238</v>
      </c>
      <c r="H4" s="171" t="s">
        <v>189</v>
      </c>
      <c r="I4" s="173" t="s">
        <v>188</v>
      </c>
      <c r="J4" s="171" t="s">
        <v>10</v>
      </c>
      <c r="K4" s="175" t="s">
        <v>6</v>
      </c>
      <c r="L4" s="175"/>
      <c r="M4" s="176" t="s">
        <v>11</v>
      </c>
      <c r="N4" s="177"/>
      <c r="O4" s="178"/>
    </row>
    <row r="5" spans="1:16" ht="27" customHeight="1">
      <c r="A5">
        <v>0</v>
      </c>
      <c r="B5" s="172"/>
      <c r="C5" s="172"/>
      <c r="D5" s="186"/>
      <c r="E5" s="187"/>
      <c r="F5" s="172"/>
      <c r="G5" s="172"/>
      <c r="H5" s="172"/>
      <c r="I5" s="174"/>
      <c r="J5" s="172"/>
      <c r="K5" s="7" t="s">
        <v>12</v>
      </c>
      <c r="L5" s="7" t="s">
        <v>13</v>
      </c>
      <c r="M5" s="179"/>
      <c r="N5" s="180"/>
      <c r="O5" s="181"/>
    </row>
    <row r="6" spans="1:16" ht="20.100000000000001" customHeight="1">
      <c r="A6">
        <v>1</v>
      </c>
      <c r="B6" s="8">
        <v>1</v>
      </c>
      <c r="C6" s="22">
        <v>2020525605</v>
      </c>
      <c r="D6" s="9" t="s">
        <v>239</v>
      </c>
      <c r="E6" s="10" t="s">
        <v>240</v>
      </c>
      <c r="F6" s="24" t="s">
        <v>241</v>
      </c>
      <c r="G6" s="24">
        <v>0</v>
      </c>
      <c r="H6" s="11"/>
      <c r="I6" s="11"/>
      <c r="J6" s="12"/>
      <c r="K6" s="12"/>
      <c r="L6" s="12"/>
      <c r="M6" s="182">
        <v>0</v>
      </c>
      <c r="N6" s="183"/>
      <c r="O6" s="184"/>
      <c r="P6" t="s">
        <v>1159</v>
      </c>
    </row>
    <row r="7" spans="1:16" ht="20.100000000000001" customHeight="1">
      <c r="A7">
        <v>2</v>
      </c>
      <c r="B7" s="8">
        <v>2</v>
      </c>
      <c r="C7" s="22">
        <v>2120318683</v>
      </c>
      <c r="D7" s="9" t="s">
        <v>242</v>
      </c>
      <c r="E7" s="10" t="s">
        <v>240</v>
      </c>
      <c r="F7" s="24" t="s">
        <v>243</v>
      </c>
      <c r="G7" s="24">
        <v>0</v>
      </c>
      <c r="H7" s="11"/>
      <c r="I7" s="11"/>
      <c r="J7" s="12"/>
      <c r="K7" s="12"/>
      <c r="L7" s="12"/>
      <c r="M7" s="188">
        <v>0</v>
      </c>
      <c r="N7" s="189"/>
      <c r="O7" s="190"/>
      <c r="P7" t="s">
        <v>1159</v>
      </c>
    </row>
    <row r="8" spans="1:16" ht="20.100000000000001" customHeight="1">
      <c r="A8">
        <v>3</v>
      </c>
      <c r="B8" s="8">
        <v>3</v>
      </c>
      <c r="C8" s="22">
        <v>2120517183</v>
      </c>
      <c r="D8" s="9" t="s">
        <v>244</v>
      </c>
      <c r="E8" s="10" t="s">
        <v>240</v>
      </c>
      <c r="F8" s="24" t="s">
        <v>245</v>
      </c>
      <c r="G8" s="24">
        <v>0</v>
      </c>
      <c r="H8" s="11"/>
      <c r="I8" s="11"/>
      <c r="J8" s="12"/>
      <c r="K8" s="12"/>
      <c r="L8" s="12"/>
      <c r="M8" s="188">
        <v>0</v>
      </c>
      <c r="N8" s="189"/>
      <c r="O8" s="190"/>
      <c r="P8" t="s">
        <v>1159</v>
      </c>
    </row>
    <row r="9" spans="1:16" ht="20.100000000000001" customHeight="1">
      <c r="A9">
        <v>4</v>
      </c>
      <c r="B9" s="8">
        <v>4</v>
      </c>
      <c r="C9" s="22">
        <v>2021523373</v>
      </c>
      <c r="D9" s="9" t="s">
        <v>246</v>
      </c>
      <c r="E9" s="10" t="s">
        <v>247</v>
      </c>
      <c r="F9" s="24" t="s">
        <v>241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1159</v>
      </c>
    </row>
    <row r="10" spans="1:16" ht="20.100000000000001" customHeight="1">
      <c r="A10">
        <v>5</v>
      </c>
      <c r="B10" s="8">
        <v>5</v>
      </c>
      <c r="C10" s="22">
        <v>2121718305</v>
      </c>
      <c r="D10" s="9" t="s">
        <v>248</v>
      </c>
      <c r="E10" s="10" t="s">
        <v>247</v>
      </c>
      <c r="F10" s="24" t="s">
        <v>249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1159</v>
      </c>
    </row>
    <row r="11" spans="1:16" ht="20.100000000000001" customHeight="1">
      <c r="A11">
        <v>6</v>
      </c>
      <c r="B11" s="8">
        <v>6</v>
      </c>
      <c r="C11" s="22">
        <v>2121866087</v>
      </c>
      <c r="D11" s="9" t="s">
        <v>250</v>
      </c>
      <c r="E11" s="10" t="s">
        <v>247</v>
      </c>
      <c r="F11" s="24" t="s">
        <v>251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1159</v>
      </c>
    </row>
    <row r="12" spans="1:16" ht="20.100000000000001" customHeight="1">
      <c r="A12">
        <v>7</v>
      </c>
      <c r="B12" s="8">
        <v>7</v>
      </c>
      <c r="C12" s="22">
        <v>2120257566</v>
      </c>
      <c r="D12" s="9" t="s">
        <v>252</v>
      </c>
      <c r="E12" s="10" t="s">
        <v>247</v>
      </c>
      <c r="F12" s="24" t="s">
        <v>253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1159</v>
      </c>
    </row>
    <row r="13" spans="1:16" ht="20.100000000000001" customHeight="1">
      <c r="A13">
        <v>8</v>
      </c>
      <c r="B13" s="8">
        <v>8</v>
      </c>
      <c r="C13" s="22">
        <v>2120215393</v>
      </c>
      <c r="D13" s="9" t="s">
        <v>254</v>
      </c>
      <c r="E13" s="10" t="s">
        <v>247</v>
      </c>
      <c r="F13" s="24" t="s">
        <v>255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1159</v>
      </c>
    </row>
    <row r="14" spans="1:16" ht="20.100000000000001" customHeight="1">
      <c r="A14">
        <v>9</v>
      </c>
      <c r="B14" s="8">
        <v>9</v>
      </c>
      <c r="C14" s="22">
        <v>2020246090</v>
      </c>
      <c r="D14" s="9" t="s">
        <v>256</v>
      </c>
      <c r="E14" s="10" t="s">
        <v>257</v>
      </c>
      <c r="F14" s="24" t="s">
        <v>258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1159</v>
      </c>
    </row>
    <row r="15" spans="1:16" ht="20.100000000000001" customHeight="1">
      <c r="A15">
        <v>10</v>
      </c>
      <c r="B15" s="8">
        <v>10</v>
      </c>
      <c r="C15" s="22">
        <v>2021418420</v>
      </c>
      <c r="D15" s="9" t="s">
        <v>259</v>
      </c>
      <c r="E15" s="10" t="s">
        <v>260</v>
      </c>
      <c r="F15" s="24" t="s">
        <v>261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1159</v>
      </c>
    </row>
    <row r="16" spans="1:16" ht="20.100000000000001" customHeight="1">
      <c r="A16">
        <v>11</v>
      </c>
      <c r="B16" s="8">
        <v>11</v>
      </c>
      <c r="C16" s="22">
        <v>2020714799</v>
      </c>
      <c r="D16" s="9" t="s">
        <v>262</v>
      </c>
      <c r="E16" s="10" t="s">
        <v>260</v>
      </c>
      <c r="F16" s="24" t="s">
        <v>263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1159</v>
      </c>
    </row>
    <row r="17" spans="1:16" ht="20.100000000000001" customHeight="1">
      <c r="A17">
        <v>12</v>
      </c>
      <c r="B17" s="8">
        <v>12</v>
      </c>
      <c r="C17" s="22">
        <v>2120715542</v>
      </c>
      <c r="D17" s="9" t="s">
        <v>264</v>
      </c>
      <c r="E17" s="10" t="s">
        <v>260</v>
      </c>
      <c r="F17" s="24" t="s">
        <v>249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1159</v>
      </c>
    </row>
    <row r="18" spans="1:16" ht="20.100000000000001" customHeight="1">
      <c r="A18">
        <v>13</v>
      </c>
      <c r="B18" s="8">
        <v>13</v>
      </c>
      <c r="C18" s="22">
        <v>2121715536</v>
      </c>
      <c r="D18" s="9" t="s">
        <v>265</v>
      </c>
      <c r="E18" s="10" t="s">
        <v>260</v>
      </c>
      <c r="F18" s="24" t="s">
        <v>249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1159</v>
      </c>
    </row>
    <row r="19" spans="1:16" ht="20.100000000000001" customHeight="1">
      <c r="A19">
        <v>14</v>
      </c>
      <c r="B19" s="8">
        <v>14</v>
      </c>
      <c r="C19" s="22">
        <v>2121713622</v>
      </c>
      <c r="D19" s="9" t="s">
        <v>266</v>
      </c>
      <c r="E19" s="10" t="s">
        <v>260</v>
      </c>
      <c r="F19" s="24" t="s">
        <v>267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1159</v>
      </c>
    </row>
    <row r="20" spans="1:16" ht="20.100000000000001" customHeight="1">
      <c r="A20">
        <v>15</v>
      </c>
      <c r="B20" s="8">
        <v>15</v>
      </c>
      <c r="C20" s="22">
        <v>2121648739</v>
      </c>
      <c r="D20" s="9" t="s">
        <v>268</v>
      </c>
      <c r="E20" s="10" t="s">
        <v>260</v>
      </c>
      <c r="F20" s="24" t="s">
        <v>269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1159</v>
      </c>
    </row>
    <row r="21" spans="1:16" ht="20.100000000000001" customHeight="1">
      <c r="A21">
        <v>16</v>
      </c>
      <c r="B21" s="8">
        <v>16</v>
      </c>
      <c r="C21" s="22">
        <v>2120863936</v>
      </c>
      <c r="D21" s="9" t="s">
        <v>270</v>
      </c>
      <c r="E21" s="10" t="s">
        <v>260</v>
      </c>
      <c r="F21" s="24" t="s">
        <v>251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1159</v>
      </c>
    </row>
    <row r="22" spans="1:16" ht="20.100000000000001" customHeight="1">
      <c r="A22">
        <v>17</v>
      </c>
      <c r="B22" s="8">
        <v>17</v>
      </c>
      <c r="C22" s="22">
        <v>2120868612</v>
      </c>
      <c r="D22" s="9" t="s">
        <v>271</v>
      </c>
      <c r="E22" s="10" t="s">
        <v>260</v>
      </c>
      <c r="F22" s="24" t="s">
        <v>251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1159</v>
      </c>
    </row>
    <row r="23" spans="1:16" ht="20.100000000000001" customHeight="1">
      <c r="A23">
        <v>18</v>
      </c>
      <c r="B23" s="8">
        <v>18</v>
      </c>
      <c r="C23" s="22">
        <v>2121863934</v>
      </c>
      <c r="D23" s="9" t="s">
        <v>272</v>
      </c>
      <c r="E23" s="10" t="s">
        <v>260</v>
      </c>
      <c r="F23" s="24" t="s">
        <v>251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1159</v>
      </c>
    </row>
    <row r="24" spans="1:16" ht="20.100000000000001" customHeight="1">
      <c r="A24">
        <v>19</v>
      </c>
      <c r="B24" s="8">
        <v>19</v>
      </c>
      <c r="C24" s="22">
        <v>2121867810</v>
      </c>
      <c r="D24" s="9" t="s">
        <v>273</v>
      </c>
      <c r="E24" s="10" t="s">
        <v>260</v>
      </c>
      <c r="F24" s="24" t="s">
        <v>251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1159</v>
      </c>
    </row>
    <row r="25" spans="1:16" ht="20.100000000000001" customHeight="1">
      <c r="A25">
        <v>20</v>
      </c>
      <c r="B25" s="8">
        <v>20</v>
      </c>
      <c r="C25" s="22">
        <v>2120713600</v>
      </c>
      <c r="D25" s="9" t="s">
        <v>274</v>
      </c>
      <c r="E25" s="10" t="s">
        <v>260</v>
      </c>
      <c r="F25" s="24" t="s">
        <v>275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1159</v>
      </c>
    </row>
    <row r="26" spans="1:16" ht="20.100000000000001" customHeight="1">
      <c r="A26">
        <v>21</v>
      </c>
      <c r="B26" s="8">
        <v>21</v>
      </c>
      <c r="C26" s="22">
        <v>2120715544</v>
      </c>
      <c r="D26" s="9" t="s">
        <v>276</v>
      </c>
      <c r="E26" s="10" t="s">
        <v>260</v>
      </c>
      <c r="F26" s="24" t="s">
        <v>275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1159</v>
      </c>
    </row>
    <row r="27" spans="1:16" ht="20.100000000000001" customHeight="1">
      <c r="A27">
        <v>22</v>
      </c>
      <c r="B27" s="8">
        <v>22</v>
      </c>
      <c r="C27" s="22">
        <v>2120715545</v>
      </c>
      <c r="D27" s="9" t="s">
        <v>277</v>
      </c>
      <c r="E27" s="10" t="s">
        <v>260</v>
      </c>
      <c r="F27" s="24" t="s">
        <v>275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1159</v>
      </c>
    </row>
    <row r="28" spans="1:16" ht="20.100000000000001" customHeight="1">
      <c r="A28">
        <v>23</v>
      </c>
      <c r="B28" s="8">
        <v>23</v>
      </c>
      <c r="C28" s="22">
        <v>2120716887</v>
      </c>
      <c r="D28" s="9" t="s">
        <v>278</v>
      </c>
      <c r="E28" s="10" t="s">
        <v>260</v>
      </c>
      <c r="F28" s="24" t="s">
        <v>275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1159</v>
      </c>
    </row>
    <row r="29" spans="1:16" ht="20.100000000000001" customHeight="1">
      <c r="A29">
        <v>24</v>
      </c>
      <c r="B29" s="8">
        <v>24</v>
      </c>
      <c r="C29" s="22">
        <v>2120717017</v>
      </c>
      <c r="D29" s="9" t="s">
        <v>279</v>
      </c>
      <c r="E29" s="10" t="s">
        <v>260</v>
      </c>
      <c r="F29" s="24" t="s">
        <v>275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1159</v>
      </c>
    </row>
    <row r="30" spans="1:16" ht="20.100000000000001" customHeight="1">
      <c r="A30">
        <v>25</v>
      </c>
      <c r="B30" s="8">
        <v>25</v>
      </c>
      <c r="C30" s="22">
        <v>2120867813</v>
      </c>
      <c r="D30" s="9" t="s">
        <v>280</v>
      </c>
      <c r="E30" s="10" t="s">
        <v>260</v>
      </c>
      <c r="F30" s="24" t="s">
        <v>275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1159</v>
      </c>
    </row>
    <row r="31" spans="1:16" ht="20.100000000000001" customHeight="1">
      <c r="A31">
        <v>26</v>
      </c>
      <c r="B31" s="8">
        <v>26</v>
      </c>
      <c r="C31" s="22">
        <v>2120215400</v>
      </c>
      <c r="D31" s="9" t="s">
        <v>281</v>
      </c>
      <c r="E31" s="10" t="s">
        <v>260</v>
      </c>
      <c r="F31" s="24" t="s">
        <v>255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1159</v>
      </c>
    </row>
    <row r="32" spans="1:16" ht="20.100000000000001" customHeight="1">
      <c r="A32">
        <v>27</v>
      </c>
      <c r="B32" s="8">
        <v>27</v>
      </c>
      <c r="C32" s="22">
        <v>2120218670</v>
      </c>
      <c r="D32" s="9" t="s">
        <v>282</v>
      </c>
      <c r="E32" s="10" t="s">
        <v>260</v>
      </c>
      <c r="F32" s="24" t="s">
        <v>255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1159</v>
      </c>
    </row>
    <row r="33" spans="1:16" ht="20.100000000000001" customHeight="1">
      <c r="A33">
        <v>28</v>
      </c>
      <c r="B33" s="8">
        <v>28</v>
      </c>
      <c r="C33" s="22">
        <v>1921163759</v>
      </c>
      <c r="D33" s="9" t="s">
        <v>283</v>
      </c>
      <c r="E33" s="10" t="s">
        <v>260</v>
      </c>
      <c r="F33" s="24" t="s">
        <v>284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1159</v>
      </c>
    </row>
    <row r="34" spans="1:16" ht="20.100000000000001" customHeight="1">
      <c r="A34">
        <v>29</v>
      </c>
      <c r="B34" s="8">
        <v>29</v>
      </c>
      <c r="C34" s="22">
        <v>2120213429</v>
      </c>
      <c r="D34" s="9" t="s">
        <v>285</v>
      </c>
      <c r="E34" s="10" t="s">
        <v>260</v>
      </c>
      <c r="F34" s="24" t="s">
        <v>286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1159</v>
      </c>
    </row>
    <row r="35" spans="1:16" ht="20.100000000000001" customHeight="1">
      <c r="A35">
        <v>30</v>
      </c>
      <c r="B35" s="13">
        <v>30</v>
      </c>
      <c r="C35" s="22">
        <v>2120215397</v>
      </c>
      <c r="D35" s="9" t="s">
        <v>287</v>
      </c>
      <c r="E35" s="10" t="s">
        <v>260</v>
      </c>
      <c r="F35" s="24" t="s">
        <v>286</v>
      </c>
      <c r="G35" s="24">
        <v>0</v>
      </c>
      <c r="H35" s="14"/>
      <c r="I35" s="14"/>
      <c r="J35" s="15"/>
      <c r="K35" s="15"/>
      <c r="L35" s="15"/>
      <c r="M35" s="191">
        <v>0</v>
      </c>
      <c r="N35" s="192"/>
      <c r="O35" s="193"/>
      <c r="P35" t="s">
        <v>1159</v>
      </c>
    </row>
    <row r="36" spans="1:16" ht="20.100000000000001" customHeight="1">
      <c r="A36">
        <v>31</v>
      </c>
      <c r="B36" s="16">
        <v>31</v>
      </c>
      <c r="C36" s="23">
        <v>2120217468</v>
      </c>
      <c r="D36" s="17" t="s">
        <v>288</v>
      </c>
      <c r="E36" s="18" t="s">
        <v>260</v>
      </c>
      <c r="F36" s="25" t="s">
        <v>289</v>
      </c>
      <c r="G36" s="25">
        <v>0</v>
      </c>
      <c r="H36" s="19"/>
      <c r="I36" s="19"/>
      <c r="J36" s="20"/>
      <c r="K36" s="20"/>
      <c r="L36" s="20"/>
      <c r="M36" s="182">
        <v>0</v>
      </c>
      <c r="N36" s="183"/>
      <c r="O36" s="184"/>
      <c r="P36" t="s">
        <v>1159</v>
      </c>
    </row>
    <row r="37" spans="1:16" ht="20.100000000000001" customHeight="1">
      <c r="A37">
        <v>32</v>
      </c>
      <c r="B37" s="8">
        <v>32</v>
      </c>
      <c r="C37" s="22">
        <v>2120335341</v>
      </c>
      <c r="D37" s="9" t="s">
        <v>290</v>
      </c>
      <c r="E37" s="10" t="s">
        <v>260</v>
      </c>
      <c r="F37" s="24" t="s">
        <v>291</v>
      </c>
      <c r="G37" s="24">
        <v>0</v>
      </c>
      <c r="H37" s="11"/>
      <c r="I37" s="11"/>
      <c r="J37" s="12"/>
      <c r="K37" s="12"/>
      <c r="L37" s="12"/>
      <c r="M37" s="188">
        <v>0</v>
      </c>
      <c r="N37" s="189"/>
      <c r="O37" s="190"/>
      <c r="P37" t="s">
        <v>1159</v>
      </c>
    </row>
    <row r="38" spans="1:16" ht="20.100000000000001" customHeight="1">
      <c r="A38">
        <v>33</v>
      </c>
      <c r="B38" s="8">
        <v>33</v>
      </c>
      <c r="C38" s="22">
        <v>2120518565</v>
      </c>
      <c r="D38" s="9" t="s">
        <v>292</v>
      </c>
      <c r="E38" s="10" t="s">
        <v>260</v>
      </c>
      <c r="F38" s="24" t="s">
        <v>245</v>
      </c>
      <c r="G38" s="24">
        <v>0</v>
      </c>
      <c r="H38" s="11"/>
      <c r="I38" s="11"/>
      <c r="J38" s="12"/>
      <c r="K38" s="12"/>
      <c r="L38" s="12"/>
      <c r="M38" s="188">
        <v>0</v>
      </c>
      <c r="N38" s="189"/>
      <c r="O38" s="190"/>
      <c r="P38" t="s">
        <v>1159</v>
      </c>
    </row>
    <row r="39" spans="1:16" ht="20.100000000000001" customHeight="1">
      <c r="A39">
        <v>34</v>
      </c>
      <c r="B39" s="8">
        <v>34</v>
      </c>
      <c r="C39" s="22">
        <v>2120518707</v>
      </c>
      <c r="D39" s="9" t="s">
        <v>264</v>
      </c>
      <c r="E39" s="10" t="s">
        <v>260</v>
      </c>
      <c r="F39" s="24" t="s">
        <v>245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1159</v>
      </c>
    </row>
    <row r="40" spans="1:16" ht="20.100000000000001" customHeight="1">
      <c r="A40">
        <v>35</v>
      </c>
      <c r="B40" s="8">
        <v>35</v>
      </c>
      <c r="C40" s="22">
        <v>2120528926</v>
      </c>
      <c r="D40" s="9" t="s">
        <v>293</v>
      </c>
      <c r="E40" s="10" t="s">
        <v>260</v>
      </c>
      <c r="F40" s="24" t="s">
        <v>245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1159</v>
      </c>
    </row>
    <row r="41" spans="1:16" ht="20.100000000000001" customHeight="1">
      <c r="A41">
        <v>36</v>
      </c>
      <c r="B41" s="8">
        <v>36</v>
      </c>
      <c r="C41" s="22">
        <v>2120867587</v>
      </c>
      <c r="D41" s="9" t="s">
        <v>294</v>
      </c>
      <c r="E41" s="10" t="s">
        <v>260</v>
      </c>
      <c r="F41" s="24" t="s">
        <v>251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1159</v>
      </c>
    </row>
    <row r="42" spans="1:16" ht="20.100000000000001" customHeight="1">
      <c r="A42">
        <v>37</v>
      </c>
      <c r="B42" s="8">
        <v>37</v>
      </c>
      <c r="C42" s="22">
        <v>2120313177</v>
      </c>
      <c r="D42" s="9" t="s">
        <v>294</v>
      </c>
      <c r="E42" s="10" t="s">
        <v>260</v>
      </c>
      <c r="F42" s="24" t="s">
        <v>243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1159</v>
      </c>
    </row>
    <row r="43" spans="1:16" ht="20.100000000000001" customHeight="1">
      <c r="A43">
        <v>38</v>
      </c>
      <c r="B43" s="8">
        <v>38</v>
      </c>
      <c r="C43" s="22">
        <v>2121213401</v>
      </c>
      <c r="D43" s="9" t="s">
        <v>295</v>
      </c>
      <c r="E43" s="10" t="s">
        <v>260</v>
      </c>
      <c r="F43" s="24" t="s">
        <v>286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1159</v>
      </c>
    </row>
    <row r="44" spans="1:16" s="1" customFormat="1">
      <c r="A44" s="1">
        <v>0</v>
      </c>
      <c r="B44" s="1">
        <v>0</v>
      </c>
      <c r="C44" s="194" t="s">
        <v>8</v>
      </c>
      <c r="D44" s="194"/>
      <c r="E44" s="2" t="s">
        <v>1161</v>
      </c>
      <c r="F44" s="194" t="s">
        <v>237</v>
      </c>
      <c r="G44" s="194"/>
      <c r="H44" s="194"/>
      <c r="I44" s="194"/>
      <c r="J44" s="194"/>
      <c r="K44" s="194"/>
      <c r="L44" s="194"/>
      <c r="M44" s="3"/>
      <c r="N44" s="4"/>
      <c r="O44" s="4"/>
    </row>
    <row r="45" spans="1:16" s="5" customFormat="1" ht="18.75" customHeight="1">
      <c r="A45" s="5">
        <v>0</v>
      </c>
      <c r="B45" s="5">
        <v>0</v>
      </c>
      <c r="C45" s="6" t="s">
        <v>1157</v>
      </c>
      <c r="D45" s="195"/>
      <c r="E45" s="195"/>
      <c r="F45" s="195"/>
      <c r="G45" s="195"/>
      <c r="H45" s="195"/>
      <c r="I45" s="195"/>
      <c r="J45" s="195"/>
      <c r="K45" s="195"/>
      <c r="L45" s="195"/>
      <c r="M45" s="3"/>
      <c r="N45" s="3"/>
      <c r="O45" s="3"/>
    </row>
    <row r="46" spans="1:16" s="5" customFormat="1" ht="18.75" customHeight="1">
      <c r="A46" s="5">
        <v>0</v>
      </c>
      <c r="B46" s="185" t="s">
        <v>1162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3"/>
      <c r="N46" s="3"/>
      <c r="O46" s="3"/>
    </row>
    <row r="47" spans="1:16" ht="9" customHeight="1">
      <c r="A47">
        <v>0</v>
      </c>
      <c r="B47">
        <v>0</v>
      </c>
    </row>
    <row r="48" spans="1:16" ht="15" customHeight="1">
      <c r="A48">
        <v>0</v>
      </c>
      <c r="B48" s="172" t="s">
        <v>0</v>
      </c>
      <c r="C48" s="171" t="s">
        <v>9</v>
      </c>
      <c r="D48" s="186" t="s">
        <v>3</v>
      </c>
      <c r="E48" s="187" t="s">
        <v>4</v>
      </c>
      <c r="F48" s="171" t="s">
        <v>15</v>
      </c>
      <c r="G48" s="171" t="s">
        <v>238</v>
      </c>
      <c r="H48" s="171" t="s">
        <v>189</v>
      </c>
      <c r="I48" s="173" t="s">
        <v>188</v>
      </c>
      <c r="J48" s="171" t="s">
        <v>10</v>
      </c>
      <c r="K48" s="175" t="s">
        <v>6</v>
      </c>
      <c r="L48" s="175"/>
      <c r="M48" s="176" t="s">
        <v>11</v>
      </c>
      <c r="N48" s="177"/>
      <c r="O48" s="178"/>
    </row>
    <row r="49" spans="1:16" ht="27" customHeight="1">
      <c r="A49">
        <v>0</v>
      </c>
      <c r="B49" s="172"/>
      <c r="C49" s="172"/>
      <c r="D49" s="186"/>
      <c r="E49" s="187"/>
      <c r="F49" s="172"/>
      <c r="G49" s="172"/>
      <c r="H49" s="172"/>
      <c r="I49" s="174"/>
      <c r="J49" s="172"/>
      <c r="K49" s="7" t="s">
        <v>12</v>
      </c>
      <c r="L49" s="7" t="s">
        <v>13</v>
      </c>
      <c r="M49" s="179"/>
      <c r="N49" s="180"/>
      <c r="O49" s="181"/>
    </row>
    <row r="50" spans="1:16" ht="20.100000000000001" customHeight="1">
      <c r="A50">
        <v>39</v>
      </c>
      <c r="B50" s="8">
        <v>1</v>
      </c>
      <c r="C50" s="22">
        <v>2021418421</v>
      </c>
      <c r="D50" s="9" t="s">
        <v>296</v>
      </c>
      <c r="E50" s="10" t="s">
        <v>260</v>
      </c>
      <c r="F50" s="24" t="s">
        <v>261</v>
      </c>
      <c r="G50" s="24">
        <v>0</v>
      </c>
      <c r="H50" s="11"/>
      <c r="I50" s="11"/>
      <c r="J50" s="12"/>
      <c r="K50" s="12"/>
      <c r="L50" s="12"/>
      <c r="M50" s="182">
        <v>0</v>
      </c>
      <c r="N50" s="183"/>
      <c r="O50" s="184"/>
      <c r="P50" t="s">
        <v>1163</v>
      </c>
    </row>
    <row r="51" spans="1:16" ht="20.100000000000001" customHeight="1">
      <c r="A51">
        <v>40</v>
      </c>
      <c r="B51" s="8">
        <v>2</v>
      </c>
      <c r="C51" s="22">
        <v>2020713513</v>
      </c>
      <c r="D51" s="9" t="s">
        <v>297</v>
      </c>
      <c r="E51" s="10" t="s">
        <v>298</v>
      </c>
      <c r="F51" s="24" t="s">
        <v>299</v>
      </c>
      <c r="G51" s="24">
        <v>0</v>
      </c>
      <c r="H51" s="11"/>
      <c r="I51" s="11"/>
      <c r="J51" s="12"/>
      <c r="K51" s="12"/>
      <c r="L51" s="12"/>
      <c r="M51" s="188">
        <v>0</v>
      </c>
      <c r="N51" s="189"/>
      <c r="O51" s="190"/>
      <c r="P51" t="s">
        <v>1163</v>
      </c>
    </row>
    <row r="52" spans="1:16" ht="20.100000000000001" customHeight="1">
      <c r="A52">
        <v>41</v>
      </c>
      <c r="B52" s="8">
        <v>3</v>
      </c>
      <c r="C52" s="22">
        <v>2120866096</v>
      </c>
      <c r="D52" s="9" t="s">
        <v>300</v>
      </c>
      <c r="E52" s="10" t="s">
        <v>298</v>
      </c>
      <c r="F52" s="24" t="s">
        <v>251</v>
      </c>
      <c r="G52" s="24">
        <v>0</v>
      </c>
      <c r="H52" s="11"/>
      <c r="I52" s="11"/>
      <c r="J52" s="12"/>
      <c r="K52" s="12"/>
      <c r="L52" s="12"/>
      <c r="M52" s="188">
        <v>0</v>
      </c>
      <c r="N52" s="189"/>
      <c r="O52" s="190"/>
      <c r="P52" t="s">
        <v>1163</v>
      </c>
    </row>
    <row r="53" spans="1:16" ht="20.100000000000001" customHeight="1">
      <c r="A53">
        <v>42</v>
      </c>
      <c r="B53" s="8">
        <v>4</v>
      </c>
      <c r="C53" s="22">
        <v>2121863935</v>
      </c>
      <c r="D53" s="9" t="s">
        <v>301</v>
      </c>
      <c r="E53" s="10" t="s">
        <v>298</v>
      </c>
      <c r="F53" s="24" t="s">
        <v>251</v>
      </c>
      <c r="G53" s="24">
        <v>0</v>
      </c>
      <c r="H53" s="11"/>
      <c r="I53" s="11"/>
      <c r="J53" s="12"/>
      <c r="K53" s="12"/>
      <c r="L53" s="12"/>
      <c r="M53" s="188">
        <v>0</v>
      </c>
      <c r="N53" s="189"/>
      <c r="O53" s="190"/>
      <c r="P53" t="s">
        <v>1163</v>
      </c>
    </row>
    <row r="54" spans="1:16" ht="20.100000000000001" customHeight="1">
      <c r="A54">
        <v>43</v>
      </c>
      <c r="B54" s="8">
        <v>5</v>
      </c>
      <c r="C54" s="22">
        <v>2120315187</v>
      </c>
      <c r="D54" s="9" t="s">
        <v>302</v>
      </c>
      <c r="E54" s="10" t="s">
        <v>298</v>
      </c>
      <c r="F54" s="24" t="s">
        <v>243</v>
      </c>
      <c r="G54" s="24">
        <v>0</v>
      </c>
      <c r="H54" s="11"/>
      <c r="I54" s="11"/>
      <c r="J54" s="12"/>
      <c r="K54" s="12"/>
      <c r="L54" s="12"/>
      <c r="M54" s="188">
        <v>0</v>
      </c>
      <c r="N54" s="189"/>
      <c r="O54" s="190"/>
      <c r="P54" t="s">
        <v>1163</v>
      </c>
    </row>
    <row r="55" spans="1:16" ht="20.100000000000001" customHeight="1">
      <c r="A55">
        <v>44</v>
      </c>
      <c r="B55" s="8">
        <v>6</v>
      </c>
      <c r="C55" s="22">
        <v>2120318691</v>
      </c>
      <c r="D55" s="9" t="s">
        <v>303</v>
      </c>
      <c r="E55" s="10" t="s">
        <v>298</v>
      </c>
      <c r="F55" s="24" t="s">
        <v>243</v>
      </c>
      <c r="G55" s="24">
        <v>0</v>
      </c>
      <c r="H55" s="11"/>
      <c r="I55" s="11"/>
      <c r="J55" s="12"/>
      <c r="K55" s="12"/>
      <c r="L55" s="12"/>
      <c r="M55" s="188">
        <v>0</v>
      </c>
      <c r="N55" s="189"/>
      <c r="O55" s="190"/>
      <c r="P55" t="s">
        <v>1163</v>
      </c>
    </row>
    <row r="56" spans="1:16" ht="20.100000000000001" customHeight="1">
      <c r="A56">
        <v>45</v>
      </c>
      <c r="B56" s="8">
        <v>7</v>
      </c>
      <c r="C56" s="22">
        <v>2120219404</v>
      </c>
      <c r="D56" s="9" t="s">
        <v>304</v>
      </c>
      <c r="E56" s="10" t="s">
        <v>298</v>
      </c>
      <c r="F56" s="24" t="s">
        <v>286</v>
      </c>
      <c r="G56" s="24">
        <v>0</v>
      </c>
      <c r="H56" s="11"/>
      <c r="I56" s="11"/>
      <c r="J56" s="12"/>
      <c r="K56" s="12"/>
      <c r="L56" s="12"/>
      <c r="M56" s="188">
        <v>0</v>
      </c>
      <c r="N56" s="189"/>
      <c r="O56" s="190"/>
      <c r="P56" t="s">
        <v>1163</v>
      </c>
    </row>
    <row r="57" spans="1:16" ht="20.100000000000001" customHeight="1">
      <c r="A57">
        <v>46</v>
      </c>
      <c r="B57" s="8">
        <v>8</v>
      </c>
      <c r="C57" s="22">
        <v>2120217492</v>
      </c>
      <c r="D57" s="9" t="s">
        <v>305</v>
      </c>
      <c r="E57" s="10" t="s">
        <v>298</v>
      </c>
      <c r="F57" s="24" t="s">
        <v>289</v>
      </c>
      <c r="G57" s="24">
        <v>0</v>
      </c>
      <c r="H57" s="11"/>
      <c r="I57" s="11"/>
      <c r="J57" s="12"/>
      <c r="K57" s="12"/>
      <c r="L57" s="12"/>
      <c r="M57" s="188">
        <v>0</v>
      </c>
      <c r="N57" s="189"/>
      <c r="O57" s="190"/>
      <c r="P57" t="s">
        <v>1163</v>
      </c>
    </row>
    <row r="58" spans="1:16" ht="20.100000000000001" customHeight="1">
      <c r="A58">
        <v>47</v>
      </c>
      <c r="B58" s="8">
        <v>9</v>
      </c>
      <c r="C58" s="22">
        <v>2121866100</v>
      </c>
      <c r="D58" s="9" t="s">
        <v>306</v>
      </c>
      <c r="E58" s="10" t="s">
        <v>307</v>
      </c>
      <c r="F58" s="24" t="s">
        <v>251</v>
      </c>
      <c r="G58" s="24">
        <v>0</v>
      </c>
      <c r="H58" s="11"/>
      <c r="I58" s="11"/>
      <c r="J58" s="12"/>
      <c r="K58" s="12"/>
      <c r="L58" s="12"/>
      <c r="M58" s="188">
        <v>0</v>
      </c>
      <c r="N58" s="189"/>
      <c r="O58" s="190"/>
      <c r="P58" t="s">
        <v>1163</v>
      </c>
    </row>
    <row r="59" spans="1:16" ht="20.100000000000001" customHeight="1">
      <c r="A59">
        <v>48</v>
      </c>
      <c r="B59" s="8">
        <v>10</v>
      </c>
      <c r="C59" s="22">
        <v>2021345271</v>
      </c>
      <c r="D59" s="9" t="s">
        <v>308</v>
      </c>
      <c r="E59" s="10" t="s">
        <v>309</v>
      </c>
      <c r="F59" s="24" t="s">
        <v>310</v>
      </c>
      <c r="G59" s="24">
        <v>0</v>
      </c>
      <c r="H59" s="11"/>
      <c r="I59" s="11"/>
      <c r="J59" s="12"/>
      <c r="K59" s="12"/>
      <c r="L59" s="12"/>
      <c r="M59" s="188">
        <v>0</v>
      </c>
      <c r="N59" s="189"/>
      <c r="O59" s="190"/>
      <c r="P59" t="s">
        <v>1163</v>
      </c>
    </row>
    <row r="60" spans="1:16" ht="20.100000000000001" customHeight="1">
      <c r="A60">
        <v>49</v>
      </c>
      <c r="B60" s="8">
        <v>11</v>
      </c>
      <c r="C60" s="22">
        <v>2121715553</v>
      </c>
      <c r="D60" s="9" t="s">
        <v>311</v>
      </c>
      <c r="E60" s="10" t="s">
        <v>309</v>
      </c>
      <c r="F60" s="24" t="s">
        <v>249</v>
      </c>
      <c r="G60" s="24">
        <v>0</v>
      </c>
      <c r="H60" s="11"/>
      <c r="I60" s="11"/>
      <c r="J60" s="12"/>
      <c r="K60" s="12"/>
      <c r="L60" s="12"/>
      <c r="M60" s="188">
        <v>0</v>
      </c>
      <c r="N60" s="189"/>
      <c r="O60" s="190"/>
      <c r="P60" t="s">
        <v>1163</v>
      </c>
    </row>
    <row r="61" spans="1:16" ht="20.100000000000001" customHeight="1">
      <c r="A61">
        <v>50</v>
      </c>
      <c r="B61" s="8">
        <v>12</v>
      </c>
      <c r="C61" s="22">
        <v>2120719339</v>
      </c>
      <c r="D61" s="9" t="s">
        <v>312</v>
      </c>
      <c r="E61" s="10" t="s">
        <v>313</v>
      </c>
      <c r="F61" s="24" t="s">
        <v>267</v>
      </c>
      <c r="G61" s="24">
        <v>0</v>
      </c>
      <c r="H61" s="11"/>
      <c r="I61" s="11"/>
      <c r="J61" s="12"/>
      <c r="K61" s="12"/>
      <c r="L61" s="12"/>
      <c r="M61" s="188">
        <v>0</v>
      </c>
      <c r="N61" s="189"/>
      <c r="O61" s="190"/>
      <c r="P61" t="s">
        <v>1163</v>
      </c>
    </row>
    <row r="62" spans="1:16" ht="20.100000000000001" customHeight="1">
      <c r="A62">
        <v>51</v>
      </c>
      <c r="B62" s="8">
        <v>13</v>
      </c>
      <c r="C62" s="22">
        <v>2120257557</v>
      </c>
      <c r="D62" s="9" t="s">
        <v>314</v>
      </c>
      <c r="E62" s="10" t="s">
        <v>313</v>
      </c>
      <c r="F62" s="24" t="s">
        <v>315</v>
      </c>
      <c r="G62" s="24">
        <v>0</v>
      </c>
      <c r="H62" s="11"/>
      <c r="I62" s="11"/>
      <c r="J62" s="12"/>
      <c r="K62" s="12"/>
      <c r="L62" s="12"/>
      <c r="M62" s="188">
        <v>0</v>
      </c>
      <c r="N62" s="189"/>
      <c r="O62" s="190"/>
      <c r="P62" t="s">
        <v>1163</v>
      </c>
    </row>
    <row r="63" spans="1:16" ht="20.100000000000001" customHeight="1">
      <c r="A63">
        <v>52</v>
      </c>
      <c r="B63" s="8">
        <v>14</v>
      </c>
      <c r="C63" s="22">
        <v>2121866102</v>
      </c>
      <c r="D63" s="9" t="s">
        <v>316</v>
      </c>
      <c r="E63" s="10" t="s">
        <v>317</v>
      </c>
      <c r="F63" s="24" t="s">
        <v>251</v>
      </c>
      <c r="G63" s="24">
        <v>0</v>
      </c>
      <c r="H63" s="11"/>
      <c r="I63" s="11"/>
      <c r="J63" s="12"/>
      <c r="K63" s="12"/>
      <c r="L63" s="12"/>
      <c r="M63" s="188">
        <v>0</v>
      </c>
      <c r="N63" s="189"/>
      <c r="O63" s="190"/>
      <c r="P63" t="s">
        <v>1163</v>
      </c>
    </row>
    <row r="64" spans="1:16" ht="20.100000000000001" customHeight="1">
      <c r="A64">
        <v>53</v>
      </c>
      <c r="B64" s="8">
        <v>15</v>
      </c>
      <c r="C64" s="22">
        <v>2120519642</v>
      </c>
      <c r="D64" s="9" t="s">
        <v>318</v>
      </c>
      <c r="E64" s="10" t="s">
        <v>317</v>
      </c>
      <c r="F64" s="24" t="s">
        <v>245</v>
      </c>
      <c r="G64" s="24">
        <v>0</v>
      </c>
      <c r="H64" s="11"/>
      <c r="I64" s="11"/>
      <c r="J64" s="12"/>
      <c r="K64" s="12"/>
      <c r="L64" s="12"/>
      <c r="M64" s="188">
        <v>0</v>
      </c>
      <c r="N64" s="189"/>
      <c r="O64" s="190"/>
      <c r="P64" t="s">
        <v>1163</v>
      </c>
    </row>
    <row r="65" spans="1:16" ht="20.100000000000001" customHeight="1">
      <c r="A65">
        <v>54</v>
      </c>
      <c r="B65" s="8">
        <v>16</v>
      </c>
      <c r="C65" s="22">
        <v>2120863956</v>
      </c>
      <c r="D65" s="9" t="s">
        <v>319</v>
      </c>
      <c r="E65" s="10" t="s">
        <v>317</v>
      </c>
      <c r="F65" s="24" t="s">
        <v>251</v>
      </c>
      <c r="G65" s="24">
        <v>0</v>
      </c>
      <c r="H65" s="11"/>
      <c r="I65" s="11"/>
      <c r="J65" s="12"/>
      <c r="K65" s="12"/>
      <c r="L65" s="12"/>
      <c r="M65" s="188">
        <v>0</v>
      </c>
      <c r="N65" s="189"/>
      <c r="O65" s="190"/>
      <c r="P65" t="s">
        <v>1163</v>
      </c>
    </row>
    <row r="66" spans="1:16" ht="20.100000000000001" customHeight="1">
      <c r="A66">
        <v>55</v>
      </c>
      <c r="B66" s="8">
        <v>17</v>
      </c>
      <c r="C66" s="22">
        <v>1921613393</v>
      </c>
      <c r="D66" s="9" t="s">
        <v>320</v>
      </c>
      <c r="E66" s="10" t="s">
        <v>321</v>
      </c>
      <c r="F66" s="24" t="s">
        <v>249</v>
      </c>
      <c r="G66" s="24">
        <v>0</v>
      </c>
      <c r="H66" s="11"/>
      <c r="I66" s="11"/>
      <c r="J66" s="12"/>
      <c r="K66" s="12"/>
      <c r="L66" s="12"/>
      <c r="M66" s="188">
        <v>0</v>
      </c>
      <c r="N66" s="189"/>
      <c r="O66" s="190"/>
      <c r="P66" t="s">
        <v>1163</v>
      </c>
    </row>
    <row r="67" spans="1:16" ht="20.100000000000001" customHeight="1">
      <c r="A67">
        <v>56</v>
      </c>
      <c r="B67" s="8">
        <v>18</v>
      </c>
      <c r="C67" s="22">
        <v>2020713062</v>
      </c>
      <c r="D67" s="9" t="s">
        <v>322</v>
      </c>
      <c r="E67" s="10" t="s">
        <v>321</v>
      </c>
      <c r="F67" s="24" t="s">
        <v>275</v>
      </c>
      <c r="G67" s="24">
        <v>0</v>
      </c>
      <c r="H67" s="11"/>
      <c r="I67" s="11"/>
      <c r="J67" s="12"/>
      <c r="K67" s="12"/>
      <c r="L67" s="12"/>
      <c r="M67" s="188">
        <v>0</v>
      </c>
      <c r="N67" s="189"/>
      <c r="O67" s="190"/>
      <c r="P67" t="s">
        <v>1163</v>
      </c>
    </row>
    <row r="68" spans="1:16" ht="20.100000000000001" customHeight="1">
      <c r="A68">
        <v>57</v>
      </c>
      <c r="B68" s="8">
        <v>19</v>
      </c>
      <c r="C68" s="22">
        <v>2120255989</v>
      </c>
      <c r="D68" s="9" t="s">
        <v>323</v>
      </c>
      <c r="E68" s="10" t="s">
        <v>321</v>
      </c>
      <c r="F68" s="24" t="s">
        <v>258</v>
      </c>
      <c r="G68" s="24">
        <v>0</v>
      </c>
      <c r="H68" s="11"/>
      <c r="I68" s="11"/>
      <c r="J68" s="12"/>
      <c r="K68" s="12"/>
      <c r="L68" s="12"/>
      <c r="M68" s="188">
        <v>0</v>
      </c>
      <c r="N68" s="189"/>
      <c r="O68" s="190"/>
      <c r="P68" t="s">
        <v>1163</v>
      </c>
    </row>
    <row r="69" spans="1:16" ht="20.100000000000001" customHeight="1">
      <c r="A69">
        <v>58</v>
      </c>
      <c r="B69" s="8">
        <v>20</v>
      </c>
      <c r="C69" s="22">
        <v>2120514853</v>
      </c>
      <c r="D69" s="9" t="s">
        <v>324</v>
      </c>
      <c r="E69" s="10" t="s">
        <v>321</v>
      </c>
      <c r="F69" s="24" t="s">
        <v>245</v>
      </c>
      <c r="G69" s="24">
        <v>0</v>
      </c>
      <c r="H69" s="11"/>
      <c r="I69" s="11"/>
      <c r="J69" s="12"/>
      <c r="K69" s="12"/>
      <c r="L69" s="12"/>
      <c r="M69" s="188">
        <v>0</v>
      </c>
      <c r="N69" s="189"/>
      <c r="O69" s="190"/>
      <c r="P69" t="s">
        <v>1163</v>
      </c>
    </row>
    <row r="70" spans="1:16" ht="20.100000000000001" customHeight="1">
      <c r="A70">
        <v>59</v>
      </c>
      <c r="B70" s="8">
        <v>21</v>
      </c>
      <c r="C70" s="22">
        <v>2226511268</v>
      </c>
      <c r="D70" s="9" t="s">
        <v>325</v>
      </c>
      <c r="E70" s="10" t="s">
        <v>321</v>
      </c>
      <c r="F70" s="24" t="s">
        <v>326</v>
      </c>
      <c r="G70" s="24">
        <v>0</v>
      </c>
      <c r="H70" s="11"/>
      <c r="I70" s="11"/>
      <c r="J70" s="12"/>
      <c r="K70" s="12"/>
      <c r="L70" s="12"/>
      <c r="M70" s="188">
        <v>0</v>
      </c>
      <c r="N70" s="189"/>
      <c r="O70" s="190"/>
      <c r="P70" t="s">
        <v>1163</v>
      </c>
    </row>
    <row r="71" spans="1:16" ht="20.100000000000001" customHeight="1">
      <c r="A71">
        <v>60</v>
      </c>
      <c r="B71" s="8">
        <v>22</v>
      </c>
      <c r="C71" s="22">
        <v>2020426574</v>
      </c>
      <c r="D71" s="9" t="s">
        <v>327</v>
      </c>
      <c r="E71" s="10" t="s">
        <v>328</v>
      </c>
      <c r="F71" s="24" t="s">
        <v>329</v>
      </c>
      <c r="G71" s="24">
        <v>0</v>
      </c>
      <c r="H71" s="11"/>
      <c r="I71" s="11"/>
      <c r="J71" s="12"/>
      <c r="K71" s="12"/>
      <c r="L71" s="12"/>
      <c r="M71" s="188">
        <v>0</v>
      </c>
      <c r="N71" s="189"/>
      <c r="O71" s="190"/>
      <c r="P71" t="s">
        <v>1163</v>
      </c>
    </row>
    <row r="72" spans="1:16" ht="20.100000000000001" customHeight="1">
      <c r="A72">
        <v>61</v>
      </c>
      <c r="B72" s="8">
        <v>23</v>
      </c>
      <c r="C72" s="22">
        <v>2120716859</v>
      </c>
      <c r="D72" s="9" t="s">
        <v>330</v>
      </c>
      <c r="E72" s="10" t="s">
        <v>328</v>
      </c>
      <c r="F72" s="24" t="s">
        <v>249</v>
      </c>
      <c r="G72" s="24">
        <v>0</v>
      </c>
      <c r="H72" s="11"/>
      <c r="I72" s="11"/>
      <c r="J72" s="12"/>
      <c r="K72" s="12"/>
      <c r="L72" s="12"/>
      <c r="M72" s="188">
        <v>0</v>
      </c>
      <c r="N72" s="189"/>
      <c r="O72" s="190"/>
      <c r="P72" t="s">
        <v>1163</v>
      </c>
    </row>
    <row r="73" spans="1:16" ht="20.100000000000001" customHeight="1">
      <c r="A73">
        <v>62</v>
      </c>
      <c r="B73" s="8">
        <v>24</v>
      </c>
      <c r="C73" s="22">
        <v>2120719368</v>
      </c>
      <c r="D73" s="9" t="s">
        <v>331</v>
      </c>
      <c r="E73" s="10" t="s">
        <v>328</v>
      </c>
      <c r="F73" s="24" t="s">
        <v>249</v>
      </c>
      <c r="G73" s="24">
        <v>0</v>
      </c>
      <c r="H73" s="11"/>
      <c r="I73" s="11"/>
      <c r="J73" s="12"/>
      <c r="K73" s="12"/>
      <c r="L73" s="12"/>
      <c r="M73" s="188">
        <v>0</v>
      </c>
      <c r="N73" s="189"/>
      <c r="O73" s="190"/>
      <c r="P73" t="s">
        <v>1163</v>
      </c>
    </row>
    <row r="74" spans="1:16" ht="20.100000000000001" customHeight="1">
      <c r="A74">
        <v>63</v>
      </c>
      <c r="B74" s="8">
        <v>25</v>
      </c>
      <c r="C74" s="22">
        <v>2120318285</v>
      </c>
      <c r="D74" s="9" t="s">
        <v>332</v>
      </c>
      <c r="E74" s="10" t="s">
        <v>328</v>
      </c>
      <c r="F74" s="24" t="s">
        <v>333</v>
      </c>
      <c r="G74" s="24">
        <v>0</v>
      </c>
      <c r="H74" s="11"/>
      <c r="I74" s="11"/>
      <c r="J74" s="12"/>
      <c r="K74" s="12"/>
      <c r="L74" s="12"/>
      <c r="M74" s="188">
        <v>0</v>
      </c>
      <c r="N74" s="189"/>
      <c r="O74" s="190"/>
      <c r="P74" t="s">
        <v>1163</v>
      </c>
    </row>
    <row r="75" spans="1:16" ht="20.100000000000001" customHeight="1">
      <c r="A75">
        <v>64</v>
      </c>
      <c r="B75" s="8">
        <v>26</v>
      </c>
      <c r="C75" s="22">
        <v>2120519427</v>
      </c>
      <c r="D75" s="9" t="s">
        <v>334</v>
      </c>
      <c r="E75" s="10" t="s">
        <v>328</v>
      </c>
      <c r="F75" s="24" t="s">
        <v>245</v>
      </c>
      <c r="G75" s="24">
        <v>0</v>
      </c>
      <c r="H75" s="11"/>
      <c r="I75" s="11"/>
      <c r="J75" s="12"/>
      <c r="K75" s="12"/>
      <c r="L75" s="12"/>
      <c r="M75" s="188">
        <v>0</v>
      </c>
      <c r="N75" s="189"/>
      <c r="O75" s="190"/>
      <c r="P75" t="s">
        <v>1163</v>
      </c>
    </row>
    <row r="76" spans="1:16" ht="20.100000000000001" customHeight="1">
      <c r="A76">
        <v>65</v>
      </c>
      <c r="B76" s="8">
        <v>27</v>
      </c>
      <c r="C76" s="22">
        <v>2121516552</v>
      </c>
      <c r="D76" s="9" t="s">
        <v>335</v>
      </c>
      <c r="E76" s="10" t="s">
        <v>336</v>
      </c>
      <c r="F76" s="24" t="s">
        <v>245</v>
      </c>
      <c r="G76" s="24">
        <v>0</v>
      </c>
      <c r="H76" s="11"/>
      <c r="I76" s="11"/>
      <c r="J76" s="12"/>
      <c r="K76" s="12"/>
      <c r="L76" s="12"/>
      <c r="M76" s="188">
        <v>0</v>
      </c>
      <c r="N76" s="189"/>
      <c r="O76" s="190"/>
      <c r="P76" t="s">
        <v>1163</v>
      </c>
    </row>
    <row r="77" spans="1:16" ht="20.100000000000001" customHeight="1">
      <c r="A77">
        <v>66</v>
      </c>
      <c r="B77" s="8">
        <v>28</v>
      </c>
      <c r="C77" s="22">
        <v>2121869186</v>
      </c>
      <c r="D77" s="9" t="s">
        <v>337</v>
      </c>
      <c r="E77" s="10" t="s">
        <v>336</v>
      </c>
      <c r="F77" s="24" t="s">
        <v>251</v>
      </c>
      <c r="G77" s="24">
        <v>0</v>
      </c>
      <c r="H77" s="11"/>
      <c r="I77" s="11"/>
      <c r="J77" s="12"/>
      <c r="K77" s="12"/>
      <c r="L77" s="12"/>
      <c r="M77" s="188">
        <v>0</v>
      </c>
      <c r="N77" s="189"/>
      <c r="O77" s="190"/>
      <c r="P77" t="s">
        <v>1163</v>
      </c>
    </row>
    <row r="78" spans="1:16" ht="20.100000000000001" customHeight="1">
      <c r="A78">
        <v>67</v>
      </c>
      <c r="B78" s="8">
        <v>29</v>
      </c>
      <c r="C78" s="22">
        <v>2021526413</v>
      </c>
      <c r="D78" s="9" t="s">
        <v>338</v>
      </c>
      <c r="E78" s="10" t="s">
        <v>339</v>
      </c>
      <c r="F78" s="24" t="s">
        <v>241</v>
      </c>
      <c r="G78" s="24">
        <v>0</v>
      </c>
      <c r="H78" s="11"/>
      <c r="I78" s="11"/>
      <c r="J78" s="12"/>
      <c r="K78" s="12"/>
      <c r="L78" s="12"/>
      <c r="M78" s="188">
        <v>0</v>
      </c>
      <c r="N78" s="189"/>
      <c r="O78" s="190"/>
      <c r="P78" t="s">
        <v>1163</v>
      </c>
    </row>
    <row r="79" spans="1:16" ht="20.100000000000001" customHeight="1">
      <c r="A79">
        <v>68</v>
      </c>
      <c r="B79" s="13">
        <v>30</v>
      </c>
      <c r="C79" s="22">
        <v>2121654954</v>
      </c>
      <c r="D79" s="9" t="s">
        <v>340</v>
      </c>
      <c r="E79" s="10" t="s">
        <v>339</v>
      </c>
      <c r="F79" s="24" t="s">
        <v>269</v>
      </c>
      <c r="G79" s="24">
        <v>0</v>
      </c>
      <c r="H79" s="14"/>
      <c r="I79" s="14"/>
      <c r="J79" s="15"/>
      <c r="K79" s="15"/>
      <c r="L79" s="15"/>
      <c r="M79" s="191">
        <v>0</v>
      </c>
      <c r="N79" s="192"/>
      <c r="O79" s="193"/>
      <c r="P79" t="s">
        <v>1163</v>
      </c>
    </row>
    <row r="80" spans="1:16" ht="20.100000000000001" customHeight="1">
      <c r="A80">
        <v>69</v>
      </c>
      <c r="B80" s="16">
        <v>31</v>
      </c>
      <c r="C80" s="23">
        <v>2121215409</v>
      </c>
      <c r="D80" s="17" t="s">
        <v>341</v>
      </c>
      <c r="E80" s="18" t="s">
        <v>342</v>
      </c>
      <c r="F80" s="25" t="s">
        <v>286</v>
      </c>
      <c r="G80" s="25">
        <v>0</v>
      </c>
      <c r="H80" s="19"/>
      <c r="I80" s="19"/>
      <c r="J80" s="20"/>
      <c r="K80" s="20"/>
      <c r="L80" s="20"/>
      <c r="M80" s="182">
        <v>0</v>
      </c>
      <c r="N80" s="183"/>
      <c r="O80" s="184"/>
      <c r="P80" t="s">
        <v>1163</v>
      </c>
    </row>
    <row r="81" spans="1:16" ht="20.100000000000001" customHeight="1">
      <c r="A81">
        <v>70</v>
      </c>
      <c r="B81" s="8">
        <v>32</v>
      </c>
      <c r="C81" s="22">
        <v>2021418422</v>
      </c>
      <c r="D81" s="9" t="s">
        <v>343</v>
      </c>
      <c r="E81" s="10" t="s">
        <v>344</v>
      </c>
      <c r="F81" s="24" t="s">
        <v>345</v>
      </c>
      <c r="G81" s="24">
        <v>0</v>
      </c>
      <c r="H81" s="11"/>
      <c r="I81" s="11"/>
      <c r="J81" s="12"/>
      <c r="K81" s="12"/>
      <c r="L81" s="12"/>
      <c r="M81" s="188">
        <v>0</v>
      </c>
      <c r="N81" s="189"/>
      <c r="O81" s="190"/>
      <c r="P81" t="s">
        <v>1163</v>
      </c>
    </row>
    <row r="82" spans="1:16" ht="20.100000000000001" customHeight="1">
      <c r="A82">
        <v>71</v>
      </c>
      <c r="B82" s="8">
        <v>33</v>
      </c>
      <c r="C82" s="22">
        <v>2021613961</v>
      </c>
      <c r="D82" s="9" t="s">
        <v>346</v>
      </c>
      <c r="E82" s="10" t="s">
        <v>344</v>
      </c>
      <c r="F82" s="24" t="s">
        <v>347</v>
      </c>
      <c r="G82" s="24">
        <v>0</v>
      </c>
      <c r="H82" s="11"/>
      <c r="I82" s="11"/>
      <c r="J82" s="12"/>
      <c r="K82" s="12"/>
      <c r="L82" s="12"/>
      <c r="M82" s="188">
        <v>0</v>
      </c>
      <c r="N82" s="189"/>
      <c r="O82" s="190"/>
      <c r="P82" t="s">
        <v>1163</v>
      </c>
    </row>
    <row r="83" spans="1:16" ht="20.100000000000001" customHeight="1">
      <c r="A83">
        <v>72</v>
      </c>
      <c r="B83" s="8">
        <v>34</v>
      </c>
      <c r="C83" s="22">
        <v>2021418423</v>
      </c>
      <c r="D83" s="9" t="s">
        <v>348</v>
      </c>
      <c r="E83" s="10" t="s">
        <v>344</v>
      </c>
      <c r="F83" s="24" t="s">
        <v>261</v>
      </c>
      <c r="G83" s="24">
        <v>0</v>
      </c>
      <c r="H83" s="11"/>
      <c r="I83" s="11"/>
      <c r="J83" s="12"/>
      <c r="K83" s="12"/>
      <c r="L83" s="12"/>
      <c r="M83" s="188">
        <v>0</v>
      </c>
      <c r="N83" s="189"/>
      <c r="O83" s="190"/>
      <c r="P83" t="s">
        <v>1163</v>
      </c>
    </row>
    <row r="84" spans="1:16" ht="20.100000000000001" customHeight="1">
      <c r="A84">
        <v>73</v>
      </c>
      <c r="B84" s="8">
        <v>35</v>
      </c>
      <c r="C84" s="22">
        <v>2121318367</v>
      </c>
      <c r="D84" s="9" t="s">
        <v>349</v>
      </c>
      <c r="E84" s="10" t="s">
        <v>344</v>
      </c>
      <c r="F84" s="24" t="s">
        <v>333</v>
      </c>
      <c r="G84" s="24">
        <v>0</v>
      </c>
      <c r="H84" s="11"/>
      <c r="I84" s="11"/>
      <c r="J84" s="12"/>
      <c r="K84" s="12"/>
      <c r="L84" s="12"/>
      <c r="M84" s="188">
        <v>0</v>
      </c>
      <c r="N84" s="189"/>
      <c r="O84" s="190"/>
      <c r="P84" t="s">
        <v>1163</v>
      </c>
    </row>
    <row r="85" spans="1:16" ht="20.100000000000001" customHeight="1">
      <c r="A85">
        <v>74</v>
      </c>
      <c r="B85" s="8">
        <v>36</v>
      </c>
      <c r="C85" s="22">
        <v>2121517705</v>
      </c>
      <c r="D85" s="9" t="s">
        <v>350</v>
      </c>
      <c r="E85" s="10" t="s">
        <v>351</v>
      </c>
      <c r="F85" s="24" t="s">
        <v>245</v>
      </c>
      <c r="G85" s="24">
        <v>0</v>
      </c>
      <c r="H85" s="11"/>
      <c r="I85" s="11"/>
      <c r="J85" s="12"/>
      <c r="K85" s="12"/>
      <c r="L85" s="12"/>
      <c r="M85" s="188">
        <v>0</v>
      </c>
      <c r="N85" s="189"/>
      <c r="O85" s="190"/>
      <c r="P85" t="s">
        <v>1163</v>
      </c>
    </row>
    <row r="86" spans="1:16" ht="20.100000000000001" customHeight="1">
      <c r="A86">
        <v>75</v>
      </c>
      <c r="B86" s="8">
        <v>37</v>
      </c>
      <c r="C86" s="22">
        <v>2121713486</v>
      </c>
      <c r="D86" s="9" t="s">
        <v>352</v>
      </c>
      <c r="E86" s="10" t="s">
        <v>351</v>
      </c>
      <c r="F86" s="24" t="s">
        <v>353</v>
      </c>
      <c r="G86" s="24">
        <v>0</v>
      </c>
      <c r="H86" s="11"/>
      <c r="I86" s="11"/>
      <c r="J86" s="12"/>
      <c r="K86" s="12"/>
      <c r="L86" s="12"/>
      <c r="M86" s="188">
        <v>0</v>
      </c>
      <c r="N86" s="189"/>
      <c r="O86" s="190"/>
      <c r="P86" t="s">
        <v>1163</v>
      </c>
    </row>
    <row r="87" spans="1:16" ht="20.100000000000001" customHeight="1">
      <c r="A87">
        <v>76</v>
      </c>
      <c r="B87" s="8">
        <v>38</v>
      </c>
      <c r="C87" s="22">
        <v>2020425149</v>
      </c>
      <c r="D87" s="9" t="s">
        <v>354</v>
      </c>
      <c r="E87" s="10" t="s">
        <v>355</v>
      </c>
      <c r="F87" s="24" t="s">
        <v>329</v>
      </c>
      <c r="G87" s="24">
        <v>0</v>
      </c>
      <c r="H87" s="11"/>
      <c r="I87" s="11"/>
      <c r="J87" s="12"/>
      <c r="K87" s="12"/>
      <c r="L87" s="12"/>
      <c r="M87" s="188">
        <v>0</v>
      </c>
      <c r="N87" s="189"/>
      <c r="O87" s="190"/>
      <c r="P87" t="s">
        <v>1163</v>
      </c>
    </row>
    <row r="88" spans="1:16" ht="20.100000000000001" customHeight="1">
      <c r="A88">
        <v>77</v>
      </c>
      <c r="B88" s="8">
        <v>39</v>
      </c>
      <c r="C88" s="22">
        <v>2120216893</v>
      </c>
      <c r="D88" s="9" t="s">
        <v>356</v>
      </c>
      <c r="E88" s="10" t="s">
        <v>355</v>
      </c>
      <c r="F88" s="24" t="s">
        <v>286</v>
      </c>
      <c r="G88" s="24">
        <v>0</v>
      </c>
      <c r="H88" s="11"/>
      <c r="I88" s="11"/>
      <c r="J88" s="12"/>
      <c r="K88" s="12"/>
      <c r="L88" s="12"/>
      <c r="M88" s="188">
        <v>0</v>
      </c>
      <c r="N88" s="189"/>
      <c r="O88" s="190"/>
      <c r="P88" t="s">
        <v>1163</v>
      </c>
    </row>
    <row r="89" spans="1:16" ht="20.100000000000001" customHeight="1">
      <c r="A89">
        <v>78</v>
      </c>
      <c r="B89" s="8">
        <v>40</v>
      </c>
      <c r="C89" s="22">
        <v>2021425139</v>
      </c>
      <c r="D89" s="9" t="s">
        <v>357</v>
      </c>
      <c r="E89" s="10" t="s">
        <v>358</v>
      </c>
      <c r="F89" s="24" t="s">
        <v>329</v>
      </c>
      <c r="G89" s="24">
        <v>0</v>
      </c>
      <c r="H89" s="11"/>
      <c r="I89" s="11"/>
      <c r="J89" s="12"/>
      <c r="K89" s="12"/>
      <c r="L89" s="12"/>
      <c r="M89" s="188">
        <v>0</v>
      </c>
      <c r="N89" s="189"/>
      <c r="O89" s="190"/>
      <c r="P89" t="s">
        <v>1163</v>
      </c>
    </row>
    <row r="90" spans="1:16" ht="20.100000000000001" customHeight="1">
      <c r="A90">
        <v>79</v>
      </c>
      <c r="B90" s="8">
        <v>41</v>
      </c>
      <c r="C90" s="22">
        <v>2121225412</v>
      </c>
      <c r="D90" s="9" t="s">
        <v>359</v>
      </c>
      <c r="E90" s="10" t="s">
        <v>360</v>
      </c>
      <c r="F90" s="24" t="s">
        <v>289</v>
      </c>
      <c r="G90" s="24">
        <v>0</v>
      </c>
      <c r="H90" s="11"/>
      <c r="I90" s="11"/>
      <c r="J90" s="12"/>
      <c r="K90" s="12"/>
      <c r="L90" s="12"/>
      <c r="M90" s="188">
        <v>0</v>
      </c>
      <c r="N90" s="189"/>
      <c r="O90" s="190"/>
      <c r="P90" t="s">
        <v>1163</v>
      </c>
    </row>
    <row r="91" spans="1:16" ht="20.100000000000001" customHeight="1">
      <c r="A91">
        <v>80</v>
      </c>
      <c r="B91" s="8">
        <v>42</v>
      </c>
      <c r="C91" s="22">
        <v>2121866104</v>
      </c>
      <c r="D91" s="9" t="s">
        <v>361</v>
      </c>
      <c r="E91" s="10" t="s">
        <v>360</v>
      </c>
      <c r="F91" s="24" t="s">
        <v>251</v>
      </c>
      <c r="G91" s="24">
        <v>0</v>
      </c>
      <c r="H91" s="11"/>
      <c r="I91" s="11"/>
      <c r="J91" s="12"/>
      <c r="K91" s="12"/>
      <c r="L91" s="12"/>
      <c r="M91" s="188">
        <v>0</v>
      </c>
      <c r="N91" s="189"/>
      <c r="O91" s="190"/>
      <c r="P91" t="s">
        <v>1163</v>
      </c>
    </row>
    <row r="92" spans="1:16" ht="20.100000000000001" customHeight="1">
      <c r="A92">
        <v>81</v>
      </c>
      <c r="B92" s="8">
        <v>43</v>
      </c>
      <c r="C92" s="22">
        <v>2120349618</v>
      </c>
      <c r="D92" s="9" t="s">
        <v>362</v>
      </c>
      <c r="E92" s="10" t="s">
        <v>363</v>
      </c>
      <c r="F92" s="24" t="s">
        <v>267</v>
      </c>
      <c r="G92" s="24">
        <v>0</v>
      </c>
      <c r="H92" s="11"/>
      <c r="I92" s="11"/>
      <c r="J92" s="12"/>
      <c r="K92" s="12"/>
      <c r="L92" s="12"/>
      <c r="M92" s="188">
        <v>0</v>
      </c>
      <c r="N92" s="189"/>
      <c r="O92" s="190"/>
      <c r="P92" t="s">
        <v>1163</v>
      </c>
    </row>
    <row r="93" spans="1:16" ht="20.100000000000001" customHeight="1">
      <c r="A93">
        <v>82</v>
      </c>
      <c r="B93" s="8">
        <v>44</v>
      </c>
      <c r="C93" s="22">
        <v>1821613524</v>
      </c>
      <c r="D93" s="9" t="s">
        <v>364</v>
      </c>
      <c r="E93" s="10" t="s">
        <v>365</v>
      </c>
      <c r="F93" s="24" t="s">
        <v>366</v>
      </c>
      <c r="G93" s="24">
        <v>0</v>
      </c>
      <c r="H93" s="11"/>
      <c r="I93" s="11"/>
      <c r="J93" s="12"/>
      <c r="K93" s="12"/>
      <c r="L93" s="12"/>
      <c r="M93" s="188">
        <v>0</v>
      </c>
      <c r="N93" s="189"/>
      <c r="O93" s="190"/>
      <c r="P93" t="s">
        <v>1163</v>
      </c>
    </row>
    <row r="94" spans="1:16" s="1" customFormat="1">
      <c r="A94" s="1">
        <v>0</v>
      </c>
      <c r="B94" s="1">
        <v>0</v>
      </c>
      <c r="C94" s="194" t="s">
        <v>8</v>
      </c>
      <c r="D94" s="194"/>
      <c r="E94" s="2" t="s">
        <v>1165</v>
      </c>
      <c r="F94" s="194" t="s">
        <v>237</v>
      </c>
      <c r="G94" s="194"/>
      <c r="H94" s="194"/>
      <c r="I94" s="194"/>
      <c r="J94" s="194"/>
      <c r="K94" s="194"/>
      <c r="L94" s="194"/>
      <c r="M94" s="3"/>
      <c r="N94" s="4"/>
      <c r="O94" s="4"/>
    </row>
    <row r="95" spans="1:16" s="5" customFormat="1" ht="18.75" customHeight="1">
      <c r="A95" s="5">
        <v>0</v>
      </c>
      <c r="B95" s="5">
        <v>0</v>
      </c>
      <c r="C95" s="6" t="s">
        <v>1157</v>
      </c>
      <c r="D95" s="195"/>
      <c r="E95" s="195"/>
      <c r="F95" s="195"/>
      <c r="G95" s="195"/>
      <c r="H95" s="195"/>
      <c r="I95" s="195"/>
      <c r="J95" s="195"/>
      <c r="K95" s="195"/>
      <c r="L95" s="195"/>
      <c r="M95" s="3"/>
      <c r="N95" s="3"/>
      <c r="O95" s="3"/>
    </row>
    <row r="96" spans="1:16" s="5" customFormat="1" ht="18.75" customHeight="1">
      <c r="A96" s="5">
        <v>0</v>
      </c>
      <c r="B96" s="185" t="s">
        <v>1166</v>
      </c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3"/>
      <c r="N96" s="3"/>
      <c r="O96" s="3"/>
    </row>
    <row r="97" spans="1:16" ht="9" customHeight="1">
      <c r="A97">
        <v>0</v>
      </c>
      <c r="B97">
        <v>0</v>
      </c>
    </row>
    <row r="98" spans="1:16" ht="15" customHeight="1">
      <c r="A98">
        <v>0</v>
      </c>
      <c r="B98" s="172" t="s">
        <v>0</v>
      </c>
      <c r="C98" s="171" t="s">
        <v>9</v>
      </c>
      <c r="D98" s="186" t="s">
        <v>3</v>
      </c>
      <c r="E98" s="187" t="s">
        <v>4</v>
      </c>
      <c r="F98" s="171" t="s">
        <v>15</v>
      </c>
      <c r="G98" s="171" t="s">
        <v>238</v>
      </c>
      <c r="H98" s="171" t="s">
        <v>189</v>
      </c>
      <c r="I98" s="173" t="s">
        <v>188</v>
      </c>
      <c r="J98" s="171" t="s">
        <v>10</v>
      </c>
      <c r="K98" s="175" t="s">
        <v>6</v>
      </c>
      <c r="L98" s="175"/>
      <c r="M98" s="176" t="s">
        <v>11</v>
      </c>
      <c r="N98" s="177"/>
      <c r="O98" s="178"/>
    </row>
    <row r="99" spans="1:16" ht="27" customHeight="1">
      <c r="A99">
        <v>0</v>
      </c>
      <c r="B99" s="172"/>
      <c r="C99" s="172"/>
      <c r="D99" s="186"/>
      <c r="E99" s="187"/>
      <c r="F99" s="172"/>
      <c r="G99" s="172"/>
      <c r="H99" s="172"/>
      <c r="I99" s="174"/>
      <c r="J99" s="172"/>
      <c r="K99" s="7" t="s">
        <v>12</v>
      </c>
      <c r="L99" s="7" t="s">
        <v>13</v>
      </c>
      <c r="M99" s="179"/>
      <c r="N99" s="180"/>
      <c r="O99" s="181"/>
    </row>
    <row r="100" spans="1:16" ht="20.100000000000001" customHeight="1">
      <c r="A100">
        <v>83</v>
      </c>
      <c r="B100" s="8">
        <v>1</v>
      </c>
      <c r="C100" s="22">
        <v>2021616708</v>
      </c>
      <c r="D100" s="9" t="s">
        <v>367</v>
      </c>
      <c r="E100" s="10" t="s">
        <v>368</v>
      </c>
      <c r="F100" s="24" t="s">
        <v>347</v>
      </c>
      <c r="G100" s="24">
        <v>0</v>
      </c>
      <c r="H100" s="11"/>
      <c r="I100" s="11"/>
      <c r="J100" s="12"/>
      <c r="K100" s="12"/>
      <c r="L100" s="12"/>
      <c r="M100" s="182">
        <v>0</v>
      </c>
      <c r="N100" s="183"/>
      <c r="O100" s="184"/>
      <c r="P100" t="s">
        <v>1167</v>
      </c>
    </row>
    <row r="101" spans="1:16" ht="20.100000000000001" customHeight="1">
      <c r="A101">
        <v>84</v>
      </c>
      <c r="B101" s="8">
        <v>2</v>
      </c>
      <c r="C101" s="22">
        <v>2021610722</v>
      </c>
      <c r="D101" s="9" t="s">
        <v>340</v>
      </c>
      <c r="E101" s="10" t="s">
        <v>368</v>
      </c>
      <c r="F101" s="24" t="s">
        <v>369</v>
      </c>
      <c r="G101" s="24">
        <v>0</v>
      </c>
      <c r="H101" s="11"/>
      <c r="I101" s="11"/>
      <c r="J101" s="12"/>
      <c r="K101" s="12"/>
      <c r="L101" s="12"/>
      <c r="M101" s="188">
        <v>0</v>
      </c>
      <c r="N101" s="189"/>
      <c r="O101" s="190"/>
      <c r="P101" t="s">
        <v>1167</v>
      </c>
    </row>
    <row r="102" spans="1:16" ht="20.100000000000001" customHeight="1">
      <c r="A102">
        <v>85</v>
      </c>
      <c r="B102" s="8">
        <v>3</v>
      </c>
      <c r="C102" s="22">
        <v>2121715571</v>
      </c>
      <c r="D102" s="9" t="s">
        <v>340</v>
      </c>
      <c r="E102" s="10" t="s">
        <v>368</v>
      </c>
      <c r="F102" s="24" t="s">
        <v>249</v>
      </c>
      <c r="G102" s="24">
        <v>0</v>
      </c>
      <c r="H102" s="11"/>
      <c r="I102" s="11"/>
      <c r="J102" s="12"/>
      <c r="K102" s="12"/>
      <c r="L102" s="12"/>
      <c r="M102" s="188">
        <v>0</v>
      </c>
      <c r="N102" s="189"/>
      <c r="O102" s="190"/>
      <c r="P102" t="s">
        <v>1167</v>
      </c>
    </row>
    <row r="103" spans="1:16" ht="20.100000000000001" customHeight="1">
      <c r="A103">
        <v>86</v>
      </c>
      <c r="B103" s="8">
        <v>4</v>
      </c>
      <c r="C103" s="22">
        <v>2121866106</v>
      </c>
      <c r="D103" s="9" t="s">
        <v>246</v>
      </c>
      <c r="E103" s="10" t="s">
        <v>368</v>
      </c>
      <c r="F103" s="24" t="s">
        <v>251</v>
      </c>
      <c r="G103" s="24">
        <v>0</v>
      </c>
      <c r="H103" s="11"/>
      <c r="I103" s="11"/>
      <c r="J103" s="12"/>
      <c r="K103" s="12"/>
      <c r="L103" s="12"/>
      <c r="M103" s="188">
        <v>0</v>
      </c>
      <c r="N103" s="189"/>
      <c r="O103" s="190"/>
      <c r="P103" t="s">
        <v>1167</v>
      </c>
    </row>
    <row r="104" spans="1:16" ht="20.100000000000001" customHeight="1">
      <c r="A104">
        <v>87</v>
      </c>
      <c r="B104" s="8">
        <v>5</v>
      </c>
      <c r="C104" s="22">
        <v>2121866107</v>
      </c>
      <c r="D104" s="9" t="s">
        <v>370</v>
      </c>
      <c r="E104" s="10" t="s">
        <v>368</v>
      </c>
      <c r="F104" s="24" t="s">
        <v>251</v>
      </c>
      <c r="G104" s="24">
        <v>0</v>
      </c>
      <c r="H104" s="11"/>
      <c r="I104" s="11"/>
      <c r="J104" s="12"/>
      <c r="K104" s="12"/>
      <c r="L104" s="12"/>
      <c r="M104" s="188">
        <v>0</v>
      </c>
      <c r="N104" s="189"/>
      <c r="O104" s="190"/>
      <c r="P104" t="s">
        <v>1167</v>
      </c>
    </row>
    <row r="105" spans="1:16" ht="20.100000000000001" customHeight="1">
      <c r="A105">
        <v>88</v>
      </c>
      <c r="B105" s="8">
        <v>6</v>
      </c>
      <c r="C105" s="22">
        <v>2121213422</v>
      </c>
      <c r="D105" s="9" t="s">
        <v>371</v>
      </c>
      <c r="E105" s="10" t="s">
        <v>368</v>
      </c>
      <c r="F105" s="24" t="s">
        <v>286</v>
      </c>
      <c r="G105" s="24">
        <v>0</v>
      </c>
      <c r="H105" s="11"/>
      <c r="I105" s="11"/>
      <c r="J105" s="12"/>
      <c r="K105" s="12"/>
      <c r="L105" s="12"/>
      <c r="M105" s="188">
        <v>0</v>
      </c>
      <c r="N105" s="189"/>
      <c r="O105" s="190"/>
      <c r="P105" t="s">
        <v>1167</v>
      </c>
    </row>
    <row r="106" spans="1:16" ht="20.100000000000001" customHeight="1">
      <c r="A106">
        <v>89</v>
      </c>
      <c r="B106" s="8">
        <v>7</v>
      </c>
      <c r="C106" s="22">
        <v>2120313229</v>
      </c>
      <c r="D106" s="9" t="s">
        <v>372</v>
      </c>
      <c r="E106" s="10" t="s">
        <v>373</v>
      </c>
      <c r="F106" s="24" t="s">
        <v>243</v>
      </c>
      <c r="G106" s="24">
        <v>0</v>
      </c>
      <c r="H106" s="11"/>
      <c r="I106" s="11"/>
      <c r="J106" s="12"/>
      <c r="K106" s="12"/>
      <c r="L106" s="12"/>
      <c r="M106" s="188">
        <v>0</v>
      </c>
      <c r="N106" s="189"/>
      <c r="O106" s="190"/>
      <c r="P106" t="s">
        <v>1167</v>
      </c>
    </row>
    <row r="107" spans="1:16" ht="20.100000000000001" customHeight="1">
      <c r="A107">
        <v>90</v>
      </c>
      <c r="B107" s="8">
        <v>8</v>
      </c>
      <c r="C107" s="22">
        <v>2120317374</v>
      </c>
      <c r="D107" s="9" t="s">
        <v>374</v>
      </c>
      <c r="E107" s="10" t="s">
        <v>373</v>
      </c>
      <c r="F107" s="24" t="s">
        <v>333</v>
      </c>
      <c r="G107" s="24">
        <v>0</v>
      </c>
      <c r="H107" s="11"/>
      <c r="I107" s="11"/>
      <c r="J107" s="12"/>
      <c r="K107" s="12"/>
      <c r="L107" s="12"/>
      <c r="M107" s="188">
        <v>0</v>
      </c>
      <c r="N107" s="189"/>
      <c r="O107" s="190"/>
      <c r="P107" t="s">
        <v>1167</v>
      </c>
    </row>
    <row r="108" spans="1:16" ht="20.100000000000001" customHeight="1">
      <c r="A108">
        <v>91</v>
      </c>
      <c r="B108" s="8">
        <v>9</v>
      </c>
      <c r="C108" s="22">
        <v>2120259332</v>
      </c>
      <c r="D108" s="9" t="s">
        <v>375</v>
      </c>
      <c r="E108" s="10" t="s">
        <v>373</v>
      </c>
      <c r="F108" s="24" t="s">
        <v>253</v>
      </c>
      <c r="G108" s="24">
        <v>0</v>
      </c>
      <c r="H108" s="11"/>
      <c r="I108" s="11"/>
      <c r="J108" s="12"/>
      <c r="K108" s="12"/>
      <c r="L108" s="12"/>
      <c r="M108" s="188">
        <v>0</v>
      </c>
      <c r="N108" s="189"/>
      <c r="O108" s="190"/>
      <c r="P108" t="s">
        <v>1167</v>
      </c>
    </row>
    <row r="109" spans="1:16" ht="20.100000000000001" customHeight="1">
      <c r="A109">
        <v>92</v>
      </c>
      <c r="B109" s="8">
        <v>10</v>
      </c>
      <c r="C109" s="22">
        <v>2120213377</v>
      </c>
      <c r="D109" s="9" t="s">
        <v>376</v>
      </c>
      <c r="E109" s="10" t="s">
        <v>373</v>
      </c>
      <c r="F109" s="24" t="s">
        <v>286</v>
      </c>
      <c r="G109" s="24">
        <v>0</v>
      </c>
      <c r="H109" s="11"/>
      <c r="I109" s="11"/>
      <c r="J109" s="12"/>
      <c r="K109" s="12"/>
      <c r="L109" s="12"/>
      <c r="M109" s="188">
        <v>0</v>
      </c>
      <c r="N109" s="189"/>
      <c r="O109" s="190"/>
      <c r="P109" t="s">
        <v>1167</v>
      </c>
    </row>
    <row r="110" spans="1:16" ht="20.100000000000001" customHeight="1">
      <c r="A110">
        <v>93</v>
      </c>
      <c r="B110" s="8">
        <v>11</v>
      </c>
      <c r="C110" s="22">
        <v>2120518553</v>
      </c>
      <c r="D110" s="9" t="s">
        <v>377</v>
      </c>
      <c r="E110" s="10" t="s">
        <v>373</v>
      </c>
      <c r="F110" s="24" t="s">
        <v>245</v>
      </c>
      <c r="G110" s="24">
        <v>0</v>
      </c>
      <c r="H110" s="11"/>
      <c r="I110" s="11"/>
      <c r="J110" s="12"/>
      <c r="K110" s="12"/>
      <c r="L110" s="12"/>
      <c r="M110" s="188">
        <v>0</v>
      </c>
      <c r="N110" s="189"/>
      <c r="O110" s="190"/>
      <c r="P110" t="s">
        <v>1167</v>
      </c>
    </row>
    <row r="111" spans="1:16" ht="20.100000000000001" customHeight="1">
      <c r="A111">
        <v>94</v>
      </c>
      <c r="B111" s="8">
        <v>12</v>
      </c>
      <c r="C111" s="22">
        <v>2120529429</v>
      </c>
      <c r="D111" s="9" t="s">
        <v>378</v>
      </c>
      <c r="E111" s="10" t="s">
        <v>373</v>
      </c>
      <c r="F111" s="24" t="s">
        <v>245</v>
      </c>
      <c r="G111" s="24">
        <v>0</v>
      </c>
      <c r="H111" s="11"/>
      <c r="I111" s="11"/>
      <c r="J111" s="12"/>
      <c r="K111" s="12"/>
      <c r="L111" s="12"/>
      <c r="M111" s="188">
        <v>0</v>
      </c>
      <c r="N111" s="189"/>
      <c r="O111" s="190"/>
      <c r="P111" t="s">
        <v>1167</v>
      </c>
    </row>
    <row r="112" spans="1:16" ht="20.100000000000001" customHeight="1">
      <c r="A112">
        <v>95</v>
      </c>
      <c r="B112" s="8">
        <v>13</v>
      </c>
      <c r="C112" s="22">
        <v>2120215413</v>
      </c>
      <c r="D112" s="9" t="s">
        <v>379</v>
      </c>
      <c r="E112" s="10" t="s">
        <v>373</v>
      </c>
      <c r="F112" s="24" t="s">
        <v>380</v>
      </c>
      <c r="G112" s="24">
        <v>0</v>
      </c>
      <c r="H112" s="11"/>
      <c r="I112" s="11"/>
      <c r="J112" s="12"/>
      <c r="K112" s="12"/>
      <c r="L112" s="12"/>
      <c r="M112" s="188">
        <v>0</v>
      </c>
      <c r="N112" s="189"/>
      <c r="O112" s="190"/>
      <c r="P112" t="s">
        <v>1167</v>
      </c>
    </row>
    <row r="113" spans="1:16" ht="20.100000000000001" customHeight="1">
      <c r="A113">
        <v>96</v>
      </c>
      <c r="B113" s="8">
        <v>14</v>
      </c>
      <c r="C113" s="22">
        <v>2020324368</v>
      </c>
      <c r="D113" s="9" t="s">
        <v>381</v>
      </c>
      <c r="E113" s="10" t="s">
        <v>373</v>
      </c>
      <c r="F113" s="24" t="s">
        <v>333</v>
      </c>
      <c r="G113" s="24">
        <v>0</v>
      </c>
      <c r="H113" s="11"/>
      <c r="I113" s="11"/>
      <c r="J113" s="12"/>
      <c r="K113" s="12"/>
      <c r="L113" s="12"/>
      <c r="M113" s="188">
        <v>0</v>
      </c>
      <c r="N113" s="189"/>
      <c r="O113" s="190"/>
      <c r="P113" t="s">
        <v>1167</v>
      </c>
    </row>
    <row r="114" spans="1:16" ht="20.100000000000001" customHeight="1">
      <c r="A114">
        <v>97</v>
      </c>
      <c r="B114" s="8">
        <v>15</v>
      </c>
      <c r="C114" s="22">
        <v>2120516554</v>
      </c>
      <c r="D114" s="9" t="s">
        <v>382</v>
      </c>
      <c r="E114" s="10" t="s">
        <v>373</v>
      </c>
      <c r="F114" s="24" t="s">
        <v>245</v>
      </c>
      <c r="G114" s="24">
        <v>0</v>
      </c>
      <c r="H114" s="11"/>
      <c r="I114" s="11"/>
      <c r="J114" s="12"/>
      <c r="K114" s="12"/>
      <c r="L114" s="12"/>
      <c r="M114" s="188">
        <v>0</v>
      </c>
      <c r="N114" s="189"/>
      <c r="O114" s="190"/>
      <c r="P114" t="s">
        <v>1167</v>
      </c>
    </row>
    <row r="115" spans="1:16" ht="20.100000000000001" customHeight="1">
      <c r="A115">
        <v>98</v>
      </c>
      <c r="B115" s="8">
        <v>16</v>
      </c>
      <c r="C115" s="22">
        <v>2120718521</v>
      </c>
      <c r="D115" s="9" t="s">
        <v>383</v>
      </c>
      <c r="E115" s="10" t="s">
        <v>373</v>
      </c>
      <c r="F115" s="24" t="s">
        <v>245</v>
      </c>
      <c r="G115" s="24">
        <v>0</v>
      </c>
      <c r="H115" s="11"/>
      <c r="I115" s="11"/>
      <c r="J115" s="12"/>
      <c r="K115" s="12"/>
      <c r="L115" s="12"/>
      <c r="M115" s="188">
        <v>0</v>
      </c>
      <c r="N115" s="189"/>
      <c r="O115" s="190"/>
      <c r="P115" t="s">
        <v>1167</v>
      </c>
    </row>
    <row r="116" spans="1:16" ht="20.100000000000001" customHeight="1">
      <c r="A116">
        <v>99</v>
      </c>
      <c r="B116" s="8">
        <v>17</v>
      </c>
      <c r="C116" s="22">
        <v>2120717431</v>
      </c>
      <c r="D116" s="9" t="s">
        <v>384</v>
      </c>
      <c r="E116" s="10" t="s">
        <v>385</v>
      </c>
      <c r="F116" s="24" t="s">
        <v>275</v>
      </c>
      <c r="G116" s="24">
        <v>0</v>
      </c>
      <c r="H116" s="11"/>
      <c r="I116" s="11"/>
      <c r="J116" s="12"/>
      <c r="K116" s="12"/>
      <c r="L116" s="12"/>
      <c r="M116" s="188">
        <v>0</v>
      </c>
      <c r="N116" s="189"/>
      <c r="O116" s="190"/>
      <c r="P116" t="s">
        <v>1167</v>
      </c>
    </row>
    <row r="117" spans="1:16" ht="20.100000000000001" customHeight="1">
      <c r="A117">
        <v>100</v>
      </c>
      <c r="B117" s="8">
        <v>18</v>
      </c>
      <c r="C117" s="22">
        <v>2120257564</v>
      </c>
      <c r="D117" s="9" t="s">
        <v>378</v>
      </c>
      <c r="E117" s="10" t="s">
        <v>386</v>
      </c>
      <c r="F117" s="24" t="s">
        <v>315</v>
      </c>
      <c r="G117" s="24">
        <v>0</v>
      </c>
      <c r="H117" s="11"/>
      <c r="I117" s="11"/>
      <c r="J117" s="12"/>
      <c r="K117" s="12"/>
      <c r="L117" s="12"/>
      <c r="M117" s="188">
        <v>0</v>
      </c>
      <c r="N117" s="189"/>
      <c r="O117" s="190"/>
      <c r="P117" t="s">
        <v>1167</v>
      </c>
    </row>
    <row r="118" spans="1:16" ht="20.100000000000001" customHeight="1">
      <c r="A118">
        <v>101</v>
      </c>
      <c r="B118" s="8">
        <v>19</v>
      </c>
      <c r="C118" s="22">
        <v>2120259652</v>
      </c>
      <c r="D118" s="9" t="s">
        <v>387</v>
      </c>
      <c r="E118" s="10" t="s">
        <v>386</v>
      </c>
      <c r="F118" s="24" t="s">
        <v>284</v>
      </c>
      <c r="G118" s="24">
        <v>0</v>
      </c>
      <c r="H118" s="11"/>
      <c r="I118" s="11"/>
      <c r="J118" s="12"/>
      <c r="K118" s="12"/>
      <c r="L118" s="12"/>
      <c r="M118" s="188">
        <v>0</v>
      </c>
      <c r="N118" s="189"/>
      <c r="O118" s="190"/>
      <c r="P118" t="s">
        <v>1167</v>
      </c>
    </row>
    <row r="119" spans="1:16" ht="20.100000000000001" customHeight="1">
      <c r="A119">
        <v>102</v>
      </c>
      <c r="B119" s="8">
        <v>20</v>
      </c>
      <c r="C119" s="22">
        <v>2120514877</v>
      </c>
      <c r="D119" s="9" t="s">
        <v>378</v>
      </c>
      <c r="E119" s="10" t="s">
        <v>386</v>
      </c>
      <c r="F119" s="24" t="s">
        <v>245</v>
      </c>
      <c r="G119" s="24">
        <v>0</v>
      </c>
      <c r="H119" s="11"/>
      <c r="I119" s="11"/>
      <c r="J119" s="12"/>
      <c r="K119" s="12"/>
      <c r="L119" s="12"/>
      <c r="M119" s="188">
        <v>0</v>
      </c>
      <c r="N119" s="189"/>
      <c r="O119" s="190"/>
      <c r="P119" t="s">
        <v>1167</v>
      </c>
    </row>
    <row r="120" spans="1:16" ht="20.100000000000001" customHeight="1">
      <c r="A120">
        <v>103</v>
      </c>
      <c r="B120" s="8">
        <v>21</v>
      </c>
      <c r="C120" s="22">
        <v>2120518560</v>
      </c>
      <c r="D120" s="9" t="s">
        <v>388</v>
      </c>
      <c r="E120" s="10" t="s">
        <v>386</v>
      </c>
      <c r="F120" s="24" t="s">
        <v>245</v>
      </c>
      <c r="G120" s="24">
        <v>0</v>
      </c>
      <c r="H120" s="11"/>
      <c r="I120" s="11"/>
      <c r="J120" s="12"/>
      <c r="K120" s="12"/>
      <c r="L120" s="12"/>
      <c r="M120" s="188">
        <v>0</v>
      </c>
      <c r="N120" s="189"/>
      <c r="O120" s="190"/>
      <c r="P120" t="s">
        <v>1167</v>
      </c>
    </row>
    <row r="121" spans="1:16" ht="20.100000000000001" customHeight="1">
      <c r="A121">
        <v>104</v>
      </c>
      <c r="B121" s="8">
        <v>22</v>
      </c>
      <c r="C121" s="22">
        <v>2120217518</v>
      </c>
      <c r="D121" s="9" t="s">
        <v>248</v>
      </c>
      <c r="E121" s="10" t="s">
        <v>389</v>
      </c>
      <c r="F121" s="24" t="s">
        <v>255</v>
      </c>
      <c r="G121" s="24">
        <v>0</v>
      </c>
      <c r="H121" s="11"/>
      <c r="I121" s="11"/>
      <c r="J121" s="12"/>
      <c r="K121" s="12"/>
      <c r="L121" s="12"/>
      <c r="M121" s="188">
        <v>0</v>
      </c>
      <c r="N121" s="189"/>
      <c r="O121" s="190"/>
      <c r="P121" t="s">
        <v>1167</v>
      </c>
    </row>
    <row r="122" spans="1:16" ht="20.100000000000001" customHeight="1">
      <c r="A122">
        <v>105</v>
      </c>
      <c r="B122" s="8">
        <v>23</v>
      </c>
      <c r="C122" s="22">
        <v>2120213325</v>
      </c>
      <c r="D122" s="9" t="s">
        <v>390</v>
      </c>
      <c r="E122" s="10" t="s">
        <v>389</v>
      </c>
      <c r="F122" s="24" t="s">
        <v>286</v>
      </c>
      <c r="G122" s="24">
        <v>0</v>
      </c>
      <c r="H122" s="11"/>
      <c r="I122" s="11"/>
      <c r="J122" s="12"/>
      <c r="K122" s="12"/>
      <c r="L122" s="12"/>
      <c r="M122" s="188">
        <v>0</v>
      </c>
      <c r="N122" s="189"/>
      <c r="O122" s="190"/>
      <c r="P122" t="s">
        <v>1167</v>
      </c>
    </row>
    <row r="123" spans="1:16" ht="20.100000000000001" customHeight="1">
      <c r="A123">
        <v>106</v>
      </c>
      <c r="B123" s="8">
        <v>24</v>
      </c>
      <c r="C123" s="22">
        <v>2121219643</v>
      </c>
      <c r="D123" s="9" t="s">
        <v>391</v>
      </c>
      <c r="E123" s="10" t="s">
        <v>389</v>
      </c>
      <c r="F123" s="24" t="s">
        <v>289</v>
      </c>
      <c r="G123" s="24">
        <v>0</v>
      </c>
      <c r="H123" s="11"/>
      <c r="I123" s="11"/>
      <c r="J123" s="12"/>
      <c r="K123" s="12"/>
      <c r="L123" s="12"/>
      <c r="M123" s="188">
        <v>0</v>
      </c>
      <c r="N123" s="189"/>
      <c r="O123" s="190"/>
      <c r="P123" t="s">
        <v>1167</v>
      </c>
    </row>
    <row r="124" spans="1:16" ht="20.100000000000001" customHeight="1">
      <c r="A124">
        <v>107</v>
      </c>
      <c r="B124" s="8">
        <v>25</v>
      </c>
      <c r="C124" s="22">
        <v>2121717405</v>
      </c>
      <c r="D124" s="9" t="s">
        <v>392</v>
      </c>
      <c r="E124" s="10" t="s">
        <v>393</v>
      </c>
      <c r="F124" s="24" t="s">
        <v>249</v>
      </c>
      <c r="G124" s="24">
        <v>0</v>
      </c>
      <c r="H124" s="11"/>
      <c r="I124" s="11"/>
      <c r="J124" s="12"/>
      <c r="K124" s="12"/>
      <c r="L124" s="12"/>
      <c r="M124" s="188">
        <v>0</v>
      </c>
      <c r="N124" s="189"/>
      <c r="O124" s="190"/>
      <c r="P124" t="s">
        <v>1167</v>
      </c>
    </row>
    <row r="125" spans="1:16" ht="20.100000000000001" customHeight="1">
      <c r="A125">
        <v>108</v>
      </c>
      <c r="B125" s="8">
        <v>26</v>
      </c>
      <c r="C125" s="22">
        <v>2120866111</v>
      </c>
      <c r="D125" s="9" t="s">
        <v>387</v>
      </c>
      <c r="E125" s="10" t="s">
        <v>394</v>
      </c>
      <c r="F125" s="24" t="s">
        <v>251</v>
      </c>
      <c r="G125" s="24">
        <v>0</v>
      </c>
      <c r="H125" s="11"/>
      <c r="I125" s="11"/>
      <c r="J125" s="12"/>
      <c r="K125" s="12"/>
      <c r="L125" s="12"/>
      <c r="M125" s="188">
        <v>0</v>
      </c>
      <c r="N125" s="189"/>
      <c r="O125" s="190"/>
      <c r="P125" t="s">
        <v>1167</v>
      </c>
    </row>
    <row r="126" spans="1:16" ht="20.100000000000001" customHeight="1">
      <c r="A126">
        <v>109</v>
      </c>
      <c r="B126" s="8">
        <v>27</v>
      </c>
      <c r="C126" s="22">
        <v>2120317844</v>
      </c>
      <c r="D126" s="9" t="s">
        <v>395</v>
      </c>
      <c r="E126" s="10" t="s">
        <v>396</v>
      </c>
      <c r="F126" s="24" t="s">
        <v>333</v>
      </c>
      <c r="G126" s="24">
        <v>0</v>
      </c>
      <c r="H126" s="11"/>
      <c r="I126" s="11"/>
      <c r="J126" s="12"/>
      <c r="K126" s="12"/>
      <c r="L126" s="12"/>
      <c r="M126" s="188">
        <v>0</v>
      </c>
      <c r="N126" s="189"/>
      <c r="O126" s="190"/>
      <c r="P126" t="s">
        <v>1167</v>
      </c>
    </row>
    <row r="127" spans="1:16" ht="20.100000000000001" customHeight="1">
      <c r="A127">
        <v>110</v>
      </c>
      <c r="B127" s="8">
        <v>28</v>
      </c>
      <c r="C127" s="22">
        <v>2120213471</v>
      </c>
      <c r="D127" s="9" t="s">
        <v>397</v>
      </c>
      <c r="E127" s="10" t="s">
        <v>396</v>
      </c>
      <c r="F127" s="24" t="s">
        <v>255</v>
      </c>
      <c r="G127" s="24">
        <v>0</v>
      </c>
      <c r="H127" s="11"/>
      <c r="I127" s="11"/>
      <c r="J127" s="12"/>
      <c r="K127" s="12"/>
      <c r="L127" s="12"/>
      <c r="M127" s="188">
        <v>0</v>
      </c>
      <c r="N127" s="189"/>
      <c r="O127" s="190"/>
      <c r="P127" t="s">
        <v>1167</v>
      </c>
    </row>
    <row r="128" spans="1:16" ht="20.100000000000001" customHeight="1">
      <c r="A128">
        <v>111</v>
      </c>
      <c r="B128" s="8">
        <v>29</v>
      </c>
      <c r="C128" s="22">
        <v>2021410902</v>
      </c>
      <c r="D128" s="9" t="s">
        <v>398</v>
      </c>
      <c r="E128" s="10" t="s">
        <v>396</v>
      </c>
      <c r="F128" s="24" t="s">
        <v>261</v>
      </c>
      <c r="G128" s="24">
        <v>0</v>
      </c>
      <c r="H128" s="11"/>
      <c r="I128" s="11"/>
      <c r="J128" s="12"/>
      <c r="K128" s="12"/>
      <c r="L128" s="12"/>
      <c r="M128" s="188">
        <v>0</v>
      </c>
      <c r="N128" s="189"/>
      <c r="O128" s="190"/>
      <c r="P128" t="s">
        <v>1167</v>
      </c>
    </row>
    <row r="129" spans="1:16" ht="20.100000000000001" customHeight="1">
      <c r="A129">
        <v>112</v>
      </c>
      <c r="B129" s="13">
        <v>30</v>
      </c>
      <c r="C129" s="22">
        <v>2021425140</v>
      </c>
      <c r="D129" s="9" t="s">
        <v>399</v>
      </c>
      <c r="E129" s="10" t="s">
        <v>400</v>
      </c>
      <c r="F129" s="24" t="s">
        <v>329</v>
      </c>
      <c r="G129" s="24">
        <v>0</v>
      </c>
      <c r="H129" s="14"/>
      <c r="I129" s="14"/>
      <c r="J129" s="15"/>
      <c r="K129" s="15"/>
      <c r="L129" s="15"/>
      <c r="M129" s="191">
        <v>0</v>
      </c>
      <c r="N129" s="192"/>
      <c r="O129" s="193"/>
      <c r="P129" t="s">
        <v>1167</v>
      </c>
    </row>
    <row r="130" spans="1:16" ht="20.100000000000001" customHeight="1">
      <c r="A130">
        <v>113</v>
      </c>
      <c r="B130" s="16">
        <v>31</v>
      </c>
      <c r="C130" s="23">
        <v>2021616426</v>
      </c>
      <c r="D130" s="17" t="s">
        <v>401</v>
      </c>
      <c r="E130" s="18" t="s">
        <v>402</v>
      </c>
      <c r="F130" s="25" t="s">
        <v>369</v>
      </c>
      <c r="G130" s="25">
        <v>0</v>
      </c>
      <c r="H130" s="19"/>
      <c r="I130" s="19"/>
      <c r="J130" s="20"/>
      <c r="K130" s="20"/>
      <c r="L130" s="20"/>
      <c r="M130" s="182">
        <v>0</v>
      </c>
      <c r="N130" s="183"/>
      <c r="O130" s="184"/>
      <c r="P130" t="s">
        <v>1167</v>
      </c>
    </row>
    <row r="131" spans="1:16" ht="20.100000000000001" customHeight="1">
      <c r="A131">
        <v>114</v>
      </c>
      <c r="B131" s="8">
        <v>32</v>
      </c>
      <c r="C131" s="22">
        <v>2021617050</v>
      </c>
      <c r="D131" s="9" t="s">
        <v>403</v>
      </c>
      <c r="E131" s="10" t="s">
        <v>402</v>
      </c>
      <c r="F131" s="24" t="s">
        <v>369</v>
      </c>
      <c r="G131" s="24">
        <v>0</v>
      </c>
      <c r="H131" s="11"/>
      <c r="I131" s="11"/>
      <c r="J131" s="12"/>
      <c r="K131" s="12"/>
      <c r="L131" s="12"/>
      <c r="M131" s="188">
        <v>0</v>
      </c>
      <c r="N131" s="189"/>
      <c r="O131" s="190"/>
      <c r="P131" t="s">
        <v>1167</v>
      </c>
    </row>
    <row r="132" spans="1:16" ht="20.100000000000001" customHeight="1">
      <c r="A132">
        <v>115</v>
      </c>
      <c r="B132" s="8">
        <v>33</v>
      </c>
      <c r="C132" s="22">
        <v>2121713726</v>
      </c>
      <c r="D132" s="9" t="s">
        <v>404</v>
      </c>
      <c r="E132" s="10" t="s">
        <v>402</v>
      </c>
      <c r="F132" s="24" t="s">
        <v>267</v>
      </c>
      <c r="G132" s="24">
        <v>0</v>
      </c>
      <c r="H132" s="11"/>
      <c r="I132" s="11"/>
      <c r="J132" s="12"/>
      <c r="K132" s="12"/>
      <c r="L132" s="12"/>
      <c r="M132" s="188">
        <v>0</v>
      </c>
      <c r="N132" s="189"/>
      <c r="O132" s="190"/>
      <c r="P132" t="s">
        <v>1167</v>
      </c>
    </row>
    <row r="133" spans="1:16" ht="20.100000000000001" customHeight="1">
      <c r="A133">
        <v>116</v>
      </c>
      <c r="B133" s="8">
        <v>34</v>
      </c>
      <c r="C133" s="22">
        <v>2021214792</v>
      </c>
      <c r="D133" s="9" t="s">
        <v>405</v>
      </c>
      <c r="E133" s="10" t="s">
        <v>402</v>
      </c>
      <c r="F133" s="24" t="s">
        <v>286</v>
      </c>
      <c r="G133" s="24">
        <v>0</v>
      </c>
      <c r="H133" s="11"/>
      <c r="I133" s="11"/>
      <c r="J133" s="12"/>
      <c r="K133" s="12"/>
      <c r="L133" s="12"/>
      <c r="M133" s="188">
        <v>0</v>
      </c>
      <c r="N133" s="189"/>
      <c r="O133" s="190"/>
      <c r="P133" t="s">
        <v>1167</v>
      </c>
    </row>
    <row r="134" spans="1:16" ht="20.100000000000001" customHeight="1">
      <c r="A134">
        <v>117</v>
      </c>
      <c r="B134" s="8">
        <v>35</v>
      </c>
      <c r="C134" s="22">
        <v>2121213361</v>
      </c>
      <c r="D134" s="9" t="s">
        <v>406</v>
      </c>
      <c r="E134" s="10" t="s">
        <v>402</v>
      </c>
      <c r="F134" s="24" t="s">
        <v>286</v>
      </c>
      <c r="G134" s="24">
        <v>0</v>
      </c>
      <c r="H134" s="11"/>
      <c r="I134" s="11"/>
      <c r="J134" s="12"/>
      <c r="K134" s="12"/>
      <c r="L134" s="12"/>
      <c r="M134" s="188">
        <v>0</v>
      </c>
      <c r="N134" s="189"/>
      <c r="O134" s="190"/>
      <c r="P134" t="s">
        <v>1167</v>
      </c>
    </row>
    <row r="135" spans="1:16" ht="20.100000000000001" customHeight="1">
      <c r="A135">
        <v>118</v>
      </c>
      <c r="B135" s="8">
        <v>36</v>
      </c>
      <c r="C135" s="22">
        <v>2121333281</v>
      </c>
      <c r="D135" s="9" t="s">
        <v>407</v>
      </c>
      <c r="E135" s="10" t="s">
        <v>402</v>
      </c>
      <c r="F135" s="24" t="s">
        <v>291</v>
      </c>
      <c r="G135" s="24">
        <v>0</v>
      </c>
      <c r="H135" s="11"/>
      <c r="I135" s="11"/>
      <c r="J135" s="12"/>
      <c r="K135" s="12"/>
      <c r="L135" s="12"/>
      <c r="M135" s="188">
        <v>0</v>
      </c>
      <c r="N135" s="189"/>
      <c r="O135" s="190"/>
      <c r="P135" t="s">
        <v>1167</v>
      </c>
    </row>
    <row r="136" spans="1:16" ht="20.100000000000001" customHeight="1">
      <c r="A136">
        <v>119</v>
      </c>
      <c r="B136" s="8">
        <v>37</v>
      </c>
      <c r="C136" s="22">
        <v>2020425150</v>
      </c>
      <c r="D136" s="9" t="s">
        <v>408</v>
      </c>
      <c r="E136" s="10" t="s">
        <v>409</v>
      </c>
      <c r="F136" s="24" t="s">
        <v>329</v>
      </c>
      <c r="G136" s="24">
        <v>0</v>
      </c>
      <c r="H136" s="11"/>
      <c r="I136" s="11"/>
      <c r="J136" s="12"/>
      <c r="K136" s="12"/>
      <c r="L136" s="12"/>
      <c r="M136" s="188">
        <v>0</v>
      </c>
      <c r="N136" s="189"/>
      <c r="O136" s="190"/>
      <c r="P136" t="s">
        <v>1167</v>
      </c>
    </row>
    <row r="137" spans="1:16" ht="20.100000000000001" customHeight="1">
      <c r="A137">
        <v>120</v>
      </c>
      <c r="B137" s="8">
        <v>38</v>
      </c>
      <c r="C137" s="22">
        <v>2120719367</v>
      </c>
      <c r="D137" s="9" t="s">
        <v>410</v>
      </c>
      <c r="E137" s="10" t="s">
        <v>409</v>
      </c>
      <c r="F137" s="24" t="s">
        <v>249</v>
      </c>
      <c r="G137" s="24">
        <v>0</v>
      </c>
      <c r="H137" s="11"/>
      <c r="I137" s="11"/>
      <c r="J137" s="12"/>
      <c r="K137" s="12"/>
      <c r="L137" s="12"/>
      <c r="M137" s="188">
        <v>0</v>
      </c>
      <c r="N137" s="189"/>
      <c r="O137" s="190"/>
      <c r="P137" t="s">
        <v>1167</v>
      </c>
    </row>
    <row r="138" spans="1:16" ht="20.100000000000001" customHeight="1">
      <c r="A138">
        <v>121</v>
      </c>
      <c r="B138" s="8">
        <v>39</v>
      </c>
      <c r="C138" s="22">
        <v>2120866856</v>
      </c>
      <c r="D138" s="9" t="s">
        <v>411</v>
      </c>
      <c r="E138" s="10" t="s">
        <v>409</v>
      </c>
      <c r="F138" s="24" t="s">
        <v>251</v>
      </c>
      <c r="G138" s="24">
        <v>0</v>
      </c>
      <c r="H138" s="11"/>
      <c r="I138" s="11"/>
      <c r="J138" s="12"/>
      <c r="K138" s="12"/>
      <c r="L138" s="12"/>
      <c r="M138" s="188">
        <v>0</v>
      </c>
      <c r="N138" s="189"/>
      <c r="O138" s="190"/>
      <c r="P138" t="s">
        <v>1167</v>
      </c>
    </row>
    <row r="139" spans="1:16" ht="20.100000000000001" customHeight="1">
      <c r="A139">
        <v>122</v>
      </c>
      <c r="B139" s="8">
        <v>40</v>
      </c>
      <c r="C139" s="22">
        <v>2120717153</v>
      </c>
      <c r="D139" s="9" t="s">
        <v>277</v>
      </c>
      <c r="E139" s="10" t="s">
        <v>409</v>
      </c>
      <c r="F139" s="24" t="s">
        <v>275</v>
      </c>
      <c r="G139" s="24">
        <v>0</v>
      </c>
      <c r="H139" s="11"/>
      <c r="I139" s="11"/>
      <c r="J139" s="12"/>
      <c r="K139" s="12"/>
      <c r="L139" s="12"/>
      <c r="M139" s="188">
        <v>0</v>
      </c>
      <c r="N139" s="189"/>
      <c r="O139" s="190"/>
      <c r="P139" t="s">
        <v>1167</v>
      </c>
    </row>
    <row r="140" spans="1:16" ht="20.100000000000001" customHeight="1">
      <c r="A140">
        <v>123</v>
      </c>
      <c r="B140" s="8">
        <v>41</v>
      </c>
      <c r="C140" s="22">
        <v>2120516558</v>
      </c>
      <c r="D140" s="9" t="s">
        <v>412</v>
      </c>
      <c r="E140" s="10" t="s">
        <v>409</v>
      </c>
      <c r="F140" s="24" t="s">
        <v>245</v>
      </c>
      <c r="G140" s="24">
        <v>0</v>
      </c>
      <c r="H140" s="11"/>
      <c r="I140" s="11"/>
      <c r="J140" s="12"/>
      <c r="K140" s="12"/>
      <c r="L140" s="12"/>
      <c r="M140" s="188">
        <v>0</v>
      </c>
      <c r="N140" s="189"/>
      <c r="O140" s="190"/>
      <c r="P140" t="s">
        <v>1167</v>
      </c>
    </row>
    <row r="141" spans="1:16" ht="20.100000000000001" customHeight="1">
      <c r="A141">
        <v>124</v>
      </c>
      <c r="B141" s="8">
        <v>42</v>
      </c>
      <c r="C141" s="22">
        <v>2020522776</v>
      </c>
      <c r="D141" s="9" t="s">
        <v>413</v>
      </c>
      <c r="E141" s="10" t="s">
        <v>414</v>
      </c>
      <c r="F141" s="24" t="s">
        <v>241</v>
      </c>
      <c r="G141" s="24">
        <v>0</v>
      </c>
      <c r="H141" s="11"/>
      <c r="I141" s="11"/>
      <c r="J141" s="12"/>
      <c r="K141" s="12"/>
      <c r="L141" s="12"/>
      <c r="M141" s="188">
        <v>0</v>
      </c>
      <c r="N141" s="189"/>
      <c r="O141" s="190"/>
      <c r="P141" t="s">
        <v>1167</v>
      </c>
    </row>
    <row r="142" spans="1:16" ht="20.100000000000001" customHeight="1">
      <c r="A142">
        <v>125</v>
      </c>
      <c r="B142" s="8">
        <v>43</v>
      </c>
      <c r="C142" s="22">
        <v>2021616376</v>
      </c>
      <c r="D142" s="9" t="s">
        <v>415</v>
      </c>
      <c r="E142" s="10" t="s">
        <v>414</v>
      </c>
      <c r="F142" s="24" t="s">
        <v>249</v>
      </c>
      <c r="G142" s="24">
        <v>0</v>
      </c>
      <c r="H142" s="11"/>
      <c r="I142" s="11"/>
      <c r="J142" s="12"/>
      <c r="K142" s="12"/>
      <c r="L142" s="12"/>
      <c r="M142" s="188">
        <v>0</v>
      </c>
      <c r="N142" s="189"/>
      <c r="O142" s="190"/>
      <c r="P142" t="s">
        <v>1167</v>
      </c>
    </row>
    <row r="143" spans="1:16" ht="20.100000000000001" customHeight="1">
      <c r="A143">
        <v>126</v>
      </c>
      <c r="B143" s="8">
        <v>44</v>
      </c>
      <c r="C143" s="22">
        <v>2121624232</v>
      </c>
      <c r="D143" s="9" t="s">
        <v>259</v>
      </c>
      <c r="E143" s="10" t="s">
        <v>414</v>
      </c>
      <c r="F143" s="24" t="s">
        <v>255</v>
      </c>
      <c r="G143" s="24">
        <v>0</v>
      </c>
      <c r="H143" s="11"/>
      <c r="I143" s="11"/>
      <c r="J143" s="12"/>
      <c r="K143" s="12"/>
      <c r="L143" s="12"/>
      <c r="M143" s="188">
        <v>0</v>
      </c>
      <c r="N143" s="189"/>
      <c r="O143" s="190"/>
      <c r="P143" t="s">
        <v>1167</v>
      </c>
    </row>
    <row r="144" spans="1:16" s="1" customFormat="1">
      <c r="A144" s="1">
        <v>0</v>
      </c>
      <c r="B144" s="1">
        <v>0</v>
      </c>
      <c r="C144" s="194" t="s">
        <v>8</v>
      </c>
      <c r="D144" s="194"/>
      <c r="E144" s="2" t="s">
        <v>1169</v>
      </c>
      <c r="F144" s="194" t="s">
        <v>237</v>
      </c>
      <c r="G144" s="194"/>
      <c r="H144" s="194"/>
      <c r="I144" s="194"/>
      <c r="J144" s="194"/>
      <c r="K144" s="194"/>
      <c r="L144" s="194"/>
      <c r="M144" s="3"/>
      <c r="N144" s="4"/>
      <c r="O144" s="4"/>
    </row>
    <row r="145" spans="1:16" s="5" customFormat="1" ht="18.75" customHeight="1">
      <c r="A145" s="5">
        <v>0</v>
      </c>
      <c r="B145" s="5">
        <v>0</v>
      </c>
      <c r="C145" s="6" t="s">
        <v>1157</v>
      </c>
      <c r="D145" s="195"/>
      <c r="E145" s="195"/>
      <c r="F145" s="195"/>
      <c r="G145" s="195"/>
      <c r="H145" s="195"/>
      <c r="I145" s="195"/>
      <c r="J145" s="195"/>
      <c r="K145" s="195"/>
      <c r="L145" s="195"/>
      <c r="M145" s="3"/>
      <c r="N145" s="3"/>
      <c r="O145" s="3"/>
    </row>
    <row r="146" spans="1:16" s="5" customFormat="1" ht="18.75" customHeight="1">
      <c r="A146" s="5">
        <v>0</v>
      </c>
      <c r="B146" s="185" t="s">
        <v>1170</v>
      </c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3"/>
      <c r="N146" s="3"/>
      <c r="O146" s="3"/>
    </row>
    <row r="147" spans="1:16" ht="9" customHeight="1">
      <c r="A147">
        <v>0</v>
      </c>
      <c r="B147">
        <v>0</v>
      </c>
    </row>
    <row r="148" spans="1:16" ht="15" customHeight="1">
      <c r="A148">
        <v>0</v>
      </c>
      <c r="B148" s="172" t="s">
        <v>0</v>
      </c>
      <c r="C148" s="171" t="s">
        <v>9</v>
      </c>
      <c r="D148" s="186" t="s">
        <v>3</v>
      </c>
      <c r="E148" s="187" t="s">
        <v>4</v>
      </c>
      <c r="F148" s="171" t="s">
        <v>15</v>
      </c>
      <c r="G148" s="171" t="s">
        <v>238</v>
      </c>
      <c r="H148" s="171" t="s">
        <v>189</v>
      </c>
      <c r="I148" s="173" t="s">
        <v>188</v>
      </c>
      <c r="J148" s="171" t="s">
        <v>10</v>
      </c>
      <c r="K148" s="175" t="s">
        <v>6</v>
      </c>
      <c r="L148" s="175"/>
      <c r="M148" s="176" t="s">
        <v>11</v>
      </c>
      <c r="N148" s="177"/>
      <c r="O148" s="178"/>
    </row>
    <row r="149" spans="1:16" ht="27" customHeight="1">
      <c r="A149">
        <v>0</v>
      </c>
      <c r="B149" s="172"/>
      <c r="C149" s="172"/>
      <c r="D149" s="186"/>
      <c r="E149" s="187"/>
      <c r="F149" s="172"/>
      <c r="G149" s="172"/>
      <c r="H149" s="172"/>
      <c r="I149" s="174"/>
      <c r="J149" s="172"/>
      <c r="K149" s="7" t="s">
        <v>12</v>
      </c>
      <c r="L149" s="7" t="s">
        <v>13</v>
      </c>
      <c r="M149" s="179"/>
      <c r="N149" s="180"/>
      <c r="O149" s="181"/>
    </row>
    <row r="150" spans="1:16" ht="20.100000000000001" customHeight="1">
      <c r="A150">
        <v>127</v>
      </c>
      <c r="B150" s="8">
        <v>1</v>
      </c>
      <c r="C150" s="22">
        <v>2127521774</v>
      </c>
      <c r="D150" s="9" t="s">
        <v>416</v>
      </c>
      <c r="E150" s="10" t="s">
        <v>414</v>
      </c>
      <c r="F150" s="24" t="s">
        <v>417</v>
      </c>
      <c r="G150" s="24">
        <v>0</v>
      </c>
      <c r="H150" s="11"/>
      <c r="I150" s="11"/>
      <c r="J150" s="12"/>
      <c r="K150" s="12"/>
      <c r="L150" s="12"/>
      <c r="M150" s="182">
        <v>0</v>
      </c>
      <c r="N150" s="183"/>
      <c r="O150" s="184"/>
      <c r="P150" t="s">
        <v>1171</v>
      </c>
    </row>
    <row r="151" spans="1:16" ht="20.100000000000001" customHeight="1">
      <c r="A151">
        <v>128</v>
      </c>
      <c r="B151" s="8">
        <v>2</v>
      </c>
      <c r="C151" s="22">
        <v>2120866117</v>
      </c>
      <c r="D151" s="9" t="s">
        <v>418</v>
      </c>
      <c r="E151" s="10" t="s">
        <v>419</v>
      </c>
      <c r="F151" s="24" t="s">
        <v>251</v>
      </c>
      <c r="G151" s="24">
        <v>0</v>
      </c>
      <c r="H151" s="11"/>
      <c r="I151" s="11"/>
      <c r="J151" s="12"/>
      <c r="K151" s="12"/>
      <c r="L151" s="12"/>
      <c r="M151" s="188">
        <v>0</v>
      </c>
      <c r="N151" s="189"/>
      <c r="O151" s="190"/>
      <c r="P151" t="s">
        <v>1171</v>
      </c>
    </row>
    <row r="152" spans="1:16" ht="20.100000000000001" customHeight="1">
      <c r="A152">
        <v>129</v>
      </c>
      <c r="B152" s="8">
        <v>3</v>
      </c>
      <c r="C152" s="22">
        <v>2021415112</v>
      </c>
      <c r="D152" s="9" t="s">
        <v>416</v>
      </c>
      <c r="E152" s="10" t="s">
        <v>419</v>
      </c>
      <c r="F152" s="24" t="s">
        <v>261</v>
      </c>
      <c r="G152" s="24">
        <v>0</v>
      </c>
      <c r="H152" s="11"/>
      <c r="I152" s="11"/>
      <c r="J152" s="12"/>
      <c r="K152" s="12"/>
      <c r="L152" s="12"/>
      <c r="M152" s="188">
        <v>0</v>
      </c>
      <c r="N152" s="189"/>
      <c r="O152" s="190"/>
      <c r="P152" t="s">
        <v>1171</v>
      </c>
    </row>
    <row r="153" spans="1:16" ht="20.100000000000001" customHeight="1">
      <c r="A153">
        <v>130</v>
      </c>
      <c r="B153" s="8">
        <v>4</v>
      </c>
      <c r="C153" s="22">
        <v>2021526166</v>
      </c>
      <c r="D153" s="9" t="s">
        <v>420</v>
      </c>
      <c r="E153" s="10" t="s">
        <v>421</v>
      </c>
      <c r="F153" s="24" t="s">
        <v>241</v>
      </c>
      <c r="G153" s="24">
        <v>0</v>
      </c>
      <c r="H153" s="11"/>
      <c r="I153" s="11"/>
      <c r="J153" s="12"/>
      <c r="K153" s="12"/>
      <c r="L153" s="12"/>
      <c r="M153" s="188">
        <v>0</v>
      </c>
      <c r="N153" s="189"/>
      <c r="O153" s="190"/>
      <c r="P153" t="s">
        <v>1171</v>
      </c>
    </row>
    <row r="154" spans="1:16" ht="20.100000000000001" customHeight="1">
      <c r="A154">
        <v>131</v>
      </c>
      <c r="B154" s="8">
        <v>5</v>
      </c>
      <c r="C154" s="22">
        <v>2121866987</v>
      </c>
      <c r="D154" s="9" t="s">
        <v>422</v>
      </c>
      <c r="E154" s="10" t="s">
        <v>421</v>
      </c>
      <c r="F154" s="24" t="s">
        <v>251</v>
      </c>
      <c r="G154" s="24">
        <v>0</v>
      </c>
      <c r="H154" s="11"/>
      <c r="I154" s="11"/>
      <c r="J154" s="12"/>
      <c r="K154" s="12"/>
      <c r="L154" s="12"/>
      <c r="M154" s="188">
        <v>0</v>
      </c>
      <c r="N154" s="189"/>
      <c r="O154" s="190"/>
      <c r="P154" t="s">
        <v>1171</v>
      </c>
    </row>
    <row r="155" spans="1:16" ht="20.100000000000001" customHeight="1">
      <c r="A155">
        <v>132</v>
      </c>
      <c r="B155" s="8">
        <v>6</v>
      </c>
      <c r="C155" s="22">
        <v>2120345160</v>
      </c>
      <c r="D155" s="9" t="s">
        <v>423</v>
      </c>
      <c r="E155" s="10" t="s">
        <v>421</v>
      </c>
      <c r="F155" s="24" t="s">
        <v>424</v>
      </c>
      <c r="G155" s="24">
        <v>0</v>
      </c>
      <c r="H155" s="11"/>
      <c r="I155" s="11"/>
      <c r="J155" s="12"/>
      <c r="K155" s="12"/>
      <c r="L155" s="12"/>
      <c r="M155" s="188">
        <v>0</v>
      </c>
      <c r="N155" s="189"/>
      <c r="O155" s="190"/>
      <c r="P155" t="s">
        <v>1171</v>
      </c>
    </row>
    <row r="156" spans="1:16" ht="20.100000000000001" customHeight="1">
      <c r="A156">
        <v>133</v>
      </c>
      <c r="B156" s="8">
        <v>7</v>
      </c>
      <c r="C156" s="22">
        <v>2021526924</v>
      </c>
      <c r="D156" s="9" t="s">
        <v>416</v>
      </c>
      <c r="E156" s="10" t="s">
        <v>421</v>
      </c>
      <c r="F156" s="24" t="s">
        <v>241</v>
      </c>
      <c r="G156" s="24">
        <v>0</v>
      </c>
      <c r="H156" s="11"/>
      <c r="I156" s="11"/>
      <c r="J156" s="12"/>
      <c r="K156" s="12"/>
      <c r="L156" s="12"/>
      <c r="M156" s="188">
        <v>0</v>
      </c>
      <c r="N156" s="189"/>
      <c r="O156" s="190"/>
      <c r="P156" t="s">
        <v>1171</v>
      </c>
    </row>
    <row r="157" spans="1:16" ht="20.100000000000001" customHeight="1">
      <c r="A157">
        <v>134</v>
      </c>
      <c r="B157" s="8">
        <v>8</v>
      </c>
      <c r="C157" s="22">
        <v>2120713513</v>
      </c>
      <c r="D157" s="9" t="s">
        <v>425</v>
      </c>
      <c r="E157" s="10" t="s">
        <v>426</v>
      </c>
      <c r="F157" s="24" t="s">
        <v>249</v>
      </c>
      <c r="G157" s="24">
        <v>0</v>
      </c>
      <c r="H157" s="11"/>
      <c r="I157" s="11"/>
      <c r="J157" s="12"/>
      <c r="K157" s="12"/>
      <c r="L157" s="12"/>
      <c r="M157" s="188">
        <v>0</v>
      </c>
      <c r="N157" s="189"/>
      <c r="O157" s="190"/>
      <c r="P157" t="s">
        <v>1171</v>
      </c>
    </row>
    <row r="158" spans="1:16" ht="20.100000000000001" customHeight="1">
      <c r="A158">
        <v>135</v>
      </c>
      <c r="B158" s="8">
        <v>9</v>
      </c>
      <c r="C158" s="22">
        <v>2120265994</v>
      </c>
      <c r="D158" s="9" t="s">
        <v>427</v>
      </c>
      <c r="E158" s="10" t="s">
        <v>426</v>
      </c>
      <c r="F158" s="24" t="s">
        <v>315</v>
      </c>
      <c r="G158" s="24">
        <v>0</v>
      </c>
      <c r="H158" s="11"/>
      <c r="I158" s="11"/>
      <c r="J158" s="12"/>
      <c r="K158" s="12"/>
      <c r="L158" s="12"/>
      <c r="M158" s="188">
        <v>0</v>
      </c>
      <c r="N158" s="189"/>
      <c r="O158" s="190"/>
      <c r="P158" t="s">
        <v>1171</v>
      </c>
    </row>
    <row r="159" spans="1:16" ht="20.100000000000001" customHeight="1">
      <c r="A159">
        <v>136</v>
      </c>
      <c r="B159" s="8">
        <v>10</v>
      </c>
      <c r="C159" s="22">
        <v>2120868419</v>
      </c>
      <c r="D159" s="9" t="s">
        <v>428</v>
      </c>
      <c r="E159" s="10" t="s">
        <v>426</v>
      </c>
      <c r="F159" s="24" t="s">
        <v>251</v>
      </c>
      <c r="G159" s="24">
        <v>0</v>
      </c>
      <c r="H159" s="11"/>
      <c r="I159" s="11"/>
      <c r="J159" s="12"/>
      <c r="K159" s="12"/>
      <c r="L159" s="12"/>
      <c r="M159" s="188">
        <v>0</v>
      </c>
      <c r="N159" s="189"/>
      <c r="O159" s="190"/>
      <c r="P159" t="s">
        <v>1171</v>
      </c>
    </row>
    <row r="160" spans="1:16" ht="20.100000000000001" customHeight="1">
      <c r="A160">
        <v>137</v>
      </c>
      <c r="B160" s="8">
        <v>11</v>
      </c>
      <c r="C160" s="22">
        <v>2120253802</v>
      </c>
      <c r="D160" s="9" t="s">
        <v>429</v>
      </c>
      <c r="E160" s="10" t="s">
        <v>426</v>
      </c>
      <c r="F160" s="24" t="s">
        <v>253</v>
      </c>
      <c r="G160" s="24">
        <v>0</v>
      </c>
      <c r="H160" s="11"/>
      <c r="I160" s="11"/>
      <c r="J160" s="12"/>
      <c r="K160" s="12"/>
      <c r="L160" s="12"/>
      <c r="M160" s="188">
        <v>0</v>
      </c>
      <c r="N160" s="189"/>
      <c r="O160" s="190"/>
      <c r="P160" t="s">
        <v>1171</v>
      </c>
    </row>
    <row r="161" spans="1:16" ht="20.100000000000001" customHeight="1">
      <c r="A161">
        <v>138</v>
      </c>
      <c r="B161" s="8">
        <v>12</v>
      </c>
      <c r="C161" s="22">
        <v>2020510774</v>
      </c>
      <c r="D161" s="9" t="s">
        <v>429</v>
      </c>
      <c r="E161" s="10" t="s">
        <v>426</v>
      </c>
      <c r="F161" s="24" t="s">
        <v>245</v>
      </c>
      <c r="G161" s="24">
        <v>0</v>
      </c>
      <c r="H161" s="11"/>
      <c r="I161" s="11"/>
      <c r="J161" s="12"/>
      <c r="K161" s="12"/>
      <c r="L161" s="12"/>
      <c r="M161" s="188">
        <v>0</v>
      </c>
      <c r="N161" s="189"/>
      <c r="O161" s="190"/>
      <c r="P161" t="s">
        <v>1171</v>
      </c>
    </row>
    <row r="162" spans="1:16" ht="20.100000000000001" customHeight="1">
      <c r="A162">
        <v>139</v>
      </c>
      <c r="B162" s="8">
        <v>13</v>
      </c>
      <c r="C162" s="22">
        <v>2120317002</v>
      </c>
      <c r="D162" s="9" t="s">
        <v>430</v>
      </c>
      <c r="E162" s="10" t="s">
        <v>426</v>
      </c>
      <c r="F162" s="24" t="s">
        <v>333</v>
      </c>
      <c r="G162" s="24">
        <v>0</v>
      </c>
      <c r="H162" s="11"/>
      <c r="I162" s="11"/>
      <c r="J162" s="12"/>
      <c r="K162" s="12"/>
      <c r="L162" s="12"/>
      <c r="M162" s="188">
        <v>0</v>
      </c>
      <c r="N162" s="189"/>
      <c r="O162" s="190"/>
      <c r="P162" t="s">
        <v>1171</v>
      </c>
    </row>
    <row r="163" spans="1:16" ht="20.100000000000001" customHeight="1">
      <c r="A163">
        <v>140</v>
      </c>
      <c r="B163" s="8">
        <v>14</v>
      </c>
      <c r="C163" s="22">
        <v>2126521541</v>
      </c>
      <c r="D163" s="9" t="s">
        <v>431</v>
      </c>
      <c r="E163" s="10" t="s">
        <v>426</v>
      </c>
      <c r="F163" s="24" t="s">
        <v>432</v>
      </c>
      <c r="G163" s="24">
        <v>0</v>
      </c>
      <c r="H163" s="11"/>
      <c r="I163" s="11"/>
      <c r="J163" s="12"/>
      <c r="K163" s="12"/>
      <c r="L163" s="12"/>
      <c r="M163" s="188">
        <v>0</v>
      </c>
      <c r="N163" s="189"/>
      <c r="O163" s="190"/>
      <c r="P163" t="s">
        <v>1171</v>
      </c>
    </row>
    <row r="164" spans="1:16" ht="20.100000000000001" customHeight="1">
      <c r="A164">
        <v>141</v>
      </c>
      <c r="B164" s="8">
        <v>15</v>
      </c>
      <c r="C164" s="22">
        <v>2120719275</v>
      </c>
      <c r="D164" s="9" t="s">
        <v>433</v>
      </c>
      <c r="E164" s="10" t="s">
        <v>434</v>
      </c>
      <c r="F164" s="24" t="s">
        <v>267</v>
      </c>
      <c r="G164" s="24">
        <v>0</v>
      </c>
      <c r="H164" s="11"/>
      <c r="I164" s="11"/>
      <c r="J164" s="12"/>
      <c r="K164" s="12"/>
      <c r="L164" s="12"/>
      <c r="M164" s="188">
        <v>0</v>
      </c>
      <c r="N164" s="189"/>
      <c r="O164" s="190"/>
      <c r="P164" t="s">
        <v>1171</v>
      </c>
    </row>
    <row r="165" spans="1:16" ht="20.100000000000001" customHeight="1">
      <c r="A165">
        <v>142</v>
      </c>
      <c r="B165" s="8">
        <v>16</v>
      </c>
      <c r="C165" s="22">
        <v>2120253856</v>
      </c>
      <c r="D165" s="9" t="s">
        <v>435</v>
      </c>
      <c r="E165" s="10" t="s">
        <v>434</v>
      </c>
      <c r="F165" s="24" t="s">
        <v>315</v>
      </c>
      <c r="G165" s="24">
        <v>0</v>
      </c>
      <c r="H165" s="11"/>
      <c r="I165" s="11"/>
      <c r="J165" s="12"/>
      <c r="K165" s="12"/>
      <c r="L165" s="12"/>
      <c r="M165" s="188">
        <v>0</v>
      </c>
      <c r="N165" s="189"/>
      <c r="O165" s="190"/>
      <c r="P165" t="s">
        <v>1171</v>
      </c>
    </row>
    <row r="166" spans="1:16" ht="20.100000000000001" customHeight="1">
      <c r="A166">
        <v>143</v>
      </c>
      <c r="B166" s="8">
        <v>17</v>
      </c>
      <c r="C166" s="22">
        <v>2120869148</v>
      </c>
      <c r="D166" s="9" t="s">
        <v>436</v>
      </c>
      <c r="E166" s="10" t="s">
        <v>434</v>
      </c>
      <c r="F166" s="24" t="s">
        <v>251</v>
      </c>
      <c r="G166" s="24">
        <v>0</v>
      </c>
      <c r="H166" s="11"/>
      <c r="I166" s="11"/>
      <c r="J166" s="12"/>
      <c r="K166" s="12"/>
      <c r="L166" s="12"/>
      <c r="M166" s="188">
        <v>0</v>
      </c>
      <c r="N166" s="189"/>
      <c r="O166" s="190"/>
      <c r="P166" t="s">
        <v>1171</v>
      </c>
    </row>
    <row r="167" spans="1:16" ht="20.100000000000001" customHeight="1">
      <c r="A167">
        <v>144</v>
      </c>
      <c r="B167" s="8">
        <v>18</v>
      </c>
      <c r="C167" s="22">
        <v>2226511271</v>
      </c>
      <c r="D167" s="9" t="s">
        <v>387</v>
      </c>
      <c r="E167" s="10" t="s">
        <v>434</v>
      </c>
      <c r="F167" s="24" t="s">
        <v>326</v>
      </c>
      <c r="G167" s="24">
        <v>0</v>
      </c>
      <c r="H167" s="11"/>
      <c r="I167" s="11"/>
      <c r="J167" s="12"/>
      <c r="K167" s="12"/>
      <c r="L167" s="12"/>
      <c r="M167" s="188">
        <v>0</v>
      </c>
      <c r="N167" s="189"/>
      <c r="O167" s="190"/>
      <c r="P167" t="s">
        <v>1171</v>
      </c>
    </row>
    <row r="168" spans="1:16" ht="20.100000000000001" customHeight="1">
      <c r="A168">
        <v>145</v>
      </c>
      <c r="B168" s="8">
        <v>19</v>
      </c>
      <c r="C168" s="22">
        <v>2120215422</v>
      </c>
      <c r="D168" s="9" t="s">
        <v>437</v>
      </c>
      <c r="E168" s="10" t="s">
        <v>438</v>
      </c>
      <c r="F168" s="24" t="s">
        <v>249</v>
      </c>
      <c r="G168" s="24">
        <v>0</v>
      </c>
      <c r="H168" s="11"/>
      <c r="I168" s="11"/>
      <c r="J168" s="12"/>
      <c r="K168" s="12"/>
      <c r="L168" s="12"/>
      <c r="M168" s="188">
        <v>0</v>
      </c>
      <c r="N168" s="189"/>
      <c r="O168" s="190"/>
      <c r="P168" t="s">
        <v>1171</v>
      </c>
    </row>
    <row r="169" spans="1:16" ht="20.100000000000001" customHeight="1">
      <c r="A169">
        <v>146</v>
      </c>
      <c r="B169" s="8">
        <v>20</v>
      </c>
      <c r="C169" s="22">
        <v>2120253900</v>
      </c>
      <c r="D169" s="9" t="s">
        <v>439</v>
      </c>
      <c r="E169" s="10" t="s">
        <v>438</v>
      </c>
      <c r="F169" s="24" t="s">
        <v>440</v>
      </c>
      <c r="G169" s="24">
        <v>0</v>
      </c>
      <c r="H169" s="11"/>
      <c r="I169" s="11"/>
      <c r="J169" s="12"/>
      <c r="K169" s="12"/>
      <c r="L169" s="12"/>
      <c r="M169" s="188">
        <v>0</v>
      </c>
      <c r="N169" s="189"/>
      <c r="O169" s="190"/>
      <c r="P169" t="s">
        <v>1171</v>
      </c>
    </row>
    <row r="170" spans="1:16" ht="20.100000000000001" customHeight="1">
      <c r="A170">
        <v>147</v>
      </c>
      <c r="B170" s="8">
        <v>21</v>
      </c>
      <c r="C170" s="22">
        <v>2120313180</v>
      </c>
      <c r="D170" s="9" t="s">
        <v>314</v>
      </c>
      <c r="E170" s="10" t="s">
        <v>438</v>
      </c>
      <c r="F170" s="24" t="s">
        <v>243</v>
      </c>
      <c r="G170" s="24">
        <v>0</v>
      </c>
      <c r="H170" s="11"/>
      <c r="I170" s="11"/>
      <c r="J170" s="12"/>
      <c r="K170" s="12"/>
      <c r="L170" s="12"/>
      <c r="M170" s="188">
        <v>0</v>
      </c>
      <c r="N170" s="189"/>
      <c r="O170" s="190"/>
      <c r="P170" t="s">
        <v>1171</v>
      </c>
    </row>
    <row r="171" spans="1:16" ht="20.100000000000001" customHeight="1">
      <c r="A171">
        <v>148</v>
      </c>
      <c r="B171" s="8">
        <v>22</v>
      </c>
      <c r="C171" s="22">
        <v>2120313206</v>
      </c>
      <c r="D171" s="9" t="s">
        <v>314</v>
      </c>
      <c r="E171" s="10" t="s">
        <v>438</v>
      </c>
      <c r="F171" s="24" t="s">
        <v>243</v>
      </c>
      <c r="G171" s="24">
        <v>0</v>
      </c>
      <c r="H171" s="11"/>
      <c r="I171" s="11"/>
      <c r="J171" s="12"/>
      <c r="K171" s="12"/>
      <c r="L171" s="12"/>
      <c r="M171" s="188">
        <v>0</v>
      </c>
      <c r="N171" s="189"/>
      <c r="O171" s="190"/>
      <c r="P171" t="s">
        <v>1171</v>
      </c>
    </row>
    <row r="172" spans="1:16" ht="20.100000000000001" customHeight="1">
      <c r="A172">
        <v>149</v>
      </c>
      <c r="B172" s="8">
        <v>23</v>
      </c>
      <c r="C172" s="22">
        <v>2126511971</v>
      </c>
      <c r="D172" s="9" t="s">
        <v>441</v>
      </c>
      <c r="E172" s="10" t="s">
        <v>438</v>
      </c>
      <c r="F172" s="24" t="s">
        <v>442</v>
      </c>
      <c r="G172" s="24">
        <v>0</v>
      </c>
      <c r="H172" s="11"/>
      <c r="I172" s="11"/>
      <c r="J172" s="12"/>
      <c r="K172" s="12"/>
      <c r="L172" s="12"/>
      <c r="M172" s="188">
        <v>0</v>
      </c>
      <c r="N172" s="189"/>
      <c r="O172" s="190"/>
      <c r="P172" t="s">
        <v>1171</v>
      </c>
    </row>
    <row r="173" spans="1:16" ht="20.100000000000001" customHeight="1">
      <c r="A173">
        <v>150</v>
      </c>
      <c r="B173" s="8">
        <v>24</v>
      </c>
      <c r="C173" s="22">
        <v>2226511273</v>
      </c>
      <c r="D173" s="9" t="s">
        <v>443</v>
      </c>
      <c r="E173" s="10" t="s">
        <v>438</v>
      </c>
      <c r="F173" s="24" t="s">
        <v>326</v>
      </c>
      <c r="G173" s="24">
        <v>0</v>
      </c>
      <c r="H173" s="11"/>
      <c r="I173" s="11"/>
      <c r="J173" s="12"/>
      <c r="K173" s="12"/>
      <c r="L173" s="12"/>
      <c r="M173" s="188">
        <v>0</v>
      </c>
      <c r="N173" s="189"/>
      <c r="O173" s="190"/>
      <c r="P173" t="s">
        <v>1171</v>
      </c>
    </row>
    <row r="174" spans="1:16" ht="20.100000000000001" customHeight="1">
      <c r="A174">
        <v>151</v>
      </c>
      <c r="B174" s="8">
        <v>25</v>
      </c>
      <c r="C174" s="22">
        <v>2020425151</v>
      </c>
      <c r="D174" s="9" t="s">
        <v>444</v>
      </c>
      <c r="E174" s="10" t="s">
        <v>438</v>
      </c>
      <c r="F174" s="24" t="s">
        <v>261</v>
      </c>
      <c r="G174" s="24">
        <v>0</v>
      </c>
      <c r="H174" s="11"/>
      <c r="I174" s="11"/>
      <c r="J174" s="12"/>
      <c r="K174" s="12"/>
      <c r="L174" s="12"/>
      <c r="M174" s="188">
        <v>0</v>
      </c>
      <c r="N174" s="189"/>
      <c r="O174" s="190"/>
      <c r="P174" t="s">
        <v>1171</v>
      </c>
    </row>
    <row r="175" spans="1:16" s="1" customFormat="1">
      <c r="A175" s="1">
        <v>0</v>
      </c>
      <c r="B175" s="1">
        <v>0</v>
      </c>
      <c r="C175" s="194" t="s">
        <v>8</v>
      </c>
      <c r="D175" s="194"/>
      <c r="E175" s="2" t="s">
        <v>1173</v>
      </c>
      <c r="F175" s="194" t="s">
        <v>237</v>
      </c>
      <c r="G175" s="194"/>
      <c r="H175" s="194"/>
      <c r="I175" s="194"/>
      <c r="J175" s="194"/>
      <c r="K175" s="194"/>
      <c r="L175" s="194"/>
      <c r="M175" s="3"/>
      <c r="N175" s="4"/>
      <c r="O175" s="4"/>
    </row>
    <row r="176" spans="1:16" s="5" customFormat="1" ht="18.75" customHeight="1">
      <c r="A176" s="5">
        <v>0</v>
      </c>
      <c r="B176" s="5">
        <v>0</v>
      </c>
      <c r="C176" s="6" t="s">
        <v>1157</v>
      </c>
      <c r="D176" s="195"/>
      <c r="E176" s="195"/>
      <c r="F176" s="195"/>
      <c r="G176" s="195"/>
      <c r="H176" s="195"/>
      <c r="I176" s="195"/>
      <c r="J176" s="195"/>
      <c r="K176" s="195"/>
      <c r="L176" s="195"/>
      <c r="M176" s="3"/>
      <c r="N176" s="3"/>
      <c r="O176" s="3"/>
    </row>
    <row r="177" spans="1:16" s="5" customFormat="1" ht="18.75" customHeight="1">
      <c r="A177" s="5">
        <v>0</v>
      </c>
      <c r="B177" s="185" t="s">
        <v>1174</v>
      </c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3"/>
      <c r="N177" s="3"/>
      <c r="O177" s="3"/>
    </row>
    <row r="178" spans="1:16" ht="9" customHeight="1">
      <c r="A178">
        <v>0</v>
      </c>
      <c r="B178">
        <v>0</v>
      </c>
    </row>
    <row r="179" spans="1:16" ht="15" customHeight="1">
      <c r="A179">
        <v>0</v>
      </c>
      <c r="B179" s="172" t="s">
        <v>0</v>
      </c>
      <c r="C179" s="171" t="s">
        <v>9</v>
      </c>
      <c r="D179" s="186" t="s">
        <v>3</v>
      </c>
      <c r="E179" s="187" t="s">
        <v>4</v>
      </c>
      <c r="F179" s="171" t="s">
        <v>15</v>
      </c>
      <c r="G179" s="171" t="s">
        <v>238</v>
      </c>
      <c r="H179" s="171" t="s">
        <v>189</v>
      </c>
      <c r="I179" s="173" t="s">
        <v>188</v>
      </c>
      <c r="J179" s="171" t="s">
        <v>10</v>
      </c>
      <c r="K179" s="175" t="s">
        <v>6</v>
      </c>
      <c r="L179" s="175"/>
      <c r="M179" s="176" t="s">
        <v>11</v>
      </c>
      <c r="N179" s="177"/>
      <c r="O179" s="178"/>
    </row>
    <row r="180" spans="1:16" ht="27" customHeight="1">
      <c r="A180">
        <v>0</v>
      </c>
      <c r="B180" s="172"/>
      <c r="C180" s="172"/>
      <c r="D180" s="186"/>
      <c r="E180" s="187"/>
      <c r="F180" s="172"/>
      <c r="G180" s="172"/>
      <c r="H180" s="172"/>
      <c r="I180" s="174"/>
      <c r="J180" s="172"/>
      <c r="K180" s="7" t="s">
        <v>12</v>
      </c>
      <c r="L180" s="7" t="s">
        <v>13</v>
      </c>
      <c r="M180" s="179"/>
      <c r="N180" s="180"/>
      <c r="O180" s="181"/>
    </row>
    <row r="181" spans="1:16" ht="20.100000000000001" customHeight="1">
      <c r="A181">
        <v>152</v>
      </c>
      <c r="B181" s="8">
        <v>1</v>
      </c>
      <c r="C181" s="22">
        <v>2120216979</v>
      </c>
      <c r="D181" s="9" t="s">
        <v>445</v>
      </c>
      <c r="E181" s="10" t="s">
        <v>438</v>
      </c>
      <c r="F181" s="24" t="s">
        <v>286</v>
      </c>
      <c r="G181" s="24">
        <v>0</v>
      </c>
      <c r="H181" s="11"/>
      <c r="I181" s="11"/>
      <c r="J181" s="12"/>
      <c r="K181" s="12"/>
      <c r="L181" s="12"/>
      <c r="M181" s="182">
        <v>0</v>
      </c>
      <c r="N181" s="183"/>
      <c r="O181" s="184"/>
      <c r="P181" t="s">
        <v>1175</v>
      </c>
    </row>
    <row r="182" spans="1:16" ht="20.100000000000001" customHeight="1">
      <c r="A182">
        <v>153</v>
      </c>
      <c r="B182" s="8">
        <v>2</v>
      </c>
      <c r="C182" s="22">
        <v>2120517714</v>
      </c>
      <c r="D182" s="9" t="s">
        <v>446</v>
      </c>
      <c r="E182" s="10" t="s">
        <v>438</v>
      </c>
      <c r="F182" s="24" t="s">
        <v>245</v>
      </c>
      <c r="G182" s="24">
        <v>0</v>
      </c>
      <c r="H182" s="11"/>
      <c r="I182" s="11"/>
      <c r="J182" s="12"/>
      <c r="K182" s="12"/>
      <c r="L182" s="12"/>
      <c r="M182" s="188">
        <v>0</v>
      </c>
      <c r="N182" s="189"/>
      <c r="O182" s="190"/>
      <c r="P182" t="s">
        <v>1175</v>
      </c>
    </row>
    <row r="183" spans="1:16" ht="20.100000000000001" customHeight="1">
      <c r="A183">
        <v>154</v>
      </c>
      <c r="B183" s="8">
        <v>3</v>
      </c>
      <c r="C183" s="22">
        <v>2120253881</v>
      </c>
      <c r="D183" s="9" t="s">
        <v>447</v>
      </c>
      <c r="E183" s="10" t="s">
        <v>448</v>
      </c>
      <c r="F183" s="24" t="s">
        <v>249</v>
      </c>
      <c r="G183" s="24">
        <v>0</v>
      </c>
      <c r="H183" s="11"/>
      <c r="I183" s="11"/>
      <c r="J183" s="12"/>
      <c r="K183" s="12"/>
      <c r="L183" s="12"/>
      <c r="M183" s="188">
        <v>0</v>
      </c>
      <c r="N183" s="189"/>
      <c r="O183" s="190"/>
      <c r="P183" t="s">
        <v>1175</v>
      </c>
    </row>
    <row r="184" spans="1:16" ht="20.100000000000001" customHeight="1">
      <c r="A184">
        <v>155</v>
      </c>
      <c r="B184" s="8">
        <v>4</v>
      </c>
      <c r="C184" s="22">
        <v>2121713599</v>
      </c>
      <c r="D184" s="9" t="s">
        <v>449</v>
      </c>
      <c r="E184" s="10" t="s">
        <v>448</v>
      </c>
      <c r="F184" s="24" t="s">
        <v>249</v>
      </c>
      <c r="G184" s="24">
        <v>0</v>
      </c>
      <c r="H184" s="11"/>
      <c r="I184" s="11"/>
      <c r="J184" s="12"/>
      <c r="K184" s="12"/>
      <c r="L184" s="12"/>
      <c r="M184" s="188">
        <v>0</v>
      </c>
      <c r="N184" s="189"/>
      <c r="O184" s="190"/>
      <c r="P184" t="s">
        <v>1175</v>
      </c>
    </row>
    <row r="185" spans="1:16" ht="20.100000000000001" customHeight="1">
      <c r="A185">
        <v>156</v>
      </c>
      <c r="B185" s="8">
        <v>5</v>
      </c>
      <c r="C185" s="22">
        <v>2120315208</v>
      </c>
      <c r="D185" s="9" t="s">
        <v>450</v>
      </c>
      <c r="E185" s="10" t="s">
        <v>448</v>
      </c>
      <c r="F185" s="24" t="s">
        <v>243</v>
      </c>
      <c r="G185" s="24">
        <v>0</v>
      </c>
      <c r="H185" s="11"/>
      <c r="I185" s="11"/>
      <c r="J185" s="12"/>
      <c r="K185" s="12"/>
      <c r="L185" s="12"/>
      <c r="M185" s="188">
        <v>0</v>
      </c>
      <c r="N185" s="189"/>
      <c r="O185" s="190"/>
      <c r="P185" t="s">
        <v>1175</v>
      </c>
    </row>
    <row r="186" spans="1:16" ht="20.100000000000001" customHeight="1">
      <c r="A186">
        <v>157</v>
      </c>
      <c r="B186" s="8">
        <v>6</v>
      </c>
      <c r="C186" s="22">
        <v>2120868133</v>
      </c>
      <c r="D186" s="9" t="s">
        <v>451</v>
      </c>
      <c r="E186" s="10" t="s">
        <v>452</v>
      </c>
      <c r="F186" s="24" t="s">
        <v>251</v>
      </c>
      <c r="G186" s="24">
        <v>0</v>
      </c>
      <c r="H186" s="11"/>
      <c r="I186" s="11"/>
      <c r="J186" s="12"/>
      <c r="K186" s="12"/>
      <c r="L186" s="12"/>
      <c r="M186" s="188">
        <v>0</v>
      </c>
      <c r="N186" s="189"/>
      <c r="O186" s="190"/>
      <c r="P186" t="s">
        <v>1175</v>
      </c>
    </row>
    <row r="187" spans="1:16" ht="20.100000000000001" customHeight="1">
      <c r="A187">
        <v>158</v>
      </c>
      <c r="B187" s="8">
        <v>7</v>
      </c>
      <c r="C187" s="22">
        <v>2121869877</v>
      </c>
      <c r="D187" s="9" t="s">
        <v>453</v>
      </c>
      <c r="E187" s="10" t="s">
        <v>452</v>
      </c>
      <c r="F187" s="24" t="s">
        <v>251</v>
      </c>
      <c r="G187" s="24">
        <v>0</v>
      </c>
      <c r="H187" s="11"/>
      <c r="I187" s="11"/>
      <c r="J187" s="12"/>
      <c r="K187" s="12"/>
      <c r="L187" s="12"/>
      <c r="M187" s="188">
        <v>0</v>
      </c>
      <c r="N187" s="189"/>
      <c r="O187" s="190"/>
      <c r="P187" t="s">
        <v>1175</v>
      </c>
    </row>
    <row r="188" spans="1:16" ht="20.100000000000001" customHeight="1">
      <c r="A188">
        <v>159</v>
      </c>
      <c r="B188" s="8">
        <v>8</v>
      </c>
      <c r="C188" s="22">
        <v>2121718171</v>
      </c>
      <c r="D188" s="9" t="s">
        <v>454</v>
      </c>
      <c r="E188" s="10" t="s">
        <v>452</v>
      </c>
      <c r="F188" s="24" t="s">
        <v>275</v>
      </c>
      <c r="G188" s="24">
        <v>0</v>
      </c>
      <c r="H188" s="11"/>
      <c r="I188" s="11"/>
      <c r="J188" s="12"/>
      <c r="K188" s="12"/>
      <c r="L188" s="12"/>
      <c r="M188" s="188">
        <v>0</v>
      </c>
      <c r="N188" s="189"/>
      <c r="O188" s="190"/>
      <c r="P188" t="s">
        <v>1175</v>
      </c>
    </row>
    <row r="189" spans="1:16" ht="20.100000000000001" customHeight="1">
      <c r="A189">
        <v>160</v>
      </c>
      <c r="B189" s="8">
        <v>9</v>
      </c>
      <c r="C189" s="22">
        <v>2121514879</v>
      </c>
      <c r="D189" s="9" t="s">
        <v>455</v>
      </c>
      <c r="E189" s="10" t="s">
        <v>452</v>
      </c>
      <c r="F189" s="24" t="s">
        <v>286</v>
      </c>
      <c r="G189" s="24">
        <v>0</v>
      </c>
      <c r="H189" s="11"/>
      <c r="I189" s="11"/>
      <c r="J189" s="12"/>
      <c r="K189" s="12"/>
      <c r="L189" s="12"/>
      <c r="M189" s="188">
        <v>0</v>
      </c>
      <c r="N189" s="189"/>
      <c r="O189" s="190"/>
      <c r="P189" t="s">
        <v>1175</v>
      </c>
    </row>
    <row r="190" spans="1:16" ht="20.100000000000001" customHeight="1">
      <c r="A190">
        <v>161</v>
      </c>
      <c r="B190" s="8">
        <v>10</v>
      </c>
      <c r="C190" s="22">
        <v>2020713834</v>
      </c>
      <c r="D190" s="9" t="s">
        <v>456</v>
      </c>
      <c r="E190" s="10" t="s">
        <v>457</v>
      </c>
      <c r="F190" s="24" t="s">
        <v>329</v>
      </c>
      <c r="G190" s="24">
        <v>0</v>
      </c>
      <c r="H190" s="11"/>
      <c r="I190" s="11"/>
      <c r="J190" s="12"/>
      <c r="K190" s="12"/>
      <c r="L190" s="12"/>
      <c r="M190" s="188">
        <v>0</v>
      </c>
      <c r="N190" s="189"/>
      <c r="O190" s="190"/>
      <c r="P190" t="s">
        <v>1175</v>
      </c>
    </row>
    <row r="191" spans="1:16" ht="20.100000000000001" customHeight="1">
      <c r="A191">
        <v>162</v>
      </c>
      <c r="B191" s="8">
        <v>11</v>
      </c>
      <c r="C191" s="22">
        <v>2120313163</v>
      </c>
      <c r="D191" s="9" t="s">
        <v>458</v>
      </c>
      <c r="E191" s="10" t="s">
        <v>457</v>
      </c>
      <c r="F191" s="24" t="s">
        <v>333</v>
      </c>
      <c r="G191" s="24">
        <v>0</v>
      </c>
      <c r="H191" s="11"/>
      <c r="I191" s="11"/>
      <c r="J191" s="12"/>
      <c r="K191" s="12"/>
      <c r="L191" s="12"/>
      <c r="M191" s="188">
        <v>0</v>
      </c>
      <c r="N191" s="189"/>
      <c r="O191" s="190"/>
      <c r="P191" t="s">
        <v>1175</v>
      </c>
    </row>
    <row r="192" spans="1:16" ht="20.100000000000001" customHeight="1">
      <c r="A192">
        <v>163</v>
      </c>
      <c r="B192" s="8">
        <v>12</v>
      </c>
      <c r="C192" s="22">
        <v>2226711621</v>
      </c>
      <c r="D192" s="9" t="s">
        <v>459</v>
      </c>
      <c r="E192" s="10" t="s">
        <v>460</v>
      </c>
      <c r="F192" s="24" t="s">
        <v>461</v>
      </c>
      <c r="G192" s="24">
        <v>0</v>
      </c>
      <c r="H192" s="11"/>
      <c r="I192" s="11"/>
      <c r="J192" s="12"/>
      <c r="K192" s="12"/>
      <c r="L192" s="12"/>
      <c r="M192" s="188">
        <v>0</v>
      </c>
      <c r="N192" s="189"/>
      <c r="O192" s="190"/>
      <c r="P192" t="s">
        <v>1175</v>
      </c>
    </row>
    <row r="193" spans="1:16" ht="20.100000000000001" customHeight="1">
      <c r="A193">
        <v>164</v>
      </c>
      <c r="B193" s="8">
        <v>13</v>
      </c>
      <c r="C193" s="22">
        <v>2120715612</v>
      </c>
      <c r="D193" s="9" t="s">
        <v>462</v>
      </c>
      <c r="E193" s="10" t="s">
        <v>460</v>
      </c>
      <c r="F193" s="24" t="s">
        <v>249</v>
      </c>
      <c r="G193" s="24">
        <v>0</v>
      </c>
      <c r="H193" s="11"/>
      <c r="I193" s="11"/>
      <c r="J193" s="12"/>
      <c r="K193" s="12"/>
      <c r="L193" s="12"/>
      <c r="M193" s="188">
        <v>0</v>
      </c>
      <c r="N193" s="189"/>
      <c r="O193" s="190"/>
      <c r="P193" t="s">
        <v>1175</v>
      </c>
    </row>
    <row r="194" spans="1:16" ht="20.100000000000001" customHeight="1">
      <c r="A194">
        <v>165</v>
      </c>
      <c r="B194" s="8">
        <v>14</v>
      </c>
      <c r="C194" s="22">
        <v>2120358288</v>
      </c>
      <c r="D194" s="9" t="s">
        <v>463</v>
      </c>
      <c r="E194" s="10" t="s">
        <v>460</v>
      </c>
      <c r="F194" s="24" t="s">
        <v>251</v>
      </c>
      <c r="G194" s="24">
        <v>0</v>
      </c>
      <c r="H194" s="11"/>
      <c r="I194" s="11"/>
      <c r="J194" s="12"/>
      <c r="K194" s="12"/>
      <c r="L194" s="12"/>
      <c r="M194" s="188">
        <v>0</v>
      </c>
      <c r="N194" s="189"/>
      <c r="O194" s="190"/>
      <c r="P194" t="s">
        <v>1175</v>
      </c>
    </row>
    <row r="195" spans="1:16" ht="20.100000000000001" customHeight="1">
      <c r="A195">
        <v>166</v>
      </c>
      <c r="B195" s="8">
        <v>15</v>
      </c>
      <c r="C195" s="22">
        <v>2120217914</v>
      </c>
      <c r="D195" s="9" t="s">
        <v>464</v>
      </c>
      <c r="E195" s="10" t="s">
        <v>460</v>
      </c>
      <c r="F195" s="24" t="s">
        <v>255</v>
      </c>
      <c r="G195" s="24">
        <v>0</v>
      </c>
      <c r="H195" s="11"/>
      <c r="I195" s="11"/>
      <c r="J195" s="12"/>
      <c r="K195" s="12"/>
      <c r="L195" s="12"/>
      <c r="M195" s="188">
        <v>0</v>
      </c>
      <c r="N195" s="189"/>
      <c r="O195" s="190"/>
      <c r="P195" t="s">
        <v>1175</v>
      </c>
    </row>
    <row r="196" spans="1:16" ht="20.100000000000001" customHeight="1">
      <c r="A196">
        <v>167</v>
      </c>
      <c r="B196" s="8">
        <v>16</v>
      </c>
      <c r="C196" s="22">
        <v>2020410909</v>
      </c>
      <c r="D196" s="9" t="s">
        <v>465</v>
      </c>
      <c r="E196" s="10" t="s">
        <v>460</v>
      </c>
      <c r="F196" s="24" t="s">
        <v>261</v>
      </c>
      <c r="G196" s="24">
        <v>0</v>
      </c>
      <c r="H196" s="11"/>
      <c r="I196" s="11"/>
      <c r="J196" s="12"/>
      <c r="K196" s="12"/>
      <c r="L196" s="12"/>
      <c r="M196" s="188">
        <v>0</v>
      </c>
      <c r="N196" s="189"/>
      <c r="O196" s="190"/>
      <c r="P196" t="s">
        <v>1175</v>
      </c>
    </row>
    <row r="197" spans="1:16" ht="20.100000000000001" customHeight="1">
      <c r="A197">
        <v>168</v>
      </c>
      <c r="B197" s="8">
        <v>17</v>
      </c>
      <c r="C197" s="22">
        <v>2020345337</v>
      </c>
      <c r="D197" s="9" t="s">
        <v>466</v>
      </c>
      <c r="E197" s="10" t="s">
        <v>467</v>
      </c>
      <c r="F197" s="24" t="s">
        <v>310</v>
      </c>
      <c r="G197" s="24">
        <v>0</v>
      </c>
      <c r="H197" s="11"/>
      <c r="I197" s="11"/>
      <c r="J197" s="12"/>
      <c r="K197" s="12"/>
      <c r="L197" s="12"/>
      <c r="M197" s="188">
        <v>0</v>
      </c>
      <c r="N197" s="189"/>
      <c r="O197" s="190"/>
      <c r="P197" t="s">
        <v>1175</v>
      </c>
    </row>
    <row r="198" spans="1:16" ht="20.100000000000001" customHeight="1">
      <c r="A198">
        <v>169</v>
      </c>
      <c r="B198" s="8">
        <v>18</v>
      </c>
      <c r="C198" s="22">
        <v>2120718135</v>
      </c>
      <c r="D198" s="9" t="s">
        <v>300</v>
      </c>
      <c r="E198" s="10" t="s">
        <v>467</v>
      </c>
      <c r="F198" s="24" t="s">
        <v>249</v>
      </c>
      <c r="G198" s="24">
        <v>0</v>
      </c>
      <c r="H198" s="11"/>
      <c r="I198" s="11"/>
      <c r="J198" s="12"/>
      <c r="K198" s="12"/>
      <c r="L198" s="12"/>
      <c r="M198" s="188">
        <v>0</v>
      </c>
      <c r="N198" s="189"/>
      <c r="O198" s="190"/>
      <c r="P198" t="s">
        <v>1175</v>
      </c>
    </row>
    <row r="199" spans="1:16" ht="20.100000000000001" customHeight="1">
      <c r="A199">
        <v>170</v>
      </c>
      <c r="B199" s="8">
        <v>19</v>
      </c>
      <c r="C199" s="22">
        <v>161325320</v>
      </c>
      <c r="D199" s="9" t="s">
        <v>468</v>
      </c>
      <c r="E199" s="10" t="s">
        <v>467</v>
      </c>
      <c r="F199" s="24" t="s">
        <v>440</v>
      </c>
      <c r="G199" s="24">
        <v>0</v>
      </c>
      <c r="H199" s="11"/>
      <c r="I199" s="11"/>
      <c r="J199" s="12"/>
      <c r="K199" s="12"/>
      <c r="L199" s="12"/>
      <c r="M199" s="188">
        <v>0</v>
      </c>
      <c r="N199" s="189"/>
      <c r="O199" s="190"/>
      <c r="P199" t="s">
        <v>1175</v>
      </c>
    </row>
    <row r="200" spans="1:16" ht="20.100000000000001" customHeight="1">
      <c r="A200">
        <v>171</v>
      </c>
      <c r="B200" s="8">
        <v>20</v>
      </c>
      <c r="C200" s="22">
        <v>2120259526</v>
      </c>
      <c r="D200" s="9" t="s">
        <v>469</v>
      </c>
      <c r="E200" s="10" t="s">
        <v>467</v>
      </c>
      <c r="F200" s="24" t="s">
        <v>440</v>
      </c>
      <c r="G200" s="24">
        <v>0</v>
      </c>
      <c r="H200" s="11"/>
      <c r="I200" s="11"/>
      <c r="J200" s="12"/>
      <c r="K200" s="12"/>
      <c r="L200" s="12"/>
      <c r="M200" s="188">
        <v>0</v>
      </c>
      <c r="N200" s="189"/>
      <c r="O200" s="190"/>
      <c r="P200" t="s">
        <v>1175</v>
      </c>
    </row>
    <row r="201" spans="1:16" ht="20.100000000000001" customHeight="1">
      <c r="A201">
        <v>172</v>
      </c>
      <c r="B201" s="8">
        <v>21</v>
      </c>
      <c r="C201" s="22">
        <v>2120255999</v>
      </c>
      <c r="D201" s="9" t="s">
        <v>280</v>
      </c>
      <c r="E201" s="10" t="s">
        <v>467</v>
      </c>
      <c r="F201" s="24" t="s">
        <v>275</v>
      </c>
      <c r="G201" s="24">
        <v>0</v>
      </c>
      <c r="H201" s="11"/>
      <c r="I201" s="11"/>
      <c r="J201" s="12"/>
      <c r="K201" s="12"/>
      <c r="L201" s="12"/>
      <c r="M201" s="188">
        <v>0</v>
      </c>
      <c r="N201" s="189"/>
      <c r="O201" s="190"/>
      <c r="P201" t="s">
        <v>1175</v>
      </c>
    </row>
    <row r="202" spans="1:16" ht="20.100000000000001" customHeight="1">
      <c r="A202">
        <v>173</v>
      </c>
      <c r="B202" s="8">
        <v>22</v>
      </c>
      <c r="C202" s="22">
        <v>2120218511</v>
      </c>
      <c r="D202" s="9" t="s">
        <v>470</v>
      </c>
      <c r="E202" s="10" t="s">
        <v>467</v>
      </c>
      <c r="F202" s="24" t="s">
        <v>286</v>
      </c>
      <c r="G202" s="24">
        <v>0</v>
      </c>
      <c r="H202" s="11"/>
      <c r="I202" s="11"/>
      <c r="J202" s="12"/>
      <c r="K202" s="12"/>
      <c r="L202" s="12"/>
      <c r="M202" s="188">
        <v>0</v>
      </c>
      <c r="N202" s="189"/>
      <c r="O202" s="190"/>
      <c r="P202" t="s">
        <v>1175</v>
      </c>
    </row>
    <row r="203" spans="1:16" ht="20.100000000000001" customHeight="1">
      <c r="A203">
        <v>174</v>
      </c>
      <c r="B203" s="8">
        <v>23</v>
      </c>
      <c r="C203" s="22">
        <v>2120313148</v>
      </c>
      <c r="D203" s="9" t="s">
        <v>471</v>
      </c>
      <c r="E203" s="10" t="s">
        <v>472</v>
      </c>
      <c r="F203" s="24" t="s">
        <v>243</v>
      </c>
      <c r="G203" s="24">
        <v>0</v>
      </c>
      <c r="H203" s="11"/>
      <c r="I203" s="11"/>
      <c r="J203" s="12"/>
      <c r="K203" s="12"/>
      <c r="L203" s="12"/>
      <c r="M203" s="188">
        <v>0</v>
      </c>
      <c r="N203" s="189"/>
      <c r="O203" s="190"/>
      <c r="P203" t="s">
        <v>1175</v>
      </c>
    </row>
    <row r="204" spans="1:16" ht="20.100000000000001" customHeight="1">
      <c r="A204">
        <v>175</v>
      </c>
      <c r="B204" s="8">
        <v>24</v>
      </c>
      <c r="C204" s="22">
        <v>2120313181</v>
      </c>
      <c r="D204" s="9" t="s">
        <v>473</v>
      </c>
      <c r="E204" s="10" t="s">
        <v>472</v>
      </c>
      <c r="F204" s="24" t="s">
        <v>243</v>
      </c>
      <c r="G204" s="24">
        <v>0</v>
      </c>
      <c r="H204" s="11"/>
      <c r="I204" s="11"/>
      <c r="J204" s="12"/>
      <c r="K204" s="12"/>
      <c r="L204" s="12"/>
      <c r="M204" s="188">
        <v>0</v>
      </c>
      <c r="N204" s="189"/>
      <c r="O204" s="190"/>
      <c r="P204" t="s">
        <v>1175</v>
      </c>
    </row>
    <row r="205" spans="1:16" ht="20.100000000000001" customHeight="1">
      <c r="A205">
        <v>176</v>
      </c>
      <c r="B205" s="8">
        <v>25</v>
      </c>
      <c r="C205" s="22">
        <v>2021425141</v>
      </c>
      <c r="D205" s="9" t="s">
        <v>391</v>
      </c>
      <c r="E205" s="10" t="s">
        <v>474</v>
      </c>
      <c r="F205" s="24" t="s">
        <v>329</v>
      </c>
      <c r="G205" s="24">
        <v>0</v>
      </c>
      <c r="H205" s="11"/>
      <c r="I205" s="11"/>
      <c r="J205" s="12"/>
      <c r="K205" s="12"/>
      <c r="L205" s="12"/>
      <c r="M205" s="188">
        <v>0</v>
      </c>
      <c r="N205" s="189"/>
      <c r="O205" s="190"/>
      <c r="P205" t="s">
        <v>1175</v>
      </c>
    </row>
    <row r="206" spans="1:16" ht="20.100000000000001" customHeight="1">
      <c r="A206">
        <v>177</v>
      </c>
      <c r="B206" s="8">
        <v>26</v>
      </c>
      <c r="C206" s="22">
        <v>2121213393</v>
      </c>
      <c r="D206" s="9" t="s">
        <v>475</v>
      </c>
      <c r="E206" s="10" t="s">
        <v>474</v>
      </c>
      <c r="F206" s="24" t="s">
        <v>286</v>
      </c>
      <c r="G206" s="24">
        <v>0</v>
      </c>
      <c r="H206" s="11"/>
      <c r="I206" s="11"/>
      <c r="J206" s="12"/>
      <c r="K206" s="12"/>
      <c r="L206" s="12"/>
      <c r="M206" s="188">
        <v>0</v>
      </c>
      <c r="N206" s="189"/>
      <c r="O206" s="190"/>
      <c r="P206" t="s">
        <v>1175</v>
      </c>
    </row>
    <row r="207" spans="1:16" ht="20.100000000000001" customHeight="1">
      <c r="A207">
        <v>178</v>
      </c>
      <c r="B207" s="8">
        <v>27</v>
      </c>
      <c r="C207" s="22">
        <v>2021117775</v>
      </c>
      <c r="D207" s="9" t="s">
        <v>476</v>
      </c>
      <c r="E207" s="10" t="s">
        <v>474</v>
      </c>
      <c r="F207" s="24" t="s">
        <v>289</v>
      </c>
      <c r="G207" s="24">
        <v>0</v>
      </c>
      <c r="H207" s="11"/>
      <c r="I207" s="11"/>
      <c r="J207" s="12"/>
      <c r="K207" s="12"/>
      <c r="L207" s="12"/>
      <c r="M207" s="188">
        <v>0</v>
      </c>
      <c r="N207" s="189"/>
      <c r="O207" s="190"/>
      <c r="P207" t="s">
        <v>1175</v>
      </c>
    </row>
    <row r="208" spans="1:16" ht="20.100000000000001" customHeight="1">
      <c r="A208">
        <v>179</v>
      </c>
      <c r="B208" s="8">
        <v>28</v>
      </c>
      <c r="C208" s="22">
        <v>2120518082</v>
      </c>
      <c r="D208" s="9" t="s">
        <v>436</v>
      </c>
      <c r="E208" s="10" t="s">
        <v>474</v>
      </c>
      <c r="F208" s="24" t="s">
        <v>245</v>
      </c>
      <c r="G208" s="24">
        <v>0</v>
      </c>
      <c r="H208" s="11"/>
      <c r="I208" s="11"/>
      <c r="J208" s="12"/>
      <c r="K208" s="12"/>
      <c r="L208" s="12"/>
      <c r="M208" s="188">
        <v>0</v>
      </c>
      <c r="N208" s="189"/>
      <c r="O208" s="190"/>
      <c r="P208" t="s">
        <v>1175</v>
      </c>
    </row>
    <row r="209" spans="1:16" ht="20.100000000000001" customHeight="1">
      <c r="A209">
        <v>180</v>
      </c>
      <c r="B209" s="8">
        <v>29</v>
      </c>
      <c r="C209" s="22">
        <v>2226511275</v>
      </c>
      <c r="D209" s="9" t="s">
        <v>477</v>
      </c>
      <c r="E209" s="10" t="s">
        <v>474</v>
      </c>
      <c r="F209" s="24" t="s">
        <v>326</v>
      </c>
      <c r="G209" s="24">
        <v>0</v>
      </c>
      <c r="H209" s="11"/>
      <c r="I209" s="11"/>
      <c r="J209" s="12"/>
      <c r="K209" s="12"/>
      <c r="L209" s="12"/>
      <c r="M209" s="188">
        <v>0</v>
      </c>
      <c r="N209" s="189"/>
      <c r="O209" s="190"/>
      <c r="P209" t="s">
        <v>1175</v>
      </c>
    </row>
    <row r="210" spans="1:16" ht="20.100000000000001" customHeight="1">
      <c r="A210">
        <v>181</v>
      </c>
      <c r="B210" s="13">
        <v>30</v>
      </c>
      <c r="C210" s="22">
        <v>2120715627</v>
      </c>
      <c r="D210" s="9" t="s">
        <v>478</v>
      </c>
      <c r="E210" s="10" t="s">
        <v>479</v>
      </c>
      <c r="F210" s="24" t="s">
        <v>249</v>
      </c>
      <c r="G210" s="24">
        <v>0</v>
      </c>
      <c r="H210" s="14"/>
      <c r="I210" s="14"/>
      <c r="J210" s="15"/>
      <c r="K210" s="15"/>
      <c r="L210" s="15"/>
      <c r="M210" s="191">
        <v>0</v>
      </c>
      <c r="N210" s="192"/>
      <c r="O210" s="193"/>
      <c r="P210" t="s">
        <v>1175</v>
      </c>
    </row>
    <row r="211" spans="1:16" ht="20.100000000000001" customHeight="1">
      <c r="A211">
        <v>182</v>
      </c>
      <c r="B211" s="16">
        <v>31</v>
      </c>
      <c r="C211" s="23">
        <v>2120725624</v>
      </c>
      <c r="D211" s="17" t="s">
        <v>480</v>
      </c>
      <c r="E211" s="18" t="s">
        <v>479</v>
      </c>
      <c r="F211" s="25" t="s">
        <v>249</v>
      </c>
      <c r="G211" s="25">
        <v>0</v>
      </c>
      <c r="H211" s="19"/>
      <c r="I211" s="19"/>
      <c r="J211" s="20"/>
      <c r="K211" s="20"/>
      <c r="L211" s="20"/>
      <c r="M211" s="182">
        <v>0</v>
      </c>
      <c r="N211" s="183"/>
      <c r="O211" s="184"/>
      <c r="P211" t="s">
        <v>1175</v>
      </c>
    </row>
    <row r="212" spans="1:16" ht="20.100000000000001" customHeight="1">
      <c r="A212">
        <v>183</v>
      </c>
      <c r="B212" s="8">
        <v>32</v>
      </c>
      <c r="C212" s="22">
        <v>2120258131</v>
      </c>
      <c r="D212" s="9" t="s">
        <v>387</v>
      </c>
      <c r="E212" s="10" t="s">
        <v>479</v>
      </c>
      <c r="F212" s="24" t="s">
        <v>315</v>
      </c>
      <c r="G212" s="24">
        <v>0</v>
      </c>
      <c r="H212" s="11"/>
      <c r="I212" s="11"/>
      <c r="J212" s="12"/>
      <c r="K212" s="12"/>
      <c r="L212" s="12"/>
      <c r="M212" s="188">
        <v>0</v>
      </c>
      <c r="N212" s="189"/>
      <c r="O212" s="190"/>
      <c r="P212" t="s">
        <v>1175</v>
      </c>
    </row>
    <row r="213" spans="1:16" ht="20.100000000000001" customHeight="1">
      <c r="A213">
        <v>184</v>
      </c>
      <c r="B213" s="8">
        <v>33</v>
      </c>
      <c r="C213" s="22">
        <v>2120316821</v>
      </c>
      <c r="D213" s="9" t="s">
        <v>447</v>
      </c>
      <c r="E213" s="10" t="s">
        <v>479</v>
      </c>
      <c r="F213" s="24" t="s">
        <v>243</v>
      </c>
      <c r="G213" s="24">
        <v>0</v>
      </c>
      <c r="H213" s="11"/>
      <c r="I213" s="11"/>
      <c r="J213" s="12"/>
      <c r="K213" s="12"/>
      <c r="L213" s="12"/>
      <c r="M213" s="188">
        <v>0</v>
      </c>
      <c r="N213" s="189"/>
      <c r="O213" s="190"/>
      <c r="P213" t="s">
        <v>1175</v>
      </c>
    </row>
    <row r="214" spans="1:16" ht="20.100000000000001" customHeight="1">
      <c r="A214">
        <v>185</v>
      </c>
      <c r="B214" s="8">
        <v>34</v>
      </c>
      <c r="C214" s="22">
        <v>2120317366</v>
      </c>
      <c r="D214" s="9" t="s">
        <v>481</v>
      </c>
      <c r="E214" s="10" t="s">
        <v>479</v>
      </c>
      <c r="F214" s="24" t="s">
        <v>243</v>
      </c>
      <c r="G214" s="24">
        <v>0</v>
      </c>
      <c r="H214" s="11"/>
      <c r="I214" s="11"/>
      <c r="J214" s="12"/>
      <c r="K214" s="12"/>
      <c r="L214" s="12"/>
      <c r="M214" s="188">
        <v>0</v>
      </c>
      <c r="N214" s="189"/>
      <c r="O214" s="190"/>
      <c r="P214" t="s">
        <v>1175</v>
      </c>
    </row>
    <row r="215" spans="1:16" ht="20.100000000000001" customHeight="1">
      <c r="A215">
        <v>186</v>
      </c>
      <c r="B215" s="8">
        <v>35</v>
      </c>
      <c r="C215" s="22">
        <v>2120317829</v>
      </c>
      <c r="D215" s="9" t="s">
        <v>482</v>
      </c>
      <c r="E215" s="10" t="s">
        <v>479</v>
      </c>
      <c r="F215" s="24" t="s">
        <v>333</v>
      </c>
      <c r="G215" s="24">
        <v>0</v>
      </c>
      <c r="H215" s="11"/>
      <c r="I215" s="11"/>
      <c r="J215" s="12"/>
      <c r="K215" s="12"/>
      <c r="L215" s="12"/>
      <c r="M215" s="188">
        <v>0</v>
      </c>
      <c r="N215" s="189"/>
      <c r="O215" s="190"/>
      <c r="P215" t="s">
        <v>1175</v>
      </c>
    </row>
    <row r="216" spans="1:16" ht="20.100000000000001" customHeight="1">
      <c r="A216">
        <v>187</v>
      </c>
      <c r="B216" s="8">
        <v>36</v>
      </c>
      <c r="C216" s="22">
        <v>2120317841</v>
      </c>
      <c r="D216" s="9" t="s">
        <v>483</v>
      </c>
      <c r="E216" s="10" t="s">
        <v>479</v>
      </c>
      <c r="F216" s="24" t="s">
        <v>333</v>
      </c>
      <c r="G216" s="24">
        <v>0</v>
      </c>
      <c r="H216" s="11"/>
      <c r="I216" s="11"/>
      <c r="J216" s="12"/>
      <c r="K216" s="12"/>
      <c r="L216" s="12"/>
      <c r="M216" s="188">
        <v>0</v>
      </c>
      <c r="N216" s="189"/>
      <c r="O216" s="190"/>
      <c r="P216" t="s">
        <v>1175</v>
      </c>
    </row>
    <row r="217" spans="1:16" ht="20.100000000000001" customHeight="1">
      <c r="A217">
        <v>188</v>
      </c>
      <c r="B217" s="8">
        <v>37</v>
      </c>
      <c r="C217" s="22">
        <v>2120718159</v>
      </c>
      <c r="D217" s="9" t="s">
        <v>484</v>
      </c>
      <c r="E217" s="10" t="s">
        <v>479</v>
      </c>
      <c r="F217" s="24" t="s">
        <v>249</v>
      </c>
      <c r="G217" s="24">
        <v>0</v>
      </c>
      <c r="H217" s="11"/>
      <c r="I217" s="11"/>
      <c r="J217" s="12"/>
      <c r="K217" s="12"/>
      <c r="L217" s="12"/>
      <c r="M217" s="188">
        <v>0</v>
      </c>
      <c r="N217" s="189"/>
      <c r="O217" s="190"/>
      <c r="P217" t="s">
        <v>1175</v>
      </c>
    </row>
    <row r="218" spans="1:16" s="1" customFormat="1">
      <c r="A218" s="1">
        <v>0</v>
      </c>
      <c r="B218" s="1">
        <v>0</v>
      </c>
      <c r="C218" s="194" t="s">
        <v>8</v>
      </c>
      <c r="D218" s="194"/>
      <c r="E218" s="2" t="s">
        <v>1177</v>
      </c>
      <c r="F218" s="194" t="s">
        <v>237</v>
      </c>
      <c r="G218" s="194"/>
      <c r="H218" s="194"/>
      <c r="I218" s="194"/>
      <c r="J218" s="194"/>
      <c r="K218" s="194"/>
      <c r="L218" s="194"/>
      <c r="M218" s="3"/>
      <c r="N218" s="4"/>
      <c r="O218" s="4"/>
    </row>
    <row r="219" spans="1:16" s="5" customFormat="1" ht="18.75" customHeight="1">
      <c r="A219" s="5">
        <v>0</v>
      </c>
      <c r="B219" s="5">
        <v>0</v>
      </c>
      <c r="C219" s="6" t="s">
        <v>1157</v>
      </c>
      <c r="D219" s="195"/>
      <c r="E219" s="195"/>
      <c r="F219" s="195"/>
      <c r="G219" s="195"/>
      <c r="H219" s="195"/>
      <c r="I219" s="195"/>
      <c r="J219" s="195"/>
      <c r="K219" s="195"/>
      <c r="L219" s="195"/>
      <c r="M219" s="3"/>
      <c r="N219" s="3"/>
      <c r="O219" s="3"/>
    </row>
    <row r="220" spans="1:16" s="5" customFormat="1" ht="18.75" customHeight="1">
      <c r="A220" s="5">
        <v>0</v>
      </c>
      <c r="B220" s="185" t="s">
        <v>1178</v>
      </c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3"/>
      <c r="N220" s="3"/>
      <c r="O220" s="3"/>
    </row>
    <row r="221" spans="1:16" ht="9" customHeight="1">
      <c r="A221">
        <v>0</v>
      </c>
      <c r="B221">
        <v>0</v>
      </c>
    </row>
    <row r="222" spans="1:16" ht="15" customHeight="1">
      <c r="A222">
        <v>0</v>
      </c>
      <c r="B222" s="172" t="s">
        <v>0</v>
      </c>
      <c r="C222" s="171" t="s">
        <v>9</v>
      </c>
      <c r="D222" s="186" t="s">
        <v>3</v>
      </c>
      <c r="E222" s="187" t="s">
        <v>4</v>
      </c>
      <c r="F222" s="171" t="s">
        <v>15</v>
      </c>
      <c r="G222" s="171" t="s">
        <v>238</v>
      </c>
      <c r="H222" s="171" t="s">
        <v>189</v>
      </c>
      <c r="I222" s="173" t="s">
        <v>188</v>
      </c>
      <c r="J222" s="171" t="s">
        <v>10</v>
      </c>
      <c r="K222" s="175" t="s">
        <v>6</v>
      </c>
      <c r="L222" s="175"/>
      <c r="M222" s="176" t="s">
        <v>11</v>
      </c>
      <c r="N222" s="177"/>
      <c r="O222" s="178"/>
    </row>
    <row r="223" spans="1:16" ht="27" customHeight="1">
      <c r="A223">
        <v>0</v>
      </c>
      <c r="B223" s="172"/>
      <c r="C223" s="172"/>
      <c r="D223" s="186"/>
      <c r="E223" s="187"/>
      <c r="F223" s="172"/>
      <c r="G223" s="172"/>
      <c r="H223" s="172"/>
      <c r="I223" s="174"/>
      <c r="J223" s="172"/>
      <c r="K223" s="7" t="s">
        <v>12</v>
      </c>
      <c r="L223" s="7" t="s">
        <v>13</v>
      </c>
      <c r="M223" s="179"/>
      <c r="N223" s="180"/>
      <c r="O223" s="181"/>
    </row>
    <row r="224" spans="1:16" ht="20.100000000000001" customHeight="1">
      <c r="A224">
        <v>189</v>
      </c>
      <c r="B224" s="8">
        <v>1</v>
      </c>
      <c r="C224" s="22">
        <v>2121718518</v>
      </c>
      <c r="D224" s="9" t="s">
        <v>485</v>
      </c>
      <c r="E224" s="10" t="s">
        <v>486</v>
      </c>
      <c r="F224" s="24" t="s">
        <v>249</v>
      </c>
      <c r="G224" s="24">
        <v>0</v>
      </c>
      <c r="H224" s="11"/>
      <c r="I224" s="11"/>
      <c r="J224" s="12"/>
      <c r="K224" s="12"/>
      <c r="L224" s="12"/>
      <c r="M224" s="182">
        <v>0</v>
      </c>
      <c r="N224" s="183"/>
      <c r="O224" s="184"/>
      <c r="P224" t="s">
        <v>1179</v>
      </c>
    </row>
    <row r="225" spans="1:16" ht="20.100000000000001" customHeight="1">
      <c r="A225">
        <v>190</v>
      </c>
      <c r="B225" s="8">
        <v>2</v>
      </c>
      <c r="C225" s="22">
        <v>2021617788</v>
      </c>
      <c r="D225" s="9" t="s">
        <v>487</v>
      </c>
      <c r="E225" s="10" t="s">
        <v>486</v>
      </c>
      <c r="F225" s="24" t="s">
        <v>369</v>
      </c>
      <c r="G225" s="24">
        <v>0</v>
      </c>
      <c r="H225" s="11"/>
      <c r="I225" s="11"/>
      <c r="J225" s="12"/>
      <c r="K225" s="12"/>
      <c r="L225" s="12"/>
      <c r="M225" s="188">
        <v>0</v>
      </c>
      <c r="N225" s="189"/>
      <c r="O225" s="190"/>
      <c r="P225" t="s">
        <v>1179</v>
      </c>
    </row>
    <row r="226" spans="1:16" ht="20.100000000000001" customHeight="1">
      <c r="A226">
        <v>191</v>
      </c>
      <c r="B226" s="8">
        <v>3</v>
      </c>
      <c r="C226" s="22">
        <v>2121657400</v>
      </c>
      <c r="D226" s="9" t="s">
        <v>488</v>
      </c>
      <c r="E226" s="10" t="s">
        <v>486</v>
      </c>
      <c r="F226" s="24" t="s">
        <v>269</v>
      </c>
      <c r="G226" s="24">
        <v>0</v>
      </c>
      <c r="H226" s="11"/>
      <c r="I226" s="11"/>
      <c r="J226" s="12"/>
      <c r="K226" s="12"/>
      <c r="L226" s="12"/>
      <c r="M226" s="188">
        <v>0</v>
      </c>
      <c r="N226" s="189"/>
      <c r="O226" s="190"/>
      <c r="P226" t="s">
        <v>1179</v>
      </c>
    </row>
    <row r="227" spans="1:16" ht="20.100000000000001" customHeight="1">
      <c r="A227">
        <v>192</v>
      </c>
      <c r="B227" s="8">
        <v>4</v>
      </c>
      <c r="C227" s="22">
        <v>2021616777</v>
      </c>
      <c r="D227" s="9" t="s">
        <v>489</v>
      </c>
      <c r="E227" s="10" t="s">
        <v>490</v>
      </c>
      <c r="F227" s="24" t="s">
        <v>347</v>
      </c>
      <c r="G227" s="24">
        <v>0</v>
      </c>
      <c r="H227" s="11"/>
      <c r="I227" s="11"/>
      <c r="J227" s="12"/>
      <c r="K227" s="12"/>
      <c r="L227" s="12"/>
      <c r="M227" s="188">
        <v>0</v>
      </c>
      <c r="N227" s="189"/>
      <c r="O227" s="190"/>
      <c r="P227" t="s">
        <v>1179</v>
      </c>
    </row>
    <row r="228" spans="1:16" ht="20.100000000000001" customHeight="1">
      <c r="A228">
        <v>193</v>
      </c>
      <c r="B228" s="8">
        <v>5</v>
      </c>
      <c r="C228" s="22">
        <v>2021173941</v>
      </c>
      <c r="D228" s="9" t="s">
        <v>491</v>
      </c>
      <c r="E228" s="10" t="s">
        <v>490</v>
      </c>
      <c r="F228" s="24" t="s">
        <v>492</v>
      </c>
      <c r="G228" s="24">
        <v>0</v>
      </c>
      <c r="H228" s="11"/>
      <c r="I228" s="11"/>
      <c r="J228" s="12"/>
      <c r="K228" s="12"/>
      <c r="L228" s="12"/>
      <c r="M228" s="188">
        <v>0</v>
      </c>
      <c r="N228" s="189"/>
      <c r="O228" s="190"/>
      <c r="P228" t="s">
        <v>1179</v>
      </c>
    </row>
    <row r="229" spans="1:16" ht="20.100000000000001" customHeight="1">
      <c r="A229">
        <v>194</v>
      </c>
      <c r="B229" s="8">
        <v>6</v>
      </c>
      <c r="C229" s="22">
        <v>2121713551</v>
      </c>
      <c r="D229" s="9" t="s">
        <v>493</v>
      </c>
      <c r="E229" s="10" t="s">
        <v>490</v>
      </c>
      <c r="F229" s="24" t="s">
        <v>249</v>
      </c>
      <c r="G229" s="24">
        <v>0</v>
      </c>
      <c r="H229" s="11"/>
      <c r="I229" s="11"/>
      <c r="J229" s="12"/>
      <c r="K229" s="12"/>
      <c r="L229" s="12"/>
      <c r="M229" s="188">
        <v>0</v>
      </c>
      <c r="N229" s="189"/>
      <c r="O229" s="190"/>
      <c r="P229" t="s">
        <v>1179</v>
      </c>
    </row>
    <row r="230" spans="1:16" ht="20.100000000000001" customHeight="1">
      <c r="A230">
        <v>195</v>
      </c>
      <c r="B230" s="8">
        <v>7</v>
      </c>
      <c r="C230" s="22">
        <v>2121715632</v>
      </c>
      <c r="D230" s="9" t="s">
        <v>494</v>
      </c>
      <c r="E230" s="10" t="s">
        <v>490</v>
      </c>
      <c r="F230" s="24" t="s">
        <v>249</v>
      </c>
      <c r="G230" s="24">
        <v>0</v>
      </c>
      <c r="H230" s="11"/>
      <c r="I230" s="11"/>
      <c r="J230" s="12"/>
      <c r="K230" s="12"/>
      <c r="L230" s="12"/>
      <c r="M230" s="188">
        <v>0</v>
      </c>
      <c r="N230" s="189"/>
      <c r="O230" s="190"/>
      <c r="P230" t="s">
        <v>1179</v>
      </c>
    </row>
    <row r="231" spans="1:16" ht="20.100000000000001" customHeight="1">
      <c r="A231">
        <v>196</v>
      </c>
      <c r="B231" s="8">
        <v>8</v>
      </c>
      <c r="C231" s="22">
        <v>2121638575</v>
      </c>
      <c r="D231" s="9" t="s">
        <v>388</v>
      </c>
      <c r="E231" s="10" t="s">
        <v>490</v>
      </c>
      <c r="F231" s="24" t="s">
        <v>267</v>
      </c>
      <c r="G231" s="24">
        <v>0</v>
      </c>
      <c r="H231" s="11"/>
      <c r="I231" s="11"/>
      <c r="J231" s="12"/>
      <c r="K231" s="12"/>
      <c r="L231" s="12"/>
      <c r="M231" s="188">
        <v>0</v>
      </c>
      <c r="N231" s="189"/>
      <c r="O231" s="190"/>
      <c r="P231" t="s">
        <v>1179</v>
      </c>
    </row>
    <row r="232" spans="1:16" ht="20.100000000000001" customHeight="1">
      <c r="A232">
        <v>197</v>
      </c>
      <c r="B232" s="8">
        <v>9</v>
      </c>
      <c r="C232" s="22">
        <v>2121715631</v>
      </c>
      <c r="D232" s="9" t="s">
        <v>246</v>
      </c>
      <c r="E232" s="10" t="s">
        <v>490</v>
      </c>
      <c r="F232" s="24" t="s">
        <v>267</v>
      </c>
      <c r="G232" s="24">
        <v>0</v>
      </c>
      <c r="H232" s="11"/>
      <c r="I232" s="11"/>
      <c r="J232" s="12"/>
      <c r="K232" s="12"/>
      <c r="L232" s="12"/>
      <c r="M232" s="188">
        <v>0</v>
      </c>
      <c r="N232" s="189"/>
      <c r="O232" s="190"/>
      <c r="P232" t="s">
        <v>1179</v>
      </c>
    </row>
    <row r="233" spans="1:16" ht="20.100000000000001" customHeight="1">
      <c r="A233">
        <v>198</v>
      </c>
      <c r="B233" s="8">
        <v>10</v>
      </c>
      <c r="C233" s="22">
        <v>2120213444</v>
      </c>
      <c r="D233" s="9" t="s">
        <v>495</v>
      </c>
      <c r="E233" s="10" t="s">
        <v>490</v>
      </c>
      <c r="F233" s="24" t="s">
        <v>315</v>
      </c>
      <c r="G233" s="24">
        <v>0</v>
      </c>
      <c r="H233" s="11"/>
      <c r="I233" s="11"/>
      <c r="J233" s="12"/>
      <c r="K233" s="12"/>
      <c r="L233" s="12"/>
      <c r="M233" s="188">
        <v>0</v>
      </c>
      <c r="N233" s="189"/>
      <c r="O233" s="190"/>
      <c r="P233" t="s">
        <v>1179</v>
      </c>
    </row>
    <row r="234" spans="1:16" ht="20.100000000000001" customHeight="1">
      <c r="A234">
        <v>199</v>
      </c>
      <c r="B234" s="8">
        <v>11</v>
      </c>
      <c r="C234" s="22">
        <v>2121213359</v>
      </c>
      <c r="D234" s="9" t="s">
        <v>496</v>
      </c>
      <c r="E234" s="10" t="s">
        <v>490</v>
      </c>
      <c r="F234" s="24" t="s">
        <v>286</v>
      </c>
      <c r="G234" s="24">
        <v>0</v>
      </c>
      <c r="H234" s="11"/>
      <c r="I234" s="11"/>
      <c r="J234" s="12"/>
      <c r="K234" s="12"/>
      <c r="L234" s="12"/>
      <c r="M234" s="188">
        <v>0</v>
      </c>
      <c r="N234" s="189"/>
      <c r="O234" s="190"/>
      <c r="P234" t="s">
        <v>1179</v>
      </c>
    </row>
    <row r="235" spans="1:16" ht="20.100000000000001" customHeight="1">
      <c r="A235">
        <v>200</v>
      </c>
      <c r="B235" s="8">
        <v>12</v>
      </c>
      <c r="C235" s="22">
        <v>2121333279</v>
      </c>
      <c r="D235" s="9" t="s">
        <v>497</v>
      </c>
      <c r="E235" s="10" t="s">
        <v>490</v>
      </c>
      <c r="F235" s="24" t="s">
        <v>291</v>
      </c>
      <c r="G235" s="24">
        <v>0</v>
      </c>
      <c r="H235" s="11"/>
      <c r="I235" s="11"/>
      <c r="J235" s="12"/>
      <c r="K235" s="12"/>
      <c r="L235" s="12"/>
      <c r="M235" s="188">
        <v>0</v>
      </c>
      <c r="N235" s="189"/>
      <c r="O235" s="190"/>
      <c r="P235" t="s">
        <v>1179</v>
      </c>
    </row>
    <row r="236" spans="1:16" ht="20.100000000000001" customHeight="1">
      <c r="A236">
        <v>201</v>
      </c>
      <c r="B236" s="8">
        <v>13</v>
      </c>
      <c r="C236" s="22">
        <v>2120517716</v>
      </c>
      <c r="D236" s="9" t="s">
        <v>303</v>
      </c>
      <c r="E236" s="10" t="s">
        <v>490</v>
      </c>
      <c r="F236" s="24" t="s">
        <v>245</v>
      </c>
      <c r="G236" s="24">
        <v>0</v>
      </c>
      <c r="H236" s="11"/>
      <c r="I236" s="11"/>
      <c r="J236" s="12"/>
      <c r="K236" s="12"/>
      <c r="L236" s="12"/>
      <c r="M236" s="188">
        <v>0</v>
      </c>
      <c r="N236" s="189"/>
      <c r="O236" s="190"/>
      <c r="P236" t="s">
        <v>1179</v>
      </c>
    </row>
    <row r="237" spans="1:16" ht="20.100000000000001" customHeight="1">
      <c r="A237">
        <v>202</v>
      </c>
      <c r="B237" s="8">
        <v>14</v>
      </c>
      <c r="C237" s="22">
        <v>2121514882</v>
      </c>
      <c r="D237" s="9" t="s">
        <v>498</v>
      </c>
      <c r="E237" s="10" t="s">
        <v>490</v>
      </c>
      <c r="F237" s="24" t="s">
        <v>245</v>
      </c>
      <c r="G237" s="24">
        <v>0</v>
      </c>
      <c r="H237" s="11"/>
      <c r="I237" s="11"/>
      <c r="J237" s="12"/>
      <c r="K237" s="12"/>
      <c r="L237" s="12"/>
      <c r="M237" s="188">
        <v>0</v>
      </c>
      <c r="N237" s="189"/>
      <c r="O237" s="190"/>
      <c r="P237" t="s">
        <v>1179</v>
      </c>
    </row>
    <row r="238" spans="1:16" ht="20.100000000000001" customHeight="1">
      <c r="A238">
        <v>203</v>
      </c>
      <c r="B238" s="8">
        <v>15</v>
      </c>
      <c r="C238" s="22">
        <v>2020527762</v>
      </c>
      <c r="D238" s="9" t="s">
        <v>499</v>
      </c>
      <c r="E238" s="10" t="s">
        <v>490</v>
      </c>
      <c r="F238" s="24" t="s">
        <v>241</v>
      </c>
      <c r="G238" s="24">
        <v>0</v>
      </c>
      <c r="H238" s="11"/>
      <c r="I238" s="11"/>
      <c r="J238" s="12"/>
      <c r="K238" s="12"/>
      <c r="L238" s="12"/>
      <c r="M238" s="188">
        <v>0</v>
      </c>
      <c r="N238" s="189"/>
      <c r="O238" s="190"/>
      <c r="P238" t="s">
        <v>1179</v>
      </c>
    </row>
    <row r="239" spans="1:16" ht="20.100000000000001" customHeight="1">
      <c r="A239">
        <v>204</v>
      </c>
      <c r="B239" s="8">
        <v>16</v>
      </c>
      <c r="C239" s="22">
        <v>2121325221</v>
      </c>
      <c r="D239" s="9" t="s">
        <v>381</v>
      </c>
      <c r="E239" s="10" t="s">
        <v>490</v>
      </c>
      <c r="F239" s="24" t="s">
        <v>333</v>
      </c>
      <c r="G239" s="24">
        <v>0</v>
      </c>
      <c r="H239" s="11"/>
      <c r="I239" s="11"/>
      <c r="J239" s="12"/>
      <c r="K239" s="12"/>
      <c r="L239" s="12"/>
      <c r="M239" s="188">
        <v>0</v>
      </c>
      <c r="N239" s="189"/>
      <c r="O239" s="190"/>
      <c r="P239" t="s">
        <v>1179</v>
      </c>
    </row>
    <row r="240" spans="1:16" ht="20.100000000000001" customHeight="1">
      <c r="A240">
        <v>205</v>
      </c>
      <c r="B240" s="8">
        <v>17</v>
      </c>
      <c r="C240" s="22">
        <v>2120516567</v>
      </c>
      <c r="D240" s="9" t="s">
        <v>500</v>
      </c>
      <c r="E240" s="10" t="s">
        <v>490</v>
      </c>
      <c r="F240" s="24" t="s">
        <v>245</v>
      </c>
      <c r="G240" s="24">
        <v>0</v>
      </c>
      <c r="H240" s="11"/>
      <c r="I240" s="11"/>
      <c r="J240" s="12"/>
      <c r="K240" s="12"/>
      <c r="L240" s="12"/>
      <c r="M240" s="188">
        <v>0</v>
      </c>
      <c r="N240" s="189"/>
      <c r="O240" s="190"/>
      <c r="P240" t="s">
        <v>1179</v>
      </c>
    </row>
    <row r="241" spans="1:16" ht="20.100000000000001" customHeight="1">
      <c r="A241">
        <v>206</v>
      </c>
      <c r="B241" s="8">
        <v>18</v>
      </c>
      <c r="C241" s="22">
        <v>2126521782</v>
      </c>
      <c r="D241" s="9" t="s">
        <v>501</v>
      </c>
      <c r="E241" s="10" t="s">
        <v>490</v>
      </c>
      <c r="F241" s="24" t="s">
        <v>417</v>
      </c>
      <c r="G241" s="24">
        <v>0</v>
      </c>
      <c r="H241" s="11"/>
      <c r="I241" s="11"/>
      <c r="J241" s="12"/>
      <c r="K241" s="12"/>
      <c r="L241" s="12"/>
      <c r="M241" s="188">
        <v>0</v>
      </c>
      <c r="N241" s="189"/>
      <c r="O241" s="190"/>
      <c r="P241" t="s">
        <v>1179</v>
      </c>
    </row>
    <row r="242" spans="1:16" ht="20.100000000000001" customHeight="1">
      <c r="A242">
        <v>207</v>
      </c>
      <c r="B242" s="8">
        <v>19</v>
      </c>
      <c r="C242" s="22">
        <v>2120713693</v>
      </c>
      <c r="D242" s="9" t="s">
        <v>502</v>
      </c>
      <c r="E242" s="10" t="s">
        <v>503</v>
      </c>
      <c r="F242" s="24" t="s">
        <v>249</v>
      </c>
      <c r="G242" s="24">
        <v>0</v>
      </c>
      <c r="H242" s="11"/>
      <c r="I242" s="11"/>
      <c r="J242" s="12"/>
      <c r="K242" s="12"/>
      <c r="L242" s="12"/>
      <c r="M242" s="188">
        <v>0</v>
      </c>
      <c r="N242" s="189"/>
      <c r="O242" s="190"/>
      <c r="P242" t="s">
        <v>1179</v>
      </c>
    </row>
    <row r="243" spans="1:16" ht="20.100000000000001" customHeight="1">
      <c r="A243">
        <v>208</v>
      </c>
      <c r="B243" s="8">
        <v>20</v>
      </c>
      <c r="C243" s="22">
        <v>2120313264</v>
      </c>
      <c r="D243" s="9" t="s">
        <v>504</v>
      </c>
      <c r="E243" s="10" t="s">
        <v>503</v>
      </c>
      <c r="F243" s="24" t="s">
        <v>333</v>
      </c>
      <c r="G243" s="24">
        <v>0</v>
      </c>
      <c r="H243" s="11"/>
      <c r="I243" s="11"/>
      <c r="J243" s="12"/>
      <c r="K243" s="12"/>
      <c r="L243" s="12"/>
      <c r="M243" s="188">
        <v>0</v>
      </c>
      <c r="N243" s="189"/>
      <c r="O243" s="190"/>
      <c r="P243" t="s">
        <v>1179</v>
      </c>
    </row>
    <row r="244" spans="1:16" ht="20.100000000000001" customHeight="1">
      <c r="A244">
        <v>209</v>
      </c>
      <c r="B244" s="8">
        <v>21</v>
      </c>
      <c r="C244" s="22">
        <v>2120514933</v>
      </c>
      <c r="D244" s="9" t="s">
        <v>441</v>
      </c>
      <c r="E244" s="10" t="s">
        <v>503</v>
      </c>
      <c r="F244" s="24" t="s">
        <v>245</v>
      </c>
      <c r="G244" s="24">
        <v>0</v>
      </c>
      <c r="H244" s="11"/>
      <c r="I244" s="11"/>
      <c r="J244" s="12"/>
      <c r="K244" s="12"/>
      <c r="L244" s="12"/>
      <c r="M244" s="188">
        <v>0</v>
      </c>
      <c r="N244" s="189"/>
      <c r="O244" s="190"/>
      <c r="P244" t="s">
        <v>1179</v>
      </c>
    </row>
    <row r="245" spans="1:16" ht="20.100000000000001" customHeight="1">
      <c r="A245">
        <v>210</v>
      </c>
      <c r="B245" s="8">
        <v>22</v>
      </c>
      <c r="C245" s="22">
        <v>2226511278</v>
      </c>
      <c r="D245" s="9" t="s">
        <v>477</v>
      </c>
      <c r="E245" s="10" t="s">
        <v>503</v>
      </c>
      <c r="F245" s="24" t="s">
        <v>326</v>
      </c>
      <c r="G245" s="24">
        <v>0</v>
      </c>
      <c r="H245" s="11"/>
      <c r="I245" s="11"/>
      <c r="J245" s="12"/>
      <c r="K245" s="12"/>
      <c r="L245" s="12"/>
      <c r="M245" s="188">
        <v>0</v>
      </c>
      <c r="N245" s="189"/>
      <c r="O245" s="190"/>
      <c r="P245" t="s">
        <v>1179</v>
      </c>
    </row>
    <row r="246" spans="1:16" ht="20.100000000000001" customHeight="1">
      <c r="A246">
        <v>211</v>
      </c>
      <c r="B246" s="8">
        <v>23</v>
      </c>
      <c r="C246" s="22">
        <v>2226511279</v>
      </c>
      <c r="D246" s="9" t="s">
        <v>390</v>
      </c>
      <c r="E246" s="10" t="s">
        <v>503</v>
      </c>
      <c r="F246" s="24" t="s">
        <v>326</v>
      </c>
      <c r="G246" s="24">
        <v>0</v>
      </c>
      <c r="H246" s="11"/>
      <c r="I246" s="11"/>
      <c r="J246" s="12"/>
      <c r="K246" s="12"/>
      <c r="L246" s="12"/>
      <c r="M246" s="188">
        <v>0</v>
      </c>
      <c r="N246" s="189"/>
      <c r="O246" s="190"/>
      <c r="P246" t="s">
        <v>1179</v>
      </c>
    </row>
    <row r="247" spans="1:16" ht="20.100000000000001" customHeight="1">
      <c r="A247">
        <v>212</v>
      </c>
      <c r="B247" s="8">
        <v>24</v>
      </c>
      <c r="C247" s="22">
        <v>1921613416</v>
      </c>
      <c r="D247" s="9" t="s">
        <v>505</v>
      </c>
      <c r="E247" s="10" t="s">
        <v>506</v>
      </c>
      <c r="F247" s="24" t="s">
        <v>507</v>
      </c>
      <c r="G247" s="24">
        <v>0</v>
      </c>
      <c r="H247" s="11"/>
      <c r="I247" s="11"/>
      <c r="J247" s="12"/>
      <c r="K247" s="12"/>
      <c r="L247" s="12"/>
      <c r="M247" s="188">
        <v>0</v>
      </c>
      <c r="N247" s="189"/>
      <c r="O247" s="190"/>
      <c r="P247" t="s">
        <v>1179</v>
      </c>
    </row>
    <row r="248" spans="1:16" ht="20.100000000000001" customHeight="1">
      <c r="A248">
        <v>213</v>
      </c>
      <c r="B248" s="8">
        <v>25</v>
      </c>
      <c r="C248" s="22">
        <v>2120713634</v>
      </c>
      <c r="D248" s="9" t="s">
        <v>508</v>
      </c>
      <c r="E248" s="10" t="s">
        <v>506</v>
      </c>
      <c r="F248" s="24" t="s">
        <v>249</v>
      </c>
      <c r="G248" s="24">
        <v>0</v>
      </c>
      <c r="H248" s="11"/>
      <c r="I248" s="11"/>
      <c r="J248" s="12"/>
      <c r="K248" s="12"/>
      <c r="L248" s="12"/>
      <c r="M248" s="188">
        <v>0</v>
      </c>
      <c r="N248" s="189"/>
      <c r="O248" s="190"/>
      <c r="P248" t="s">
        <v>1179</v>
      </c>
    </row>
    <row r="249" spans="1:16" ht="20.100000000000001" customHeight="1">
      <c r="A249">
        <v>214</v>
      </c>
      <c r="B249" s="8">
        <v>26</v>
      </c>
      <c r="C249" s="22">
        <v>2120868611</v>
      </c>
      <c r="D249" s="9" t="s">
        <v>387</v>
      </c>
      <c r="E249" s="10" t="s">
        <v>506</v>
      </c>
      <c r="F249" s="24" t="s">
        <v>251</v>
      </c>
      <c r="G249" s="24">
        <v>0</v>
      </c>
      <c r="H249" s="11"/>
      <c r="I249" s="11"/>
      <c r="J249" s="12"/>
      <c r="K249" s="12"/>
      <c r="L249" s="12"/>
      <c r="M249" s="188">
        <v>0</v>
      </c>
      <c r="N249" s="189"/>
      <c r="O249" s="190"/>
      <c r="P249" t="s">
        <v>1179</v>
      </c>
    </row>
    <row r="250" spans="1:16" ht="20.100000000000001" customHeight="1">
      <c r="A250">
        <v>215</v>
      </c>
      <c r="B250" s="8">
        <v>27</v>
      </c>
      <c r="C250" s="22">
        <v>2120519106</v>
      </c>
      <c r="D250" s="9" t="s">
        <v>509</v>
      </c>
      <c r="E250" s="10" t="s">
        <v>506</v>
      </c>
      <c r="F250" s="24" t="s">
        <v>245</v>
      </c>
      <c r="G250" s="24">
        <v>0</v>
      </c>
      <c r="H250" s="11"/>
      <c r="I250" s="11"/>
      <c r="J250" s="12"/>
      <c r="K250" s="12"/>
      <c r="L250" s="12"/>
      <c r="M250" s="188">
        <v>0</v>
      </c>
      <c r="N250" s="189"/>
      <c r="O250" s="190"/>
      <c r="P250" t="s">
        <v>1179</v>
      </c>
    </row>
    <row r="251" spans="1:16" ht="20.100000000000001" customHeight="1">
      <c r="A251">
        <v>216</v>
      </c>
      <c r="B251" s="8">
        <v>28</v>
      </c>
      <c r="C251" s="22">
        <v>2120219447</v>
      </c>
      <c r="D251" s="9" t="s">
        <v>510</v>
      </c>
      <c r="E251" s="10" t="s">
        <v>506</v>
      </c>
      <c r="F251" s="24" t="s">
        <v>380</v>
      </c>
      <c r="G251" s="24">
        <v>0</v>
      </c>
      <c r="H251" s="11"/>
      <c r="I251" s="11"/>
      <c r="J251" s="12"/>
      <c r="K251" s="12"/>
      <c r="L251" s="12"/>
      <c r="M251" s="188">
        <v>0</v>
      </c>
      <c r="N251" s="189"/>
      <c r="O251" s="190"/>
      <c r="P251" t="s">
        <v>1179</v>
      </c>
    </row>
    <row r="252" spans="1:16" ht="20.100000000000001" customHeight="1">
      <c r="A252">
        <v>217</v>
      </c>
      <c r="B252" s="8">
        <v>29</v>
      </c>
      <c r="C252" s="22">
        <v>2121719002</v>
      </c>
      <c r="D252" s="9" t="s">
        <v>306</v>
      </c>
      <c r="E252" s="10" t="s">
        <v>511</v>
      </c>
      <c r="F252" s="24" t="s">
        <v>249</v>
      </c>
      <c r="G252" s="24">
        <v>0</v>
      </c>
      <c r="H252" s="11"/>
      <c r="I252" s="11"/>
      <c r="J252" s="12"/>
      <c r="K252" s="12"/>
      <c r="L252" s="12"/>
      <c r="M252" s="188">
        <v>0</v>
      </c>
      <c r="N252" s="189"/>
      <c r="O252" s="190"/>
      <c r="P252" t="s">
        <v>1179</v>
      </c>
    </row>
    <row r="253" spans="1:16" ht="20.100000000000001" customHeight="1">
      <c r="A253">
        <v>218</v>
      </c>
      <c r="B253" s="13">
        <v>30</v>
      </c>
      <c r="C253" s="22">
        <v>1921413598</v>
      </c>
      <c r="D253" s="9" t="s">
        <v>512</v>
      </c>
      <c r="E253" s="10" t="s">
        <v>513</v>
      </c>
      <c r="F253" s="24" t="s">
        <v>514</v>
      </c>
      <c r="G253" s="24">
        <v>0</v>
      </c>
      <c r="H253" s="14"/>
      <c r="I253" s="14"/>
      <c r="J253" s="15"/>
      <c r="K253" s="15"/>
      <c r="L253" s="15"/>
      <c r="M253" s="191">
        <v>0</v>
      </c>
      <c r="N253" s="192"/>
      <c r="O253" s="193"/>
      <c r="P253" t="s">
        <v>1179</v>
      </c>
    </row>
    <row r="254" spans="1:16" ht="20.100000000000001" customHeight="1">
      <c r="A254">
        <v>219</v>
      </c>
      <c r="B254" s="16">
        <v>31</v>
      </c>
      <c r="C254" s="23">
        <v>2121713660</v>
      </c>
      <c r="D254" s="17" t="s">
        <v>515</v>
      </c>
      <c r="E254" s="18" t="s">
        <v>513</v>
      </c>
      <c r="F254" s="25" t="s">
        <v>249</v>
      </c>
      <c r="G254" s="25">
        <v>0</v>
      </c>
      <c r="H254" s="19"/>
      <c r="I254" s="19"/>
      <c r="J254" s="20"/>
      <c r="K254" s="20"/>
      <c r="L254" s="20"/>
      <c r="M254" s="182">
        <v>0</v>
      </c>
      <c r="N254" s="183"/>
      <c r="O254" s="184"/>
      <c r="P254" t="s">
        <v>1179</v>
      </c>
    </row>
    <row r="255" spans="1:16" ht="20.100000000000001" customHeight="1">
      <c r="A255">
        <v>220</v>
      </c>
      <c r="B255" s="8">
        <v>32</v>
      </c>
      <c r="C255" s="22">
        <v>2121717440</v>
      </c>
      <c r="D255" s="9" t="s">
        <v>516</v>
      </c>
      <c r="E255" s="10" t="s">
        <v>513</v>
      </c>
      <c r="F255" s="24" t="s">
        <v>267</v>
      </c>
      <c r="G255" s="24">
        <v>0</v>
      </c>
      <c r="H255" s="11"/>
      <c r="I255" s="11"/>
      <c r="J255" s="12"/>
      <c r="K255" s="12"/>
      <c r="L255" s="12"/>
      <c r="M255" s="188">
        <v>0</v>
      </c>
      <c r="N255" s="189"/>
      <c r="O255" s="190"/>
      <c r="P255" t="s">
        <v>1179</v>
      </c>
    </row>
    <row r="256" spans="1:16" ht="20.100000000000001" customHeight="1">
      <c r="A256">
        <v>221</v>
      </c>
      <c r="B256" s="8">
        <v>33</v>
      </c>
      <c r="C256" s="22">
        <v>2121868040</v>
      </c>
      <c r="D256" s="9" t="s">
        <v>517</v>
      </c>
      <c r="E256" s="10" t="s">
        <v>513</v>
      </c>
      <c r="F256" s="24" t="s">
        <v>251</v>
      </c>
      <c r="G256" s="24">
        <v>0</v>
      </c>
      <c r="H256" s="11"/>
      <c r="I256" s="11"/>
      <c r="J256" s="12"/>
      <c r="K256" s="12"/>
      <c r="L256" s="12"/>
      <c r="M256" s="188">
        <v>0</v>
      </c>
      <c r="N256" s="189"/>
      <c r="O256" s="190"/>
      <c r="P256" t="s">
        <v>1179</v>
      </c>
    </row>
    <row r="257" spans="1:16" ht="20.100000000000001" customHeight="1">
      <c r="A257">
        <v>222</v>
      </c>
      <c r="B257" s="8">
        <v>34</v>
      </c>
      <c r="C257" s="22">
        <v>2121218371</v>
      </c>
      <c r="D257" s="9" t="s">
        <v>518</v>
      </c>
      <c r="E257" s="10" t="s">
        <v>513</v>
      </c>
      <c r="F257" s="24" t="s">
        <v>255</v>
      </c>
      <c r="G257" s="24">
        <v>0</v>
      </c>
      <c r="H257" s="11"/>
      <c r="I257" s="11"/>
      <c r="J257" s="12"/>
      <c r="K257" s="12"/>
      <c r="L257" s="12"/>
      <c r="M257" s="188">
        <v>0</v>
      </c>
      <c r="N257" s="189"/>
      <c r="O257" s="190"/>
      <c r="P257" t="s">
        <v>1179</v>
      </c>
    </row>
    <row r="258" spans="1:16" ht="20.100000000000001" customHeight="1">
      <c r="A258">
        <v>223</v>
      </c>
      <c r="B258" s="8">
        <v>35</v>
      </c>
      <c r="C258" s="22">
        <v>2121213399</v>
      </c>
      <c r="D258" s="9" t="s">
        <v>519</v>
      </c>
      <c r="E258" s="10" t="s">
        <v>513</v>
      </c>
      <c r="F258" s="24" t="s">
        <v>286</v>
      </c>
      <c r="G258" s="24">
        <v>0</v>
      </c>
      <c r="H258" s="11"/>
      <c r="I258" s="11"/>
      <c r="J258" s="12"/>
      <c r="K258" s="12"/>
      <c r="L258" s="12"/>
      <c r="M258" s="188">
        <v>0</v>
      </c>
      <c r="N258" s="189"/>
      <c r="O258" s="190"/>
      <c r="P258" t="s">
        <v>1179</v>
      </c>
    </row>
    <row r="259" spans="1:16" ht="20.100000000000001" customHeight="1">
      <c r="A259">
        <v>224</v>
      </c>
      <c r="B259" s="8">
        <v>36</v>
      </c>
      <c r="C259" s="22">
        <v>2121519692</v>
      </c>
      <c r="D259" s="9" t="s">
        <v>520</v>
      </c>
      <c r="E259" s="10" t="s">
        <v>513</v>
      </c>
      <c r="F259" s="24" t="s">
        <v>286</v>
      </c>
      <c r="G259" s="24">
        <v>0</v>
      </c>
      <c r="H259" s="11"/>
      <c r="I259" s="11"/>
      <c r="J259" s="12"/>
      <c r="K259" s="12"/>
      <c r="L259" s="12"/>
      <c r="M259" s="188">
        <v>0</v>
      </c>
      <c r="N259" s="189"/>
      <c r="O259" s="190"/>
      <c r="P259" t="s">
        <v>1179</v>
      </c>
    </row>
    <row r="260" spans="1:16" ht="20.100000000000001" customHeight="1">
      <c r="A260">
        <v>225</v>
      </c>
      <c r="B260" s="8">
        <v>37</v>
      </c>
      <c r="C260" s="22">
        <v>2120519570</v>
      </c>
      <c r="D260" s="9" t="s">
        <v>521</v>
      </c>
      <c r="E260" s="10" t="s">
        <v>522</v>
      </c>
      <c r="F260" s="24" t="s">
        <v>245</v>
      </c>
      <c r="G260" s="24">
        <v>0</v>
      </c>
      <c r="H260" s="11"/>
      <c r="I260" s="11"/>
      <c r="J260" s="12"/>
      <c r="K260" s="12"/>
      <c r="L260" s="12"/>
      <c r="M260" s="188">
        <v>0</v>
      </c>
      <c r="N260" s="189"/>
      <c r="O260" s="190"/>
      <c r="P260" t="s">
        <v>1179</v>
      </c>
    </row>
    <row r="261" spans="1:16" s="1" customFormat="1">
      <c r="A261" s="1">
        <v>0</v>
      </c>
      <c r="B261" s="1">
        <v>0</v>
      </c>
      <c r="C261" s="194" t="s">
        <v>8</v>
      </c>
      <c r="D261" s="194"/>
      <c r="E261" s="2" t="s">
        <v>1181</v>
      </c>
      <c r="F261" s="194" t="s">
        <v>237</v>
      </c>
      <c r="G261" s="194"/>
      <c r="H261" s="194"/>
      <c r="I261" s="194"/>
      <c r="J261" s="194"/>
      <c r="K261" s="194"/>
      <c r="L261" s="194"/>
      <c r="M261" s="3"/>
      <c r="N261" s="4"/>
      <c r="O261" s="4"/>
    </row>
    <row r="262" spans="1:16" s="5" customFormat="1" ht="18.75" customHeight="1">
      <c r="A262" s="5">
        <v>0</v>
      </c>
      <c r="B262" s="5">
        <v>0</v>
      </c>
      <c r="C262" s="6" t="s">
        <v>1157</v>
      </c>
      <c r="D262" s="195"/>
      <c r="E262" s="195"/>
      <c r="F262" s="195"/>
      <c r="G262" s="195"/>
      <c r="H262" s="195"/>
      <c r="I262" s="195"/>
      <c r="J262" s="195"/>
      <c r="K262" s="195"/>
      <c r="L262" s="195"/>
      <c r="M262" s="3"/>
      <c r="N262" s="3"/>
      <c r="O262" s="3"/>
    </row>
    <row r="263" spans="1:16" s="5" customFormat="1" ht="18.75" customHeight="1">
      <c r="A263" s="5">
        <v>0</v>
      </c>
      <c r="B263" s="185" t="s">
        <v>1182</v>
      </c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3"/>
      <c r="N263" s="3"/>
      <c r="O263" s="3"/>
    </row>
    <row r="264" spans="1:16" ht="9" customHeight="1">
      <c r="A264">
        <v>0</v>
      </c>
      <c r="B264">
        <v>0</v>
      </c>
    </row>
    <row r="265" spans="1:16" ht="15" customHeight="1">
      <c r="A265">
        <v>0</v>
      </c>
      <c r="B265" s="172" t="s">
        <v>0</v>
      </c>
      <c r="C265" s="171" t="s">
        <v>9</v>
      </c>
      <c r="D265" s="186" t="s">
        <v>3</v>
      </c>
      <c r="E265" s="187" t="s">
        <v>4</v>
      </c>
      <c r="F265" s="171" t="s">
        <v>15</v>
      </c>
      <c r="G265" s="171" t="s">
        <v>238</v>
      </c>
      <c r="H265" s="171" t="s">
        <v>189</v>
      </c>
      <c r="I265" s="173" t="s">
        <v>188</v>
      </c>
      <c r="J265" s="171" t="s">
        <v>10</v>
      </c>
      <c r="K265" s="175" t="s">
        <v>6</v>
      </c>
      <c r="L265" s="175"/>
      <c r="M265" s="176" t="s">
        <v>11</v>
      </c>
      <c r="N265" s="177"/>
      <c r="O265" s="178"/>
    </row>
    <row r="266" spans="1:16" ht="27" customHeight="1">
      <c r="A266">
        <v>0</v>
      </c>
      <c r="B266" s="172"/>
      <c r="C266" s="172"/>
      <c r="D266" s="186"/>
      <c r="E266" s="187"/>
      <c r="F266" s="172"/>
      <c r="G266" s="172"/>
      <c r="H266" s="172"/>
      <c r="I266" s="174"/>
      <c r="J266" s="172"/>
      <c r="K266" s="7" t="s">
        <v>12</v>
      </c>
      <c r="L266" s="7" t="s">
        <v>13</v>
      </c>
      <c r="M266" s="179"/>
      <c r="N266" s="180"/>
      <c r="O266" s="181"/>
    </row>
    <row r="267" spans="1:16" ht="20.100000000000001" customHeight="1">
      <c r="A267">
        <v>226</v>
      </c>
      <c r="B267" s="8">
        <v>1</v>
      </c>
      <c r="C267" s="22">
        <v>2020418429</v>
      </c>
      <c r="D267" s="9" t="s">
        <v>441</v>
      </c>
      <c r="E267" s="10" t="s">
        <v>523</v>
      </c>
      <c r="F267" s="24" t="s">
        <v>261</v>
      </c>
      <c r="G267" s="24">
        <v>0</v>
      </c>
      <c r="H267" s="11"/>
      <c r="I267" s="11"/>
      <c r="J267" s="12"/>
      <c r="K267" s="12"/>
      <c r="L267" s="12"/>
      <c r="M267" s="182">
        <v>0</v>
      </c>
      <c r="N267" s="183"/>
      <c r="O267" s="184"/>
      <c r="P267" t="s">
        <v>1183</v>
      </c>
    </row>
    <row r="268" spans="1:16" ht="20.100000000000001" customHeight="1">
      <c r="A268">
        <v>227</v>
      </c>
      <c r="B268" s="8">
        <v>2</v>
      </c>
      <c r="C268" s="22">
        <v>2126521785</v>
      </c>
      <c r="D268" s="9" t="s">
        <v>524</v>
      </c>
      <c r="E268" s="10" t="s">
        <v>523</v>
      </c>
      <c r="F268" s="24" t="s">
        <v>417</v>
      </c>
      <c r="G268" s="24">
        <v>0</v>
      </c>
      <c r="H268" s="11"/>
      <c r="I268" s="11"/>
      <c r="J268" s="12"/>
      <c r="K268" s="12"/>
      <c r="L268" s="12"/>
      <c r="M268" s="188">
        <v>0</v>
      </c>
      <c r="N268" s="189"/>
      <c r="O268" s="190"/>
      <c r="P268" t="s">
        <v>1183</v>
      </c>
    </row>
    <row r="269" spans="1:16" ht="20.100000000000001" customHeight="1">
      <c r="A269">
        <v>228</v>
      </c>
      <c r="B269" s="8">
        <v>3</v>
      </c>
      <c r="C269" s="22">
        <v>2120866139</v>
      </c>
      <c r="D269" s="9" t="s">
        <v>387</v>
      </c>
      <c r="E269" s="10" t="s">
        <v>525</v>
      </c>
      <c r="F269" s="24" t="s">
        <v>251</v>
      </c>
      <c r="G269" s="24">
        <v>0</v>
      </c>
      <c r="H269" s="11"/>
      <c r="I269" s="11"/>
      <c r="J269" s="12"/>
      <c r="K269" s="12"/>
      <c r="L269" s="12"/>
      <c r="M269" s="188">
        <v>0</v>
      </c>
      <c r="N269" s="189"/>
      <c r="O269" s="190"/>
      <c r="P269" t="s">
        <v>1183</v>
      </c>
    </row>
    <row r="270" spans="1:16" ht="20.100000000000001" customHeight="1">
      <c r="A270">
        <v>229</v>
      </c>
      <c r="B270" s="8">
        <v>4</v>
      </c>
      <c r="C270" s="22">
        <v>2021425767</v>
      </c>
      <c r="D270" s="9" t="s">
        <v>371</v>
      </c>
      <c r="E270" s="10" t="s">
        <v>526</v>
      </c>
      <c r="F270" s="24" t="s">
        <v>329</v>
      </c>
      <c r="G270" s="24">
        <v>0</v>
      </c>
      <c r="H270" s="11"/>
      <c r="I270" s="11"/>
      <c r="J270" s="12"/>
      <c r="K270" s="12"/>
      <c r="L270" s="12"/>
      <c r="M270" s="188">
        <v>0</v>
      </c>
      <c r="N270" s="189"/>
      <c r="O270" s="190"/>
      <c r="P270" t="s">
        <v>1183</v>
      </c>
    </row>
    <row r="271" spans="1:16" ht="20.100000000000001" customHeight="1">
      <c r="A271">
        <v>230</v>
      </c>
      <c r="B271" s="8">
        <v>5</v>
      </c>
      <c r="C271" s="22">
        <v>2121713526</v>
      </c>
      <c r="D271" s="9" t="s">
        <v>527</v>
      </c>
      <c r="E271" s="10" t="s">
        <v>526</v>
      </c>
      <c r="F271" s="24" t="s">
        <v>249</v>
      </c>
      <c r="G271" s="24">
        <v>0</v>
      </c>
      <c r="H271" s="11"/>
      <c r="I271" s="11"/>
      <c r="J271" s="12"/>
      <c r="K271" s="12"/>
      <c r="L271" s="12"/>
      <c r="M271" s="188">
        <v>0</v>
      </c>
      <c r="N271" s="189"/>
      <c r="O271" s="190"/>
      <c r="P271" t="s">
        <v>1183</v>
      </c>
    </row>
    <row r="272" spans="1:16" ht="20.100000000000001" customHeight="1">
      <c r="A272">
        <v>231</v>
      </c>
      <c r="B272" s="8">
        <v>6</v>
      </c>
      <c r="C272" s="22">
        <v>2121713746</v>
      </c>
      <c r="D272" s="9" t="s">
        <v>528</v>
      </c>
      <c r="E272" s="10" t="s">
        <v>526</v>
      </c>
      <c r="F272" s="24" t="s">
        <v>249</v>
      </c>
      <c r="G272" s="24">
        <v>0</v>
      </c>
      <c r="H272" s="11"/>
      <c r="I272" s="11"/>
      <c r="J272" s="12"/>
      <c r="K272" s="12"/>
      <c r="L272" s="12"/>
      <c r="M272" s="188">
        <v>0</v>
      </c>
      <c r="N272" s="189"/>
      <c r="O272" s="190"/>
      <c r="P272" t="s">
        <v>1183</v>
      </c>
    </row>
    <row r="273" spans="1:16" ht="20.100000000000001" customHeight="1">
      <c r="A273">
        <v>232</v>
      </c>
      <c r="B273" s="8">
        <v>7</v>
      </c>
      <c r="C273" s="22">
        <v>2021418430</v>
      </c>
      <c r="D273" s="9" t="s">
        <v>416</v>
      </c>
      <c r="E273" s="10" t="s">
        <v>526</v>
      </c>
      <c r="F273" s="24" t="s">
        <v>261</v>
      </c>
      <c r="G273" s="24">
        <v>0</v>
      </c>
      <c r="H273" s="11"/>
      <c r="I273" s="11"/>
      <c r="J273" s="12"/>
      <c r="K273" s="12"/>
      <c r="L273" s="12"/>
      <c r="M273" s="188">
        <v>0</v>
      </c>
      <c r="N273" s="189"/>
      <c r="O273" s="190"/>
      <c r="P273" t="s">
        <v>1183</v>
      </c>
    </row>
    <row r="274" spans="1:16" ht="20.100000000000001" customHeight="1">
      <c r="A274">
        <v>233</v>
      </c>
      <c r="B274" s="8">
        <v>8</v>
      </c>
      <c r="C274" s="22">
        <v>1921173893</v>
      </c>
      <c r="D274" s="9" t="s">
        <v>246</v>
      </c>
      <c r="E274" s="10" t="s">
        <v>526</v>
      </c>
      <c r="F274" s="24" t="s">
        <v>529</v>
      </c>
      <c r="G274" s="24">
        <v>0</v>
      </c>
      <c r="H274" s="11"/>
      <c r="I274" s="11"/>
      <c r="J274" s="12"/>
      <c r="K274" s="12"/>
      <c r="L274" s="12"/>
      <c r="M274" s="188">
        <v>0</v>
      </c>
      <c r="N274" s="189"/>
      <c r="O274" s="190"/>
      <c r="P274" t="s">
        <v>1183</v>
      </c>
    </row>
    <row r="275" spans="1:16" ht="20.100000000000001" customHeight="1">
      <c r="A275">
        <v>234</v>
      </c>
      <c r="B275" s="8">
        <v>9</v>
      </c>
      <c r="C275" s="22">
        <v>2121866140</v>
      </c>
      <c r="D275" s="9" t="s">
        <v>530</v>
      </c>
      <c r="E275" s="10" t="s">
        <v>531</v>
      </c>
      <c r="F275" s="24" t="s">
        <v>251</v>
      </c>
      <c r="G275" s="24">
        <v>0</v>
      </c>
      <c r="H275" s="11"/>
      <c r="I275" s="11"/>
      <c r="J275" s="12"/>
      <c r="K275" s="12"/>
      <c r="L275" s="12"/>
      <c r="M275" s="188">
        <v>0</v>
      </c>
      <c r="N275" s="189"/>
      <c r="O275" s="190"/>
      <c r="P275" t="s">
        <v>1183</v>
      </c>
    </row>
    <row r="276" spans="1:16" ht="20.100000000000001" customHeight="1">
      <c r="A276">
        <v>235</v>
      </c>
      <c r="B276" s="8">
        <v>10</v>
      </c>
      <c r="C276" s="22">
        <v>2120719001</v>
      </c>
      <c r="D276" s="9" t="s">
        <v>532</v>
      </c>
      <c r="E276" s="10" t="s">
        <v>533</v>
      </c>
      <c r="F276" s="24" t="s">
        <v>249</v>
      </c>
      <c r="G276" s="24">
        <v>0</v>
      </c>
      <c r="H276" s="11"/>
      <c r="I276" s="11"/>
      <c r="J276" s="12"/>
      <c r="K276" s="12"/>
      <c r="L276" s="12"/>
      <c r="M276" s="188">
        <v>0</v>
      </c>
      <c r="N276" s="189"/>
      <c r="O276" s="190"/>
      <c r="P276" t="s">
        <v>1183</v>
      </c>
    </row>
    <row r="277" spans="1:16" ht="20.100000000000001" customHeight="1">
      <c r="A277">
        <v>236</v>
      </c>
      <c r="B277" s="8">
        <v>11</v>
      </c>
      <c r="C277" s="22">
        <v>2120259893</v>
      </c>
      <c r="D277" s="9" t="s">
        <v>534</v>
      </c>
      <c r="E277" s="10" t="s">
        <v>533</v>
      </c>
      <c r="F277" s="24" t="s">
        <v>440</v>
      </c>
      <c r="G277" s="24">
        <v>0</v>
      </c>
      <c r="H277" s="11"/>
      <c r="I277" s="11"/>
      <c r="J277" s="12"/>
      <c r="K277" s="12"/>
      <c r="L277" s="12"/>
      <c r="M277" s="188">
        <v>0</v>
      </c>
      <c r="N277" s="189"/>
      <c r="O277" s="190"/>
      <c r="P277" t="s">
        <v>1183</v>
      </c>
    </row>
    <row r="278" spans="1:16" ht="20.100000000000001" customHeight="1">
      <c r="A278">
        <v>237</v>
      </c>
      <c r="B278" s="8">
        <v>12</v>
      </c>
      <c r="C278" s="22">
        <v>2120313194</v>
      </c>
      <c r="D278" s="9" t="s">
        <v>535</v>
      </c>
      <c r="E278" s="10" t="s">
        <v>533</v>
      </c>
      <c r="F278" s="24" t="s">
        <v>333</v>
      </c>
      <c r="G278" s="24">
        <v>0</v>
      </c>
      <c r="H278" s="11"/>
      <c r="I278" s="11"/>
      <c r="J278" s="12"/>
      <c r="K278" s="12"/>
      <c r="L278" s="12"/>
      <c r="M278" s="188">
        <v>0</v>
      </c>
      <c r="N278" s="189"/>
      <c r="O278" s="190"/>
      <c r="P278" t="s">
        <v>1183</v>
      </c>
    </row>
    <row r="279" spans="1:16" ht="20.100000000000001" customHeight="1">
      <c r="A279">
        <v>238</v>
      </c>
      <c r="B279" s="8">
        <v>13</v>
      </c>
      <c r="C279" s="22">
        <v>2120718177</v>
      </c>
      <c r="D279" s="9" t="s">
        <v>443</v>
      </c>
      <c r="E279" s="10" t="s">
        <v>533</v>
      </c>
      <c r="F279" s="24" t="s">
        <v>275</v>
      </c>
      <c r="G279" s="24">
        <v>0</v>
      </c>
      <c r="H279" s="11"/>
      <c r="I279" s="11"/>
      <c r="J279" s="12"/>
      <c r="K279" s="12"/>
      <c r="L279" s="12"/>
      <c r="M279" s="188">
        <v>0</v>
      </c>
      <c r="N279" s="189"/>
      <c r="O279" s="190"/>
      <c r="P279" t="s">
        <v>1183</v>
      </c>
    </row>
    <row r="280" spans="1:16" ht="20.100000000000001" customHeight="1">
      <c r="A280">
        <v>239</v>
      </c>
      <c r="B280" s="8">
        <v>14</v>
      </c>
      <c r="C280" s="22">
        <v>2120519175</v>
      </c>
      <c r="D280" s="9" t="s">
        <v>536</v>
      </c>
      <c r="E280" s="10" t="s">
        <v>537</v>
      </c>
      <c r="F280" s="24" t="s">
        <v>245</v>
      </c>
      <c r="G280" s="24">
        <v>0</v>
      </c>
      <c r="H280" s="11"/>
      <c r="I280" s="11"/>
      <c r="J280" s="12"/>
      <c r="K280" s="12"/>
      <c r="L280" s="12"/>
      <c r="M280" s="188">
        <v>0</v>
      </c>
      <c r="N280" s="189"/>
      <c r="O280" s="190"/>
      <c r="P280" t="s">
        <v>1183</v>
      </c>
    </row>
    <row r="281" spans="1:16" ht="20.100000000000001" customHeight="1">
      <c r="A281">
        <v>240</v>
      </c>
      <c r="B281" s="8">
        <v>15</v>
      </c>
      <c r="C281" s="22">
        <v>2021418452</v>
      </c>
      <c r="D281" s="9" t="s">
        <v>538</v>
      </c>
      <c r="E281" s="10" t="s">
        <v>539</v>
      </c>
      <c r="F281" s="24" t="s">
        <v>261</v>
      </c>
      <c r="G281" s="24">
        <v>0</v>
      </c>
      <c r="H281" s="11"/>
      <c r="I281" s="11"/>
      <c r="J281" s="12"/>
      <c r="K281" s="12"/>
      <c r="L281" s="12"/>
      <c r="M281" s="188">
        <v>0</v>
      </c>
      <c r="N281" s="189"/>
      <c r="O281" s="190"/>
      <c r="P281" t="s">
        <v>1183</v>
      </c>
    </row>
    <row r="282" spans="1:16" ht="20.100000000000001" customHeight="1">
      <c r="A282">
        <v>241</v>
      </c>
      <c r="B282" s="8">
        <v>16</v>
      </c>
      <c r="C282" s="22">
        <v>2121713613</v>
      </c>
      <c r="D282" s="9" t="s">
        <v>540</v>
      </c>
      <c r="E282" s="10" t="s">
        <v>539</v>
      </c>
      <c r="F282" s="24" t="s">
        <v>249</v>
      </c>
      <c r="G282" s="24">
        <v>0</v>
      </c>
      <c r="H282" s="11"/>
      <c r="I282" s="11"/>
      <c r="J282" s="12"/>
      <c r="K282" s="12"/>
      <c r="L282" s="12"/>
      <c r="M282" s="188">
        <v>0</v>
      </c>
      <c r="N282" s="189"/>
      <c r="O282" s="190"/>
      <c r="P282" t="s">
        <v>1183</v>
      </c>
    </row>
    <row r="283" spans="1:16" ht="20.100000000000001" customHeight="1">
      <c r="A283">
        <v>242</v>
      </c>
      <c r="B283" s="8">
        <v>17</v>
      </c>
      <c r="C283" s="22">
        <v>2121713755</v>
      </c>
      <c r="D283" s="9" t="s">
        <v>541</v>
      </c>
      <c r="E283" s="10" t="s">
        <v>539</v>
      </c>
      <c r="F283" s="24" t="s">
        <v>249</v>
      </c>
      <c r="G283" s="24">
        <v>0</v>
      </c>
      <c r="H283" s="11"/>
      <c r="I283" s="11"/>
      <c r="J283" s="12"/>
      <c r="K283" s="12"/>
      <c r="L283" s="12"/>
      <c r="M283" s="188">
        <v>0</v>
      </c>
      <c r="N283" s="189"/>
      <c r="O283" s="190"/>
      <c r="P283" t="s">
        <v>1183</v>
      </c>
    </row>
    <row r="284" spans="1:16" ht="20.100000000000001" customHeight="1">
      <c r="A284">
        <v>243</v>
      </c>
      <c r="B284" s="8">
        <v>18</v>
      </c>
      <c r="C284" s="22">
        <v>2121717018</v>
      </c>
      <c r="D284" s="9" t="s">
        <v>542</v>
      </c>
      <c r="E284" s="10" t="s">
        <v>539</v>
      </c>
      <c r="F284" s="24" t="s">
        <v>249</v>
      </c>
      <c r="G284" s="24">
        <v>0</v>
      </c>
      <c r="H284" s="11"/>
      <c r="I284" s="11"/>
      <c r="J284" s="12"/>
      <c r="K284" s="12"/>
      <c r="L284" s="12"/>
      <c r="M284" s="188">
        <v>0</v>
      </c>
      <c r="N284" s="189"/>
      <c r="O284" s="190"/>
      <c r="P284" t="s">
        <v>1183</v>
      </c>
    </row>
    <row r="285" spans="1:16" ht="20.100000000000001" customHeight="1">
      <c r="A285">
        <v>244</v>
      </c>
      <c r="B285" s="8">
        <v>19</v>
      </c>
      <c r="C285" s="22">
        <v>2121716927</v>
      </c>
      <c r="D285" s="9" t="s">
        <v>543</v>
      </c>
      <c r="E285" s="10" t="s">
        <v>539</v>
      </c>
      <c r="F285" s="24" t="s">
        <v>267</v>
      </c>
      <c r="G285" s="24">
        <v>0</v>
      </c>
      <c r="H285" s="11"/>
      <c r="I285" s="11"/>
      <c r="J285" s="12"/>
      <c r="K285" s="12"/>
      <c r="L285" s="12"/>
      <c r="M285" s="188">
        <v>0</v>
      </c>
      <c r="N285" s="189"/>
      <c r="O285" s="190"/>
      <c r="P285" t="s">
        <v>1183</v>
      </c>
    </row>
    <row r="286" spans="1:16" ht="20.100000000000001" customHeight="1">
      <c r="A286">
        <v>245</v>
      </c>
      <c r="B286" s="8">
        <v>20</v>
      </c>
      <c r="C286" s="22">
        <v>2121725654</v>
      </c>
      <c r="D286" s="9" t="s">
        <v>544</v>
      </c>
      <c r="E286" s="10" t="s">
        <v>539</v>
      </c>
      <c r="F286" s="24" t="s">
        <v>267</v>
      </c>
      <c r="G286" s="24">
        <v>0</v>
      </c>
      <c r="H286" s="11"/>
      <c r="I286" s="11"/>
      <c r="J286" s="12"/>
      <c r="K286" s="12"/>
      <c r="L286" s="12"/>
      <c r="M286" s="188">
        <v>0</v>
      </c>
      <c r="N286" s="189"/>
      <c r="O286" s="190"/>
      <c r="P286" t="s">
        <v>1183</v>
      </c>
    </row>
    <row r="287" spans="1:16" ht="20.100000000000001" customHeight="1">
      <c r="A287">
        <v>246</v>
      </c>
      <c r="B287" s="8">
        <v>21</v>
      </c>
      <c r="C287" s="22">
        <v>2121868238</v>
      </c>
      <c r="D287" s="9" t="s">
        <v>545</v>
      </c>
      <c r="E287" s="10" t="s">
        <v>539</v>
      </c>
      <c r="F287" s="24" t="s">
        <v>251</v>
      </c>
      <c r="G287" s="24">
        <v>0</v>
      </c>
      <c r="H287" s="11"/>
      <c r="I287" s="11"/>
      <c r="J287" s="12"/>
      <c r="K287" s="12"/>
      <c r="L287" s="12"/>
      <c r="M287" s="188">
        <v>0</v>
      </c>
      <c r="N287" s="189"/>
      <c r="O287" s="190"/>
      <c r="P287" t="s">
        <v>1183</v>
      </c>
    </row>
    <row r="288" spans="1:16" ht="20.100000000000001" customHeight="1">
      <c r="A288">
        <v>247</v>
      </c>
      <c r="B288" s="8">
        <v>22</v>
      </c>
      <c r="C288" s="22">
        <v>2121716824</v>
      </c>
      <c r="D288" s="9" t="s">
        <v>546</v>
      </c>
      <c r="E288" s="10" t="s">
        <v>539</v>
      </c>
      <c r="F288" s="24" t="s">
        <v>275</v>
      </c>
      <c r="G288" s="24">
        <v>0</v>
      </c>
      <c r="H288" s="11"/>
      <c r="I288" s="11"/>
      <c r="J288" s="12"/>
      <c r="K288" s="12"/>
      <c r="L288" s="12"/>
      <c r="M288" s="188">
        <v>0</v>
      </c>
      <c r="N288" s="189"/>
      <c r="O288" s="190"/>
      <c r="P288" t="s">
        <v>1183</v>
      </c>
    </row>
    <row r="289" spans="1:16" ht="20.100000000000001" customHeight="1">
      <c r="A289">
        <v>248</v>
      </c>
      <c r="B289" s="8">
        <v>23</v>
      </c>
      <c r="C289" s="22">
        <v>2121213344</v>
      </c>
      <c r="D289" s="9" t="s">
        <v>547</v>
      </c>
      <c r="E289" s="10" t="s">
        <v>539</v>
      </c>
      <c r="F289" s="24" t="s">
        <v>255</v>
      </c>
      <c r="G289" s="24">
        <v>0</v>
      </c>
      <c r="H289" s="11"/>
      <c r="I289" s="11"/>
      <c r="J289" s="12"/>
      <c r="K289" s="12"/>
      <c r="L289" s="12"/>
      <c r="M289" s="188">
        <v>0</v>
      </c>
      <c r="N289" s="189"/>
      <c r="O289" s="190"/>
      <c r="P289" t="s">
        <v>1183</v>
      </c>
    </row>
    <row r="290" spans="1:16" ht="20.100000000000001" customHeight="1">
      <c r="A290">
        <v>249</v>
      </c>
      <c r="B290" s="8">
        <v>24</v>
      </c>
      <c r="C290" s="22">
        <v>2121213395</v>
      </c>
      <c r="D290" s="9" t="s">
        <v>273</v>
      </c>
      <c r="E290" s="10" t="s">
        <v>539</v>
      </c>
      <c r="F290" s="24" t="s">
        <v>255</v>
      </c>
      <c r="G290" s="24">
        <v>0</v>
      </c>
      <c r="H290" s="11"/>
      <c r="I290" s="11"/>
      <c r="J290" s="12"/>
      <c r="K290" s="12"/>
      <c r="L290" s="12"/>
      <c r="M290" s="188">
        <v>0</v>
      </c>
      <c r="N290" s="189"/>
      <c r="O290" s="190"/>
      <c r="P290" t="s">
        <v>1183</v>
      </c>
    </row>
    <row r="291" spans="1:16" ht="20.100000000000001" customHeight="1">
      <c r="A291">
        <v>250</v>
      </c>
      <c r="B291" s="8">
        <v>25</v>
      </c>
      <c r="C291" s="22">
        <v>2121213371</v>
      </c>
      <c r="D291" s="9" t="s">
        <v>548</v>
      </c>
      <c r="E291" s="10" t="s">
        <v>539</v>
      </c>
      <c r="F291" s="24" t="s">
        <v>286</v>
      </c>
      <c r="G291" s="24">
        <v>0</v>
      </c>
      <c r="H291" s="11"/>
      <c r="I291" s="11"/>
      <c r="J291" s="12"/>
      <c r="K291" s="12"/>
      <c r="L291" s="12"/>
      <c r="M291" s="188">
        <v>0</v>
      </c>
      <c r="N291" s="189"/>
      <c r="O291" s="190"/>
      <c r="P291" t="s">
        <v>1183</v>
      </c>
    </row>
    <row r="292" spans="1:16" ht="20.100000000000001" customHeight="1">
      <c r="A292">
        <v>251</v>
      </c>
      <c r="B292" s="8">
        <v>26</v>
      </c>
      <c r="C292" s="22">
        <v>2121215440</v>
      </c>
      <c r="D292" s="9" t="s">
        <v>549</v>
      </c>
      <c r="E292" s="10" t="s">
        <v>539</v>
      </c>
      <c r="F292" s="24" t="s">
        <v>286</v>
      </c>
      <c r="G292" s="24">
        <v>0</v>
      </c>
      <c r="H292" s="11"/>
      <c r="I292" s="11"/>
      <c r="J292" s="12"/>
      <c r="K292" s="12"/>
      <c r="L292" s="12"/>
      <c r="M292" s="188">
        <v>0</v>
      </c>
      <c r="N292" s="189"/>
      <c r="O292" s="190"/>
      <c r="P292" t="s">
        <v>1183</v>
      </c>
    </row>
    <row r="293" spans="1:16" ht="20.100000000000001" customHeight="1">
      <c r="A293">
        <v>252</v>
      </c>
      <c r="B293" s="8">
        <v>27</v>
      </c>
      <c r="C293" s="22">
        <v>2121514942</v>
      </c>
      <c r="D293" s="9" t="s">
        <v>449</v>
      </c>
      <c r="E293" s="10" t="s">
        <v>539</v>
      </c>
      <c r="F293" s="24" t="s">
        <v>245</v>
      </c>
      <c r="G293" s="24">
        <v>0</v>
      </c>
      <c r="H293" s="11"/>
      <c r="I293" s="11"/>
      <c r="J293" s="12"/>
      <c r="K293" s="12"/>
      <c r="L293" s="12"/>
      <c r="M293" s="188">
        <v>0</v>
      </c>
      <c r="N293" s="189"/>
      <c r="O293" s="190"/>
      <c r="P293" t="s">
        <v>1183</v>
      </c>
    </row>
    <row r="294" spans="1:16" ht="20.100000000000001" customHeight="1">
      <c r="A294">
        <v>253</v>
      </c>
      <c r="B294" s="8">
        <v>28</v>
      </c>
      <c r="C294" s="22">
        <v>1921528261</v>
      </c>
      <c r="D294" s="9" t="s">
        <v>550</v>
      </c>
      <c r="E294" s="10" t="s">
        <v>539</v>
      </c>
      <c r="F294" s="24" t="s">
        <v>241</v>
      </c>
      <c r="G294" s="24">
        <v>0</v>
      </c>
      <c r="H294" s="11"/>
      <c r="I294" s="11"/>
      <c r="J294" s="12"/>
      <c r="K294" s="12"/>
      <c r="L294" s="12"/>
      <c r="M294" s="188">
        <v>0</v>
      </c>
      <c r="N294" s="189"/>
      <c r="O294" s="190"/>
      <c r="P294" t="s">
        <v>1183</v>
      </c>
    </row>
    <row r="295" spans="1:16" ht="20.100000000000001" customHeight="1">
      <c r="A295">
        <v>254</v>
      </c>
      <c r="B295" s="8">
        <v>29</v>
      </c>
      <c r="C295" s="22">
        <v>2021257105</v>
      </c>
      <c r="D295" s="9" t="s">
        <v>551</v>
      </c>
      <c r="E295" s="10" t="s">
        <v>539</v>
      </c>
      <c r="F295" s="24" t="s">
        <v>440</v>
      </c>
      <c r="G295" s="24">
        <v>0</v>
      </c>
      <c r="H295" s="11"/>
      <c r="I295" s="11"/>
      <c r="J295" s="12"/>
      <c r="K295" s="12"/>
      <c r="L295" s="12"/>
      <c r="M295" s="188">
        <v>0</v>
      </c>
      <c r="N295" s="189"/>
      <c r="O295" s="190"/>
      <c r="P295" t="s">
        <v>1183</v>
      </c>
    </row>
    <row r="296" spans="1:16" ht="20.100000000000001" customHeight="1">
      <c r="A296">
        <v>255</v>
      </c>
      <c r="B296" s="13">
        <v>30</v>
      </c>
      <c r="C296" s="22">
        <v>2121353298</v>
      </c>
      <c r="D296" s="9" t="s">
        <v>552</v>
      </c>
      <c r="E296" s="10" t="s">
        <v>539</v>
      </c>
      <c r="F296" s="24" t="s">
        <v>353</v>
      </c>
      <c r="G296" s="24">
        <v>0</v>
      </c>
      <c r="H296" s="14"/>
      <c r="I296" s="14"/>
      <c r="J296" s="15"/>
      <c r="K296" s="15"/>
      <c r="L296" s="15"/>
      <c r="M296" s="191">
        <v>0</v>
      </c>
      <c r="N296" s="192"/>
      <c r="O296" s="193"/>
      <c r="P296" t="s">
        <v>1183</v>
      </c>
    </row>
    <row r="297" spans="1:16" ht="20.100000000000001" customHeight="1">
      <c r="A297">
        <v>256</v>
      </c>
      <c r="B297" s="16">
        <v>31</v>
      </c>
      <c r="C297" s="23">
        <v>2020217157</v>
      </c>
      <c r="D297" s="17" t="s">
        <v>553</v>
      </c>
      <c r="E297" s="18" t="s">
        <v>554</v>
      </c>
      <c r="F297" s="25" t="s">
        <v>555</v>
      </c>
      <c r="G297" s="25">
        <v>0</v>
      </c>
      <c r="H297" s="19"/>
      <c r="I297" s="19"/>
      <c r="J297" s="20"/>
      <c r="K297" s="20"/>
      <c r="L297" s="20"/>
      <c r="M297" s="182">
        <v>0</v>
      </c>
      <c r="N297" s="183"/>
      <c r="O297" s="184"/>
      <c r="P297" t="s">
        <v>1183</v>
      </c>
    </row>
    <row r="298" spans="1:16" ht="20.100000000000001" customHeight="1">
      <c r="A298">
        <v>257</v>
      </c>
      <c r="B298" s="8">
        <v>32</v>
      </c>
      <c r="C298" s="22">
        <v>2120717450</v>
      </c>
      <c r="D298" s="9" t="s">
        <v>447</v>
      </c>
      <c r="E298" s="10" t="s">
        <v>554</v>
      </c>
      <c r="F298" s="24" t="s">
        <v>249</v>
      </c>
      <c r="G298" s="24">
        <v>0</v>
      </c>
      <c r="H298" s="11"/>
      <c r="I298" s="11"/>
      <c r="J298" s="12"/>
      <c r="K298" s="12"/>
      <c r="L298" s="12"/>
      <c r="M298" s="188">
        <v>0</v>
      </c>
      <c r="N298" s="189"/>
      <c r="O298" s="190"/>
      <c r="P298" t="s">
        <v>1183</v>
      </c>
    </row>
    <row r="299" spans="1:16" ht="20.100000000000001" customHeight="1">
      <c r="A299">
        <v>258</v>
      </c>
      <c r="B299" s="8">
        <v>33</v>
      </c>
      <c r="C299" s="22">
        <v>2120867812</v>
      </c>
      <c r="D299" s="9" t="s">
        <v>556</v>
      </c>
      <c r="E299" s="10" t="s">
        <v>554</v>
      </c>
      <c r="F299" s="24" t="s">
        <v>251</v>
      </c>
      <c r="G299" s="24">
        <v>0</v>
      </c>
      <c r="H299" s="11"/>
      <c r="I299" s="11"/>
      <c r="J299" s="12"/>
      <c r="K299" s="12"/>
      <c r="L299" s="12"/>
      <c r="M299" s="188">
        <v>0</v>
      </c>
      <c r="N299" s="189"/>
      <c r="O299" s="190"/>
      <c r="P299" t="s">
        <v>1183</v>
      </c>
    </row>
    <row r="300" spans="1:16" ht="20.100000000000001" customHeight="1">
      <c r="A300">
        <v>259</v>
      </c>
      <c r="B300" s="8">
        <v>34</v>
      </c>
      <c r="C300" s="22">
        <v>2120869050</v>
      </c>
      <c r="D300" s="9" t="s">
        <v>557</v>
      </c>
      <c r="E300" s="10" t="s">
        <v>554</v>
      </c>
      <c r="F300" s="24" t="s">
        <v>251</v>
      </c>
      <c r="G300" s="24">
        <v>0</v>
      </c>
      <c r="H300" s="11"/>
      <c r="I300" s="11"/>
      <c r="J300" s="12"/>
      <c r="K300" s="12"/>
      <c r="L300" s="12"/>
      <c r="M300" s="188">
        <v>0</v>
      </c>
      <c r="N300" s="189"/>
      <c r="O300" s="190"/>
      <c r="P300" t="s">
        <v>1183</v>
      </c>
    </row>
    <row r="301" spans="1:16" ht="20.100000000000001" customHeight="1">
      <c r="A301">
        <v>260</v>
      </c>
      <c r="B301" s="8">
        <v>35</v>
      </c>
      <c r="C301" s="22">
        <v>2120325229</v>
      </c>
      <c r="D301" s="9" t="s">
        <v>558</v>
      </c>
      <c r="E301" s="10" t="s">
        <v>554</v>
      </c>
      <c r="F301" s="24" t="s">
        <v>333</v>
      </c>
      <c r="G301" s="24">
        <v>0</v>
      </c>
      <c r="H301" s="11"/>
      <c r="I301" s="11"/>
      <c r="J301" s="12"/>
      <c r="K301" s="12"/>
      <c r="L301" s="12"/>
      <c r="M301" s="188">
        <v>0</v>
      </c>
      <c r="N301" s="189"/>
      <c r="O301" s="190"/>
      <c r="P301" t="s">
        <v>1183</v>
      </c>
    </row>
    <row r="302" spans="1:16" ht="20.100000000000001" customHeight="1">
      <c r="A302">
        <v>261</v>
      </c>
      <c r="B302" s="8">
        <v>36</v>
      </c>
      <c r="C302" s="22">
        <v>2120348355</v>
      </c>
      <c r="D302" s="9" t="s">
        <v>559</v>
      </c>
      <c r="E302" s="10" t="s">
        <v>554</v>
      </c>
      <c r="F302" s="24" t="s">
        <v>424</v>
      </c>
      <c r="G302" s="24">
        <v>0</v>
      </c>
      <c r="H302" s="11"/>
      <c r="I302" s="11"/>
      <c r="J302" s="12"/>
      <c r="K302" s="12"/>
      <c r="L302" s="12"/>
      <c r="M302" s="188">
        <v>0</v>
      </c>
      <c r="N302" s="189"/>
      <c r="O302" s="190"/>
      <c r="P302" t="s">
        <v>1183</v>
      </c>
    </row>
    <row r="303" spans="1:16" ht="20.100000000000001" customHeight="1">
      <c r="A303">
        <v>262</v>
      </c>
      <c r="B303" s="8">
        <v>37</v>
      </c>
      <c r="C303" s="22">
        <v>2120517535</v>
      </c>
      <c r="D303" s="9" t="s">
        <v>560</v>
      </c>
      <c r="E303" s="10" t="s">
        <v>554</v>
      </c>
      <c r="F303" s="24" t="s">
        <v>245</v>
      </c>
      <c r="G303" s="24">
        <v>0</v>
      </c>
      <c r="H303" s="11"/>
      <c r="I303" s="11"/>
      <c r="J303" s="12"/>
      <c r="K303" s="12"/>
      <c r="L303" s="12"/>
      <c r="M303" s="188">
        <v>0</v>
      </c>
      <c r="N303" s="189"/>
      <c r="O303" s="190"/>
      <c r="P303" t="s">
        <v>1183</v>
      </c>
    </row>
    <row r="304" spans="1:16" ht="20.100000000000001" customHeight="1">
      <c r="A304">
        <v>263</v>
      </c>
      <c r="B304" s="8">
        <v>38</v>
      </c>
      <c r="C304" s="22">
        <v>2021415132</v>
      </c>
      <c r="D304" s="9" t="s">
        <v>246</v>
      </c>
      <c r="E304" s="10" t="s">
        <v>561</v>
      </c>
      <c r="F304" s="24" t="s">
        <v>261</v>
      </c>
      <c r="G304" s="24">
        <v>0</v>
      </c>
      <c r="H304" s="11"/>
      <c r="I304" s="11"/>
      <c r="J304" s="12"/>
      <c r="K304" s="12"/>
      <c r="L304" s="12"/>
      <c r="M304" s="188">
        <v>0</v>
      </c>
      <c r="N304" s="189"/>
      <c r="O304" s="190"/>
      <c r="P304" t="s">
        <v>1183</v>
      </c>
    </row>
    <row r="305" spans="1:16" ht="20.100000000000001" customHeight="1">
      <c r="A305">
        <v>264</v>
      </c>
      <c r="B305" s="8">
        <v>39</v>
      </c>
      <c r="C305" s="22">
        <v>1921524377</v>
      </c>
      <c r="D305" s="9" t="s">
        <v>562</v>
      </c>
      <c r="E305" s="10" t="s">
        <v>563</v>
      </c>
      <c r="F305" s="24" t="s">
        <v>564</v>
      </c>
      <c r="G305" s="24">
        <v>0</v>
      </c>
      <c r="H305" s="11"/>
      <c r="I305" s="11"/>
      <c r="J305" s="12"/>
      <c r="K305" s="12"/>
      <c r="L305" s="12"/>
      <c r="M305" s="188">
        <v>0</v>
      </c>
      <c r="N305" s="189"/>
      <c r="O305" s="190"/>
      <c r="P305" t="s">
        <v>1183</v>
      </c>
    </row>
    <row r="306" spans="1:16" ht="20.100000000000001" customHeight="1">
      <c r="A306">
        <v>265</v>
      </c>
      <c r="B306" s="8">
        <v>40</v>
      </c>
      <c r="C306" s="22">
        <v>2020428451</v>
      </c>
      <c r="D306" s="9" t="s">
        <v>565</v>
      </c>
      <c r="E306" s="10" t="s">
        <v>563</v>
      </c>
      <c r="F306" s="24" t="s">
        <v>329</v>
      </c>
      <c r="G306" s="24">
        <v>0</v>
      </c>
      <c r="H306" s="11"/>
      <c r="I306" s="11"/>
      <c r="J306" s="12"/>
      <c r="K306" s="12"/>
      <c r="L306" s="12"/>
      <c r="M306" s="188">
        <v>0</v>
      </c>
      <c r="N306" s="189"/>
      <c r="O306" s="190"/>
      <c r="P306" t="s">
        <v>1183</v>
      </c>
    </row>
    <row r="307" spans="1:16" s="1" customFormat="1">
      <c r="A307" s="1">
        <v>0</v>
      </c>
      <c r="B307" s="1">
        <v>0</v>
      </c>
      <c r="C307" s="194" t="s">
        <v>8</v>
      </c>
      <c r="D307" s="194"/>
      <c r="E307" s="2" t="s">
        <v>1185</v>
      </c>
      <c r="F307" s="194" t="s">
        <v>237</v>
      </c>
      <c r="G307" s="194"/>
      <c r="H307" s="194"/>
      <c r="I307" s="194"/>
      <c r="J307" s="194"/>
      <c r="K307" s="194"/>
      <c r="L307" s="194"/>
      <c r="M307" s="3"/>
      <c r="N307" s="4"/>
      <c r="O307" s="4"/>
    </row>
    <row r="308" spans="1:16" s="5" customFormat="1" ht="18.75" customHeight="1">
      <c r="A308" s="5">
        <v>0</v>
      </c>
      <c r="B308" s="5">
        <v>0</v>
      </c>
      <c r="C308" s="6" t="s">
        <v>1157</v>
      </c>
      <c r="D308" s="195"/>
      <c r="E308" s="195"/>
      <c r="F308" s="195"/>
      <c r="G308" s="195"/>
      <c r="H308" s="195"/>
      <c r="I308" s="195"/>
      <c r="J308" s="195"/>
      <c r="K308" s="195"/>
      <c r="L308" s="195"/>
      <c r="M308" s="3"/>
      <c r="N308" s="3"/>
      <c r="O308" s="3"/>
    </row>
    <row r="309" spans="1:16" s="5" customFormat="1" ht="18.75" customHeight="1">
      <c r="A309" s="5">
        <v>0</v>
      </c>
      <c r="B309" s="185" t="s">
        <v>1186</v>
      </c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3"/>
      <c r="N309" s="3"/>
      <c r="O309" s="3"/>
    </row>
    <row r="310" spans="1:16" ht="9" customHeight="1">
      <c r="A310">
        <v>0</v>
      </c>
      <c r="B310">
        <v>0</v>
      </c>
    </row>
    <row r="311" spans="1:16" ht="15" customHeight="1">
      <c r="A311">
        <v>0</v>
      </c>
      <c r="B311" s="172" t="s">
        <v>0</v>
      </c>
      <c r="C311" s="171" t="s">
        <v>9</v>
      </c>
      <c r="D311" s="186" t="s">
        <v>3</v>
      </c>
      <c r="E311" s="187" t="s">
        <v>4</v>
      </c>
      <c r="F311" s="171" t="s">
        <v>15</v>
      </c>
      <c r="G311" s="171" t="s">
        <v>238</v>
      </c>
      <c r="H311" s="171" t="s">
        <v>189</v>
      </c>
      <c r="I311" s="173" t="s">
        <v>188</v>
      </c>
      <c r="J311" s="171" t="s">
        <v>10</v>
      </c>
      <c r="K311" s="175" t="s">
        <v>6</v>
      </c>
      <c r="L311" s="175"/>
      <c r="M311" s="176" t="s">
        <v>11</v>
      </c>
      <c r="N311" s="177"/>
      <c r="O311" s="178"/>
    </row>
    <row r="312" spans="1:16" ht="27" customHeight="1">
      <c r="A312">
        <v>0</v>
      </c>
      <c r="B312" s="172"/>
      <c r="C312" s="172"/>
      <c r="D312" s="186"/>
      <c r="E312" s="187"/>
      <c r="F312" s="172"/>
      <c r="G312" s="172"/>
      <c r="H312" s="172"/>
      <c r="I312" s="174"/>
      <c r="J312" s="172"/>
      <c r="K312" s="7" t="s">
        <v>12</v>
      </c>
      <c r="L312" s="7" t="s">
        <v>13</v>
      </c>
      <c r="M312" s="179"/>
      <c r="N312" s="180"/>
      <c r="O312" s="181"/>
    </row>
    <row r="313" spans="1:16" ht="20.100000000000001" customHeight="1">
      <c r="A313">
        <v>266</v>
      </c>
      <c r="B313" s="8">
        <v>1</v>
      </c>
      <c r="C313" s="22">
        <v>2120866151</v>
      </c>
      <c r="D313" s="9" t="s">
        <v>566</v>
      </c>
      <c r="E313" s="10" t="s">
        <v>567</v>
      </c>
      <c r="F313" s="24" t="s">
        <v>251</v>
      </c>
      <c r="G313" s="24">
        <v>0</v>
      </c>
      <c r="H313" s="11"/>
      <c r="I313" s="11"/>
      <c r="J313" s="12"/>
      <c r="K313" s="12"/>
      <c r="L313" s="12"/>
      <c r="M313" s="182">
        <v>0</v>
      </c>
      <c r="N313" s="183"/>
      <c r="O313" s="184"/>
      <c r="P313" t="s">
        <v>1187</v>
      </c>
    </row>
    <row r="314" spans="1:16" ht="20.100000000000001" customHeight="1">
      <c r="A314">
        <v>267</v>
      </c>
      <c r="B314" s="8">
        <v>2</v>
      </c>
      <c r="C314" s="22">
        <v>2121866152</v>
      </c>
      <c r="D314" s="9" t="s">
        <v>568</v>
      </c>
      <c r="E314" s="10" t="s">
        <v>567</v>
      </c>
      <c r="F314" s="24" t="s">
        <v>251</v>
      </c>
      <c r="G314" s="24">
        <v>0</v>
      </c>
      <c r="H314" s="11"/>
      <c r="I314" s="11"/>
      <c r="J314" s="12"/>
      <c r="K314" s="12"/>
      <c r="L314" s="12"/>
      <c r="M314" s="188">
        <v>0</v>
      </c>
      <c r="N314" s="189"/>
      <c r="O314" s="190"/>
      <c r="P314" t="s">
        <v>1187</v>
      </c>
    </row>
    <row r="315" spans="1:16" ht="20.100000000000001" customHeight="1">
      <c r="A315">
        <v>268</v>
      </c>
      <c r="B315" s="8">
        <v>3</v>
      </c>
      <c r="C315" s="22">
        <v>2021527143</v>
      </c>
      <c r="D315" s="9" t="s">
        <v>335</v>
      </c>
      <c r="E315" s="10" t="s">
        <v>569</v>
      </c>
      <c r="F315" s="24" t="s">
        <v>241</v>
      </c>
      <c r="G315" s="24">
        <v>0</v>
      </c>
      <c r="H315" s="11"/>
      <c r="I315" s="11"/>
      <c r="J315" s="12"/>
      <c r="K315" s="12"/>
      <c r="L315" s="12"/>
      <c r="M315" s="188">
        <v>0</v>
      </c>
      <c r="N315" s="189"/>
      <c r="O315" s="190"/>
      <c r="P315" t="s">
        <v>1187</v>
      </c>
    </row>
    <row r="316" spans="1:16" ht="20.100000000000001" customHeight="1">
      <c r="A316">
        <v>269</v>
      </c>
      <c r="B316" s="8">
        <v>4</v>
      </c>
      <c r="C316" s="22">
        <v>2120216876</v>
      </c>
      <c r="D316" s="9" t="s">
        <v>570</v>
      </c>
      <c r="E316" s="10" t="s">
        <v>571</v>
      </c>
      <c r="F316" s="24" t="s">
        <v>286</v>
      </c>
      <c r="G316" s="24">
        <v>0</v>
      </c>
      <c r="H316" s="11"/>
      <c r="I316" s="11"/>
      <c r="J316" s="12"/>
      <c r="K316" s="12"/>
      <c r="L316" s="12"/>
      <c r="M316" s="188">
        <v>0</v>
      </c>
      <c r="N316" s="189"/>
      <c r="O316" s="190"/>
      <c r="P316" t="s">
        <v>1187</v>
      </c>
    </row>
    <row r="317" spans="1:16" ht="20.100000000000001" customHeight="1">
      <c r="A317">
        <v>270</v>
      </c>
      <c r="B317" s="8">
        <v>5</v>
      </c>
      <c r="C317" s="22">
        <v>2120213408</v>
      </c>
      <c r="D317" s="9" t="s">
        <v>572</v>
      </c>
      <c r="E317" s="10" t="s">
        <v>573</v>
      </c>
      <c r="F317" s="24" t="s">
        <v>286</v>
      </c>
      <c r="G317" s="24">
        <v>0</v>
      </c>
      <c r="H317" s="11"/>
      <c r="I317" s="11"/>
      <c r="J317" s="12"/>
      <c r="K317" s="12"/>
      <c r="L317" s="12"/>
      <c r="M317" s="188">
        <v>0</v>
      </c>
      <c r="N317" s="189"/>
      <c r="O317" s="190"/>
      <c r="P317" t="s">
        <v>1187</v>
      </c>
    </row>
    <row r="318" spans="1:16" ht="20.100000000000001" customHeight="1">
      <c r="A318">
        <v>271</v>
      </c>
      <c r="B318" s="8">
        <v>6</v>
      </c>
      <c r="C318" s="22">
        <v>2121313256</v>
      </c>
      <c r="D318" s="9" t="s">
        <v>574</v>
      </c>
      <c r="E318" s="10" t="s">
        <v>575</v>
      </c>
      <c r="F318" s="24" t="s">
        <v>333</v>
      </c>
      <c r="G318" s="24">
        <v>0</v>
      </c>
      <c r="H318" s="11"/>
      <c r="I318" s="11"/>
      <c r="J318" s="12"/>
      <c r="K318" s="12"/>
      <c r="L318" s="12"/>
      <c r="M318" s="188">
        <v>0</v>
      </c>
      <c r="N318" s="189"/>
      <c r="O318" s="190"/>
      <c r="P318" t="s">
        <v>1187</v>
      </c>
    </row>
    <row r="319" spans="1:16" ht="20.100000000000001" customHeight="1">
      <c r="A319">
        <v>272</v>
      </c>
      <c r="B319" s="8">
        <v>7</v>
      </c>
      <c r="C319" s="22">
        <v>1921621307</v>
      </c>
      <c r="D319" s="9" t="s">
        <v>576</v>
      </c>
      <c r="E319" s="10" t="s">
        <v>575</v>
      </c>
      <c r="F319" s="24" t="s">
        <v>577</v>
      </c>
      <c r="G319" s="24">
        <v>0</v>
      </c>
      <c r="H319" s="11"/>
      <c r="I319" s="11"/>
      <c r="J319" s="12"/>
      <c r="K319" s="12"/>
      <c r="L319" s="12"/>
      <c r="M319" s="188">
        <v>0</v>
      </c>
      <c r="N319" s="189"/>
      <c r="O319" s="190"/>
      <c r="P319" t="s">
        <v>1187</v>
      </c>
    </row>
    <row r="320" spans="1:16" ht="20.100000000000001" customHeight="1">
      <c r="A320">
        <v>273</v>
      </c>
      <c r="B320" s="8">
        <v>8</v>
      </c>
      <c r="C320" s="22">
        <v>2021416133</v>
      </c>
      <c r="D320" s="9" t="s">
        <v>578</v>
      </c>
      <c r="E320" s="10" t="s">
        <v>575</v>
      </c>
      <c r="F320" s="24" t="s">
        <v>579</v>
      </c>
      <c r="G320" s="24">
        <v>0</v>
      </c>
      <c r="H320" s="11"/>
      <c r="I320" s="11"/>
      <c r="J320" s="12"/>
      <c r="K320" s="12"/>
      <c r="L320" s="12"/>
      <c r="M320" s="188">
        <v>0</v>
      </c>
      <c r="N320" s="189"/>
      <c r="O320" s="190"/>
      <c r="P320" t="s">
        <v>1187</v>
      </c>
    </row>
    <row r="321" spans="1:16" ht="20.100000000000001" customHeight="1">
      <c r="A321">
        <v>274</v>
      </c>
      <c r="B321" s="8">
        <v>9</v>
      </c>
      <c r="C321" s="22">
        <v>2120863945</v>
      </c>
      <c r="D321" s="9" t="s">
        <v>580</v>
      </c>
      <c r="E321" s="10" t="s">
        <v>581</v>
      </c>
      <c r="F321" s="24" t="s">
        <v>251</v>
      </c>
      <c r="G321" s="24">
        <v>0</v>
      </c>
      <c r="H321" s="11"/>
      <c r="I321" s="11"/>
      <c r="J321" s="12"/>
      <c r="K321" s="12"/>
      <c r="L321" s="12"/>
      <c r="M321" s="188">
        <v>0</v>
      </c>
      <c r="N321" s="189"/>
      <c r="O321" s="190"/>
      <c r="P321" t="s">
        <v>1187</v>
      </c>
    </row>
    <row r="322" spans="1:16" ht="20.100000000000001" customHeight="1">
      <c r="A322">
        <v>275</v>
      </c>
      <c r="B322" s="8">
        <v>10</v>
      </c>
      <c r="C322" s="22">
        <v>2120245960</v>
      </c>
      <c r="D322" s="9" t="s">
        <v>330</v>
      </c>
      <c r="E322" s="10" t="s">
        <v>581</v>
      </c>
      <c r="F322" s="24" t="s">
        <v>582</v>
      </c>
      <c r="G322" s="24">
        <v>0</v>
      </c>
      <c r="H322" s="11"/>
      <c r="I322" s="11"/>
      <c r="J322" s="12"/>
      <c r="K322" s="12"/>
      <c r="L322" s="12"/>
      <c r="M322" s="188">
        <v>0</v>
      </c>
      <c r="N322" s="189"/>
      <c r="O322" s="190"/>
      <c r="P322" t="s">
        <v>1187</v>
      </c>
    </row>
    <row r="323" spans="1:16" ht="20.100000000000001" customHeight="1">
      <c r="A323">
        <v>276</v>
      </c>
      <c r="B323" s="8">
        <v>11</v>
      </c>
      <c r="C323" s="22">
        <v>2021614677</v>
      </c>
      <c r="D323" s="9" t="s">
        <v>583</v>
      </c>
      <c r="E323" s="10" t="s">
        <v>584</v>
      </c>
      <c r="F323" s="24" t="s">
        <v>347</v>
      </c>
      <c r="G323" s="24">
        <v>0</v>
      </c>
      <c r="H323" s="11"/>
      <c r="I323" s="11"/>
      <c r="J323" s="12"/>
      <c r="K323" s="12"/>
      <c r="L323" s="12"/>
      <c r="M323" s="188">
        <v>0</v>
      </c>
      <c r="N323" s="189"/>
      <c r="O323" s="190"/>
      <c r="P323" t="s">
        <v>1187</v>
      </c>
    </row>
    <row r="324" spans="1:16" ht="20.100000000000001" customHeight="1">
      <c r="A324">
        <v>277</v>
      </c>
      <c r="B324" s="8">
        <v>12</v>
      </c>
      <c r="C324" s="22">
        <v>2121114172</v>
      </c>
      <c r="D324" s="9" t="s">
        <v>585</v>
      </c>
      <c r="E324" s="10" t="s">
        <v>584</v>
      </c>
      <c r="F324" s="24" t="s">
        <v>249</v>
      </c>
      <c r="G324" s="24">
        <v>0</v>
      </c>
      <c r="H324" s="11"/>
      <c r="I324" s="11"/>
      <c r="J324" s="12"/>
      <c r="K324" s="12"/>
      <c r="L324" s="12"/>
      <c r="M324" s="188">
        <v>0</v>
      </c>
      <c r="N324" s="189"/>
      <c r="O324" s="190"/>
      <c r="P324" t="s">
        <v>1187</v>
      </c>
    </row>
    <row r="325" spans="1:16" ht="20.100000000000001" customHeight="1">
      <c r="A325">
        <v>278</v>
      </c>
      <c r="B325" s="8">
        <v>13</v>
      </c>
      <c r="C325" s="22">
        <v>2021613352</v>
      </c>
      <c r="D325" s="9" t="s">
        <v>586</v>
      </c>
      <c r="E325" s="10" t="s">
        <v>584</v>
      </c>
      <c r="F325" s="24" t="s">
        <v>251</v>
      </c>
      <c r="G325" s="24">
        <v>0</v>
      </c>
      <c r="H325" s="11"/>
      <c r="I325" s="11"/>
      <c r="J325" s="12"/>
      <c r="K325" s="12"/>
      <c r="L325" s="12"/>
      <c r="M325" s="188">
        <v>0</v>
      </c>
      <c r="N325" s="189"/>
      <c r="O325" s="190"/>
      <c r="P325" t="s">
        <v>1187</v>
      </c>
    </row>
    <row r="326" spans="1:16" ht="20.100000000000001" customHeight="1">
      <c r="A326">
        <v>279</v>
      </c>
      <c r="B326" s="8">
        <v>14</v>
      </c>
      <c r="C326" s="22">
        <v>2120868413</v>
      </c>
      <c r="D326" s="9" t="s">
        <v>587</v>
      </c>
      <c r="E326" s="10" t="s">
        <v>584</v>
      </c>
      <c r="F326" s="24" t="s">
        <v>251</v>
      </c>
      <c r="G326" s="24">
        <v>0</v>
      </c>
      <c r="H326" s="11"/>
      <c r="I326" s="11"/>
      <c r="J326" s="12"/>
      <c r="K326" s="12"/>
      <c r="L326" s="12"/>
      <c r="M326" s="188">
        <v>0</v>
      </c>
      <c r="N326" s="189"/>
      <c r="O326" s="190"/>
      <c r="P326" t="s">
        <v>1187</v>
      </c>
    </row>
    <row r="327" spans="1:16" ht="20.100000000000001" customHeight="1">
      <c r="A327">
        <v>280</v>
      </c>
      <c r="B327" s="8">
        <v>15</v>
      </c>
      <c r="C327" s="22">
        <v>2121215446</v>
      </c>
      <c r="D327" s="9" t="s">
        <v>588</v>
      </c>
      <c r="E327" s="10" t="s">
        <v>584</v>
      </c>
      <c r="F327" s="24" t="s">
        <v>286</v>
      </c>
      <c r="G327" s="24">
        <v>0</v>
      </c>
      <c r="H327" s="11"/>
      <c r="I327" s="11"/>
      <c r="J327" s="12"/>
      <c r="K327" s="12"/>
      <c r="L327" s="12"/>
      <c r="M327" s="188">
        <v>0</v>
      </c>
      <c r="N327" s="189"/>
      <c r="O327" s="190"/>
      <c r="P327" t="s">
        <v>1187</v>
      </c>
    </row>
    <row r="328" spans="1:16" ht="20.100000000000001" customHeight="1">
      <c r="A328">
        <v>281</v>
      </c>
      <c r="B328" s="8">
        <v>16</v>
      </c>
      <c r="C328" s="22">
        <v>2120337521</v>
      </c>
      <c r="D328" s="9" t="s">
        <v>314</v>
      </c>
      <c r="E328" s="10" t="s">
        <v>589</v>
      </c>
      <c r="F328" s="24" t="s">
        <v>251</v>
      </c>
      <c r="G328" s="24">
        <v>0</v>
      </c>
      <c r="H328" s="11"/>
      <c r="I328" s="11"/>
      <c r="J328" s="12"/>
      <c r="K328" s="12"/>
      <c r="L328" s="12"/>
      <c r="M328" s="188">
        <v>0</v>
      </c>
      <c r="N328" s="189"/>
      <c r="O328" s="190"/>
      <c r="P328" t="s">
        <v>1187</v>
      </c>
    </row>
    <row r="329" spans="1:16" ht="20.100000000000001" customHeight="1">
      <c r="A329">
        <v>282</v>
      </c>
      <c r="B329" s="8">
        <v>17</v>
      </c>
      <c r="C329" s="22">
        <v>2120717870</v>
      </c>
      <c r="D329" s="9" t="s">
        <v>590</v>
      </c>
      <c r="E329" s="10" t="s">
        <v>589</v>
      </c>
      <c r="F329" s="24" t="s">
        <v>275</v>
      </c>
      <c r="G329" s="24">
        <v>0</v>
      </c>
      <c r="H329" s="11"/>
      <c r="I329" s="11"/>
      <c r="J329" s="12"/>
      <c r="K329" s="12"/>
      <c r="L329" s="12"/>
      <c r="M329" s="188">
        <v>0</v>
      </c>
      <c r="N329" s="189"/>
      <c r="O329" s="190"/>
      <c r="P329" t="s">
        <v>1187</v>
      </c>
    </row>
    <row r="330" spans="1:16" ht="20.100000000000001" customHeight="1">
      <c r="A330">
        <v>283</v>
      </c>
      <c r="B330" s="8">
        <v>18</v>
      </c>
      <c r="C330" s="22">
        <v>1920524471</v>
      </c>
      <c r="D330" s="9" t="s">
        <v>591</v>
      </c>
      <c r="E330" s="10" t="s">
        <v>592</v>
      </c>
      <c r="F330" s="24" t="s">
        <v>241</v>
      </c>
      <c r="G330" s="24">
        <v>0</v>
      </c>
      <c r="H330" s="11"/>
      <c r="I330" s="11"/>
      <c r="J330" s="12"/>
      <c r="K330" s="12"/>
      <c r="L330" s="12"/>
      <c r="M330" s="188">
        <v>0</v>
      </c>
      <c r="N330" s="189"/>
      <c r="O330" s="190"/>
      <c r="P330" t="s">
        <v>1187</v>
      </c>
    </row>
    <row r="331" spans="1:16" ht="20.100000000000001" customHeight="1">
      <c r="A331">
        <v>284</v>
      </c>
      <c r="B331" s="8">
        <v>19</v>
      </c>
      <c r="C331" s="22">
        <v>2120719784</v>
      </c>
      <c r="D331" s="9" t="s">
        <v>477</v>
      </c>
      <c r="E331" s="10" t="s">
        <v>592</v>
      </c>
      <c r="F331" s="24" t="s">
        <v>249</v>
      </c>
      <c r="G331" s="24">
        <v>0</v>
      </c>
      <c r="H331" s="11"/>
      <c r="I331" s="11"/>
      <c r="J331" s="12"/>
      <c r="K331" s="12"/>
      <c r="L331" s="12"/>
      <c r="M331" s="188">
        <v>0</v>
      </c>
      <c r="N331" s="189"/>
      <c r="O331" s="190"/>
      <c r="P331" t="s">
        <v>1187</v>
      </c>
    </row>
    <row r="332" spans="1:16" ht="20.100000000000001" customHeight="1">
      <c r="A332">
        <v>285</v>
      </c>
      <c r="B332" s="8">
        <v>20</v>
      </c>
      <c r="C332" s="22">
        <v>2121718465</v>
      </c>
      <c r="D332" s="9" t="s">
        <v>593</v>
      </c>
      <c r="E332" s="10" t="s">
        <v>592</v>
      </c>
      <c r="F332" s="24" t="s">
        <v>275</v>
      </c>
      <c r="G332" s="24">
        <v>0</v>
      </c>
      <c r="H332" s="11"/>
      <c r="I332" s="11"/>
      <c r="J332" s="12"/>
      <c r="K332" s="12"/>
      <c r="L332" s="12"/>
      <c r="M332" s="188">
        <v>0</v>
      </c>
      <c r="N332" s="189"/>
      <c r="O332" s="190"/>
      <c r="P332" t="s">
        <v>1187</v>
      </c>
    </row>
    <row r="333" spans="1:16" ht="20.100000000000001" customHeight="1">
      <c r="A333">
        <v>286</v>
      </c>
      <c r="B333" s="8">
        <v>21</v>
      </c>
      <c r="C333" s="22">
        <v>2120257252</v>
      </c>
      <c r="D333" s="9" t="s">
        <v>594</v>
      </c>
      <c r="E333" s="10" t="s">
        <v>595</v>
      </c>
      <c r="F333" s="24" t="s">
        <v>249</v>
      </c>
      <c r="G333" s="24">
        <v>0</v>
      </c>
      <c r="H333" s="11"/>
      <c r="I333" s="11"/>
      <c r="J333" s="12"/>
      <c r="K333" s="12"/>
      <c r="L333" s="12"/>
      <c r="M333" s="188">
        <v>0</v>
      </c>
      <c r="N333" s="189"/>
      <c r="O333" s="190"/>
      <c r="P333" t="s">
        <v>1187</v>
      </c>
    </row>
    <row r="334" spans="1:16" ht="20.100000000000001" customHeight="1">
      <c r="A334">
        <v>287</v>
      </c>
      <c r="B334" s="8">
        <v>22</v>
      </c>
      <c r="C334" s="22">
        <v>2120269881</v>
      </c>
      <c r="D334" s="9" t="s">
        <v>596</v>
      </c>
      <c r="E334" s="10" t="s">
        <v>597</v>
      </c>
      <c r="F334" s="24" t="s">
        <v>315</v>
      </c>
      <c r="G334" s="24">
        <v>0</v>
      </c>
      <c r="H334" s="11"/>
      <c r="I334" s="11"/>
      <c r="J334" s="12"/>
      <c r="K334" s="12"/>
      <c r="L334" s="12"/>
      <c r="M334" s="188">
        <v>0</v>
      </c>
      <c r="N334" s="189"/>
      <c r="O334" s="190"/>
      <c r="P334" t="s">
        <v>1187</v>
      </c>
    </row>
    <row r="335" spans="1:16" ht="20.100000000000001" customHeight="1">
      <c r="A335">
        <v>288</v>
      </c>
      <c r="B335" s="8">
        <v>23</v>
      </c>
      <c r="C335" s="22">
        <v>2120213460</v>
      </c>
      <c r="D335" s="9" t="s">
        <v>598</v>
      </c>
      <c r="E335" s="10" t="s">
        <v>597</v>
      </c>
      <c r="F335" s="24" t="s">
        <v>289</v>
      </c>
      <c r="G335" s="24">
        <v>0</v>
      </c>
      <c r="H335" s="11"/>
      <c r="I335" s="11"/>
      <c r="J335" s="12"/>
      <c r="K335" s="12"/>
      <c r="L335" s="12"/>
      <c r="M335" s="188">
        <v>0</v>
      </c>
      <c r="N335" s="189"/>
      <c r="O335" s="190"/>
      <c r="P335" t="s">
        <v>1187</v>
      </c>
    </row>
    <row r="336" spans="1:16" ht="20.100000000000001" customHeight="1">
      <c r="A336">
        <v>289</v>
      </c>
      <c r="B336" s="8">
        <v>24</v>
      </c>
      <c r="C336" s="22">
        <v>2226511284</v>
      </c>
      <c r="D336" s="9" t="s">
        <v>599</v>
      </c>
      <c r="E336" s="10" t="s">
        <v>597</v>
      </c>
      <c r="F336" s="24" t="s">
        <v>326</v>
      </c>
      <c r="G336" s="24">
        <v>0</v>
      </c>
      <c r="H336" s="11"/>
      <c r="I336" s="11"/>
      <c r="J336" s="12"/>
      <c r="K336" s="12"/>
      <c r="L336" s="12"/>
      <c r="M336" s="188">
        <v>0</v>
      </c>
      <c r="N336" s="189"/>
      <c r="O336" s="190"/>
      <c r="P336" t="s">
        <v>1187</v>
      </c>
    </row>
    <row r="337" spans="1:16" ht="20.100000000000001" customHeight="1">
      <c r="A337">
        <v>290</v>
      </c>
      <c r="B337" s="8">
        <v>25</v>
      </c>
      <c r="C337" s="22">
        <v>2120519217</v>
      </c>
      <c r="D337" s="9" t="s">
        <v>499</v>
      </c>
      <c r="E337" s="10" t="s">
        <v>597</v>
      </c>
      <c r="F337" s="24" t="s">
        <v>245</v>
      </c>
      <c r="G337" s="24">
        <v>0</v>
      </c>
      <c r="H337" s="11"/>
      <c r="I337" s="11"/>
      <c r="J337" s="12"/>
      <c r="K337" s="12"/>
      <c r="L337" s="12"/>
      <c r="M337" s="188">
        <v>0</v>
      </c>
      <c r="N337" s="189"/>
      <c r="O337" s="190"/>
      <c r="P337" t="s">
        <v>1187</v>
      </c>
    </row>
    <row r="338" spans="1:16" ht="20.100000000000001" customHeight="1">
      <c r="A338">
        <v>291</v>
      </c>
      <c r="B338" s="8">
        <v>26</v>
      </c>
      <c r="C338" s="22">
        <v>2120713738</v>
      </c>
      <c r="D338" s="9" t="s">
        <v>276</v>
      </c>
      <c r="E338" s="10" t="s">
        <v>600</v>
      </c>
      <c r="F338" s="24" t="s">
        <v>249</v>
      </c>
      <c r="G338" s="24">
        <v>0</v>
      </c>
      <c r="H338" s="11"/>
      <c r="I338" s="11"/>
      <c r="J338" s="12"/>
      <c r="K338" s="12"/>
      <c r="L338" s="12"/>
      <c r="M338" s="188">
        <v>0</v>
      </c>
      <c r="N338" s="189"/>
      <c r="O338" s="190"/>
      <c r="P338" t="s">
        <v>1187</v>
      </c>
    </row>
    <row r="339" spans="1:16" ht="20.100000000000001" customHeight="1">
      <c r="A339">
        <v>292</v>
      </c>
      <c r="B339" s="8">
        <v>27</v>
      </c>
      <c r="C339" s="22">
        <v>2120518179</v>
      </c>
      <c r="D339" s="9" t="s">
        <v>325</v>
      </c>
      <c r="E339" s="10" t="s">
        <v>600</v>
      </c>
      <c r="F339" s="24" t="s">
        <v>245</v>
      </c>
      <c r="G339" s="24">
        <v>0</v>
      </c>
      <c r="H339" s="11"/>
      <c r="I339" s="11"/>
      <c r="J339" s="12"/>
      <c r="K339" s="12"/>
      <c r="L339" s="12"/>
      <c r="M339" s="188">
        <v>0</v>
      </c>
      <c r="N339" s="189"/>
      <c r="O339" s="190"/>
      <c r="P339" t="s">
        <v>1187</v>
      </c>
    </row>
    <row r="340" spans="1:16" ht="20.100000000000001" customHeight="1">
      <c r="A340">
        <v>293</v>
      </c>
      <c r="B340" s="8">
        <v>28</v>
      </c>
      <c r="C340" s="22">
        <v>2020355505</v>
      </c>
      <c r="D340" s="9" t="s">
        <v>601</v>
      </c>
      <c r="E340" s="10" t="s">
        <v>602</v>
      </c>
      <c r="F340" s="24" t="s">
        <v>299</v>
      </c>
      <c r="G340" s="24">
        <v>0</v>
      </c>
      <c r="H340" s="11"/>
      <c r="I340" s="11"/>
      <c r="J340" s="12"/>
      <c r="K340" s="12"/>
      <c r="L340" s="12"/>
      <c r="M340" s="188">
        <v>0</v>
      </c>
      <c r="N340" s="189"/>
      <c r="O340" s="190"/>
      <c r="P340" t="s">
        <v>1187</v>
      </c>
    </row>
    <row r="341" spans="1:16" ht="20.100000000000001" customHeight="1">
      <c r="A341">
        <v>294</v>
      </c>
      <c r="B341" s="8">
        <v>29</v>
      </c>
      <c r="C341" s="22">
        <v>1911611318</v>
      </c>
      <c r="D341" s="9" t="s">
        <v>489</v>
      </c>
      <c r="E341" s="10" t="s">
        <v>602</v>
      </c>
      <c r="F341" s="24" t="s">
        <v>369</v>
      </c>
      <c r="G341" s="24">
        <v>0</v>
      </c>
      <c r="H341" s="11"/>
      <c r="I341" s="11"/>
      <c r="J341" s="12"/>
      <c r="K341" s="12"/>
      <c r="L341" s="12"/>
      <c r="M341" s="188">
        <v>0</v>
      </c>
      <c r="N341" s="189"/>
      <c r="O341" s="190"/>
      <c r="P341" t="s">
        <v>1187</v>
      </c>
    </row>
    <row r="342" spans="1:16" ht="20.100000000000001" customHeight="1">
      <c r="A342">
        <v>295</v>
      </c>
      <c r="B342" s="13">
        <v>30</v>
      </c>
      <c r="C342" s="22">
        <v>2120715676</v>
      </c>
      <c r="D342" s="9" t="s">
        <v>603</v>
      </c>
      <c r="E342" s="10" t="s">
        <v>602</v>
      </c>
      <c r="F342" s="24" t="s">
        <v>249</v>
      </c>
      <c r="G342" s="24">
        <v>0</v>
      </c>
      <c r="H342" s="14"/>
      <c r="I342" s="14"/>
      <c r="J342" s="15"/>
      <c r="K342" s="15"/>
      <c r="L342" s="15"/>
      <c r="M342" s="191">
        <v>0</v>
      </c>
      <c r="N342" s="192"/>
      <c r="O342" s="193"/>
      <c r="P342" t="s">
        <v>1187</v>
      </c>
    </row>
    <row r="343" spans="1:16" ht="20.100000000000001" customHeight="1">
      <c r="A343">
        <v>296</v>
      </c>
      <c r="B343" s="16">
        <v>31</v>
      </c>
      <c r="C343" s="23">
        <v>2120866155</v>
      </c>
      <c r="D343" s="17" t="s">
        <v>428</v>
      </c>
      <c r="E343" s="18" t="s">
        <v>602</v>
      </c>
      <c r="F343" s="25" t="s">
        <v>251</v>
      </c>
      <c r="G343" s="25">
        <v>0</v>
      </c>
      <c r="H343" s="19"/>
      <c r="I343" s="19"/>
      <c r="J343" s="20"/>
      <c r="K343" s="20"/>
      <c r="L343" s="20"/>
      <c r="M343" s="182">
        <v>0</v>
      </c>
      <c r="N343" s="183"/>
      <c r="O343" s="184"/>
      <c r="P343" t="s">
        <v>1187</v>
      </c>
    </row>
    <row r="344" spans="1:16" ht="20.100000000000001" customHeight="1">
      <c r="A344">
        <v>297</v>
      </c>
      <c r="B344" s="8">
        <v>32</v>
      </c>
      <c r="C344" s="22">
        <v>2120866159</v>
      </c>
      <c r="D344" s="9" t="s">
        <v>604</v>
      </c>
      <c r="E344" s="10" t="s">
        <v>602</v>
      </c>
      <c r="F344" s="24" t="s">
        <v>251</v>
      </c>
      <c r="G344" s="24">
        <v>0</v>
      </c>
      <c r="H344" s="11"/>
      <c r="I344" s="11"/>
      <c r="J344" s="12"/>
      <c r="K344" s="12"/>
      <c r="L344" s="12"/>
      <c r="M344" s="188">
        <v>0</v>
      </c>
      <c r="N344" s="189"/>
      <c r="O344" s="190"/>
      <c r="P344" t="s">
        <v>1187</v>
      </c>
    </row>
    <row r="345" spans="1:16" ht="20.100000000000001" customHeight="1">
      <c r="A345">
        <v>298</v>
      </c>
      <c r="B345" s="8">
        <v>33</v>
      </c>
      <c r="C345" s="22">
        <v>2120315244</v>
      </c>
      <c r="D345" s="9" t="s">
        <v>427</v>
      </c>
      <c r="E345" s="10" t="s">
        <v>602</v>
      </c>
      <c r="F345" s="24" t="s">
        <v>243</v>
      </c>
      <c r="G345" s="24">
        <v>0</v>
      </c>
      <c r="H345" s="11"/>
      <c r="I345" s="11"/>
      <c r="J345" s="12"/>
      <c r="K345" s="12"/>
      <c r="L345" s="12"/>
      <c r="M345" s="188">
        <v>0</v>
      </c>
      <c r="N345" s="189"/>
      <c r="O345" s="190"/>
      <c r="P345" t="s">
        <v>1187</v>
      </c>
    </row>
    <row r="346" spans="1:16" ht="20.100000000000001" customHeight="1">
      <c r="A346">
        <v>299</v>
      </c>
      <c r="B346" s="8">
        <v>34</v>
      </c>
      <c r="C346" s="22">
        <v>2120713721</v>
      </c>
      <c r="D346" s="9" t="s">
        <v>605</v>
      </c>
      <c r="E346" s="10" t="s">
        <v>602</v>
      </c>
      <c r="F346" s="24" t="s">
        <v>275</v>
      </c>
      <c r="G346" s="24">
        <v>0</v>
      </c>
      <c r="H346" s="11"/>
      <c r="I346" s="11"/>
      <c r="J346" s="12"/>
      <c r="K346" s="12"/>
      <c r="L346" s="12"/>
      <c r="M346" s="188">
        <v>0</v>
      </c>
      <c r="N346" s="189"/>
      <c r="O346" s="190"/>
      <c r="P346" t="s">
        <v>1187</v>
      </c>
    </row>
    <row r="347" spans="1:16" ht="20.100000000000001" customHeight="1">
      <c r="A347">
        <v>300</v>
      </c>
      <c r="B347" s="8">
        <v>35</v>
      </c>
      <c r="C347" s="22">
        <v>2120253895</v>
      </c>
      <c r="D347" s="9" t="s">
        <v>606</v>
      </c>
      <c r="E347" s="10" t="s">
        <v>602</v>
      </c>
      <c r="F347" s="24" t="s">
        <v>253</v>
      </c>
      <c r="G347" s="24">
        <v>0</v>
      </c>
      <c r="H347" s="11"/>
      <c r="I347" s="11"/>
      <c r="J347" s="12"/>
      <c r="K347" s="12"/>
      <c r="L347" s="12"/>
      <c r="M347" s="188">
        <v>0</v>
      </c>
      <c r="N347" s="189"/>
      <c r="O347" s="190"/>
      <c r="P347" t="s">
        <v>1187</v>
      </c>
    </row>
    <row r="348" spans="1:16" ht="20.100000000000001" customHeight="1">
      <c r="A348">
        <v>301</v>
      </c>
      <c r="B348" s="8">
        <v>36</v>
      </c>
      <c r="C348" s="22">
        <v>2120717410</v>
      </c>
      <c r="D348" s="9" t="s">
        <v>607</v>
      </c>
      <c r="E348" s="10" t="s">
        <v>602</v>
      </c>
      <c r="F348" s="24" t="s">
        <v>253</v>
      </c>
      <c r="G348" s="24">
        <v>0</v>
      </c>
      <c r="H348" s="11"/>
      <c r="I348" s="11"/>
      <c r="J348" s="12"/>
      <c r="K348" s="12"/>
      <c r="L348" s="12"/>
      <c r="M348" s="188">
        <v>0</v>
      </c>
      <c r="N348" s="189"/>
      <c r="O348" s="190"/>
      <c r="P348" t="s">
        <v>1187</v>
      </c>
    </row>
    <row r="349" spans="1:16" ht="20.100000000000001" customHeight="1">
      <c r="A349">
        <v>302</v>
      </c>
      <c r="B349" s="8">
        <v>37</v>
      </c>
      <c r="C349" s="22">
        <v>2120527238</v>
      </c>
      <c r="D349" s="9" t="s">
        <v>608</v>
      </c>
      <c r="E349" s="10" t="s">
        <v>602</v>
      </c>
      <c r="F349" s="24" t="s">
        <v>255</v>
      </c>
      <c r="G349" s="24">
        <v>0</v>
      </c>
      <c r="H349" s="11"/>
      <c r="I349" s="11"/>
      <c r="J349" s="12"/>
      <c r="K349" s="12"/>
      <c r="L349" s="12"/>
      <c r="M349" s="188">
        <v>0</v>
      </c>
      <c r="N349" s="189"/>
      <c r="O349" s="190"/>
      <c r="P349" t="s">
        <v>1187</v>
      </c>
    </row>
    <row r="350" spans="1:16" ht="20.100000000000001" customHeight="1">
      <c r="A350">
        <v>303</v>
      </c>
      <c r="B350" s="8">
        <v>38</v>
      </c>
      <c r="C350" s="22">
        <v>2121213358</v>
      </c>
      <c r="D350" s="9" t="s">
        <v>609</v>
      </c>
      <c r="E350" s="10" t="s">
        <v>602</v>
      </c>
      <c r="F350" s="24" t="s">
        <v>286</v>
      </c>
      <c r="G350" s="24">
        <v>0</v>
      </c>
      <c r="H350" s="11"/>
      <c r="I350" s="11"/>
      <c r="J350" s="12"/>
      <c r="K350" s="12"/>
      <c r="L350" s="12"/>
      <c r="M350" s="188">
        <v>0</v>
      </c>
      <c r="N350" s="189"/>
      <c r="O350" s="190"/>
      <c r="P350" t="s">
        <v>1187</v>
      </c>
    </row>
    <row r="351" spans="1:16" s="1" customFormat="1">
      <c r="A351" s="1">
        <v>0</v>
      </c>
      <c r="B351" s="1">
        <v>0</v>
      </c>
      <c r="C351" s="194" t="s">
        <v>8</v>
      </c>
      <c r="D351" s="194"/>
      <c r="E351" s="2" t="s">
        <v>1189</v>
      </c>
      <c r="F351" s="194" t="s">
        <v>237</v>
      </c>
      <c r="G351" s="194"/>
      <c r="H351" s="194"/>
      <c r="I351" s="194"/>
      <c r="J351" s="194"/>
      <c r="K351" s="194"/>
      <c r="L351" s="194"/>
      <c r="M351" s="3"/>
      <c r="N351" s="4"/>
      <c r="O351" s="4"/>
    </row>
    <row r="352" spans="1:16" s="5" customFormat="1" ht="18.75" customHeight="1">
      <c r="A352" s="5">
        <v>0</v>
      </c>
      <c r="B352" s="5">
        <v>0</v>
      </c>
      <c r="C352" s="6" t="s">
        <v>1190</v>
      </c>
      <c r="D352" s="195"/>
      <c r="E352" s="195"/>
      <c r="F352" s="195"/>
      <c r="G352" s="195"/>
      <c r="H352" s="195"/>
      <c r="I352" s="195"/>
      <c r="J352" s="195"/>
      <c r="K352" s="195"/>
      <c r="L352" s="195"/>
      <c r="M352" s="3"/>
      <c r="N352" s="3"/>
      <c r="O352" s="3"/>
    </row>
    <row r="353" spans="1:16" s="5" customFormat="1" ht="18.75" customHeight="1">
      <c r="A353" s="5">
        <v>0</v>
      </c>
      <c r="B353" s="185" t="s">
        <v>1191</v>
      </c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3"/>
      <c r="N353" s="3"/>
      <c r="O353" s="3"/>
    </row>
    <row r="354" spans="1:16" ht="9" customHeight="1">
      <c r="A354">
        <v>0</v>
      </c>
      <c r="B354">
        <v>0</v>
      </c>
    </row>
    <row r="355" spans="1:16" ht="15" customHeight="1">
      <c r="A355">
        <v>0</v>
      </c>
      <c r="B355" s="172" t="s">
        <v>0</v>
      </c>
      <c r="C355" s="171" t="s">
        <v>9</v>
      </c>
      <c r="D355" s="186" t="s">
        <v>3</v>
      </c>
      <c r="E355" s="187" t="s">
        <v>4</v>
      </c>
      <c r="F355" s="171" t="s">
        <v>15</v>
      </c>
      <c r="G355" s="171" t="s">
        <v>238</v>
      </c>
      <c r="H355" s="171" t="s">
        <v>189</v>
      </c>
      <c r="I355" s="173" t="s">
        <v>188</v>
      </c>
      <c r="J355" s="171" t="s">
        <v>10</v>
      </c>
      <c r="K355" s="175" t="s">
        <v>6</v>
      </c>
      <c r="L355" s="175"/>
      <c r="M355" s="176" t="s">
        <v>11</v>
      </c>
      <c r="N355" s="177"/>
      <c r="O355" s="178"/>
    </row>
    <row r="356" spans="1:16" ht="27" customHeight="1">
      <c r="A356">
        <v>0</v>
      </c>
      <c r="B356" s="172"/>
      <c r="C356" s="172"/>
      <c r="D356" s="186"/>
      <c r="E356" s="187"/>
      <c r="F356" s="172"/>
      <c r="G356" s="172"/>
      <c r="H356" s="172"/>
      <c r="I356" s="174"/>
      <c r="J356" s="172"/>
      <c r="K356" s="7" t="s">
        <v>12</v>
      </c>
      <c r="L356" s="7" t="s">
        <v>13</v>
      </c>
      <c r="M356" s="179"/>
      <c r="N356" s="180"/>
      <c r="O356" s="181"/>
    </row>
    <row r="357" spans="1:16" ht="20.100000000000001" customHeight="1">
      <c r="A357">
        <v>304</v>
      </c>
      <c r="B357" s="8">
        <v>1</v>
      </c>
      <c r="C357" s="22">
        <v>2120514866</v>
      </c>
      <c r="D357" s="9" t="s">
        <v>610</v>
      </c>
      <c r="E357" s="10" t="s">
        <v>602</v>
      </c>
      <c r="F357" s="24" t="s">
        <v>245</v>
      </c>
      <c r="G357" s="24">
        <v>0</v>
      </c>
      <c r="H357" s="11"/>
      <c r="I357" s="11"/>
      <c r="J357" s="12"/>
      <c r="K357" s="12"/>
      <c r="L357" s="12"/>
      <c r="M357" s="182">
        <v>0</v>
      </c>
      <c r="N357" s="183"/>
      <c r="O357" s="184"/>
      <c r="P357" t="s">
        <v>1192</v>
      </c>
    </row>
    <row r="358" spans="1:16" ht="20.100000000000001" customHeight="1">
      <c r="A358">
        <v>305</v>
      </c>
      <c r="B358" s="8">
        <v>2</v>
      </c>
      <c r="C358" s="22">
        <v>2120516576</v>
      </c>
      <c r="D358" s="9" t="s">
        <v>611</v>
      </c>
      <c r="E358" s="10" t="s">
        <v>602</v>
      </c>
      <c r="F358" s="24" t="s">
        <v>245</v>
      </c>
      <c r="G358" s="24">
        <v>0</v>
      </c>
      <c r="H358" s="11"/>
      <c r="I358" s="11"/>
      <c r="J358" s="12"/>
      <c r="K358" s="12"/>
      <c r="L358" s="12"/>
      <c r="M358" s="188">
        <v>0</v>
      </c>
      <c r="N358" s="189"/>
      <c r="O358" s="190"/>
      <c r="P358" t="s">
        <v>1192</v>
      </c>
    </row>
    <row r="359" spans="1:16" ht="20.100000000000001" customHeight="1">
      <c r="A359">
        <v>306</v>
      </c>
      <c r="B359" s="8">
        <v>3</v>
      </c>
      <c r="C359" s="22">
        <v>2120517122</v>
      </c>
      <c r="D359" s="9" t="s">
        <v>612</v>
      </c>
      <c r="E359" s="10" t="s">
        <v>602</v>
      </c>
      <c r="F359" s="24" t="s">
        <v>245</v>
      </c>
      <c r="G359" s="24">
        <v>0</v>
      </c>
      <c r="H359" s="11"/>
      <c r="I359" s="11"/>
      <c r="J359" s="12"/>
      <c r="K359" s="12"/>
      <c r="L359" s="12"/>
      <c r="M359" s="188">
        <v>0</v>
      </c>
      <c r="N359" s="189"/>
      <c r="O359" s="190"/>
      <c r="P359" t="s">
        <v>1192</v>
      </c>
    </row>
    <row r="360" spans="1:16" ht="20.100000000000001" customHeight="1">
      <c r="A360">
        <v>307</v>
      </c>
      <c r="B360" s="8">
        <v>4</v>
      </c>
      <c r="C360" s="22">
        <v>2120517534</v>
      </c>
      <c r="D360" s="9" t="s">
        <v>427</v>
      </c>
      <c r="E360" s="10" t="s">
        <v>602</v>
      </c>
      <c r="F360" s="24" t="s">
        <v>245</v>
      </c>
      <c r="G360" s="24">
        <v>0</v>
      </c>
      <c r="H360" s="11"/>
      <c r="I360" s="11"/>
      <c r="J360" s="12"/>
      <c r="K360" s="12"/>
      <c r="L360" s="12"/>
      <c r="M360" s="188">
        <v>0</v>
      </c>
      <c r="N360" s="189"/>
      <c r="O360" s="190"/>
      <c r="P360" t="s">
        <v>1192</v>
      </c>
    </row>
    <row r="361" spans="1:16" ht="20.100000000000001" customHeight="1">
      <c r="A361">
        <v>308</v>
      </c>
      <c r="B361" s="8">
        <v>5</v>
      </c>
      <c r="C361" s="22">
        <v>2120517717</v>
      </c>
      <c r="D361" s="9" t="s">
        <v>613</v>
      </c>
      <c r="E361" s="10" t="s">
        <v>602</v>
      </c>
      <c r="F361" s="24" t="s">
        <v>245</v>
      </c>
      <c r="G361" s="24">
        <v>0</v>
      </c>
      <c r="H361" s="11"/>
      <c r="I361" s="11"/>
      <c r="J361" s="12"/>
      <c r="K361" s="12"/>
      <c r="L361" s="12"/>
      <c r="M361" s="188">
        <v>0</v>
      </c>
      <c r="N361" s="189"/>
      <c r="O361" s="190"/>
      <c r="P361" t="s">
        <v>1192</v>
      </c>
    </row>
    <row r="362" spans="1:16" ht="20.100000000000001" customHeight="1">
      <c r="A362">
        <v>309</v>
      </c>
      <c r="B362" s="8">
        <v>6</v>
      </c>
      <c r="C362" s="22">
        <v>2120519105</v>
      </c>
      <c r="D362" s="9" t="s">
        <v>614</v>
      </c>
      <c r="E362" s="10" t="s">
        <v>602</v>
      </c>
      <c r="F362" s="24" t="s">
        <v>245</v>
      </c>
      <c r="G362" s="24">
        <v>0</v>
      </c>
      <c r="H362" s="11"/>
      <c r="I362" s="11"/>
      <c r="J362" s="12"/>
      <c r="K362" s="12"/>
      <c r="L362" s="12"/>
      <c r="M362" s="188">
        <v>0</v>
      </c>
      <c r="N362" s="189"/>
      <c r="O362" s="190"/>
      <c r="P362" t="s">
        <v>1192</v>
      </c>
    </row>
    <row r="363" spans="1:16" ht="20.100000000000001" customHeight="1">
      <c r="A363">
        <v>310</v>
      </c>
      <c r="B363" s="8">
        <v>7</v>
      </c>
      <c r="C363" s="22">
        <v>1920255549</v>
      </c>
      <c r="D363" s="9" t="s">
        <v>615</v>
      </c>
      <c r="E363" s="10" t="s">
        <v>602</v>
      </c>
      <c r="F363" s="24" t="s">
        <v>616</v>
      </c>
      <c r="G363" s="24">
        <v>0</v>
      </c>
      <c r="H363" s="11"/>
      <c r="I363" s="11"/>
      <c r="J363" s="12"/>
      <c r="K363" s="12"/>
      <c r="L363" s="12"/>
      <c r="M363" s="188">
        <v>0</v>
      </c>
      <c r="N363" s="189"/>
      <c r="O363" s="190"/>
      <c r="P363" t="s">
        <v>1192</v>
      </c>
    </row>
    <row r="364" spans="1:16" ht="20.100000000000001" customHeight="1">
      <c r="A364">
        <v>311</v>
      </c>
      <c r="B364" s="8">
        <v>8</v>
      </c>
      <c r="C364" s="22">
        <v>2120517539</v>
      </c>
      <c r="D364" s="9" t="s">
        <v>617</v>
      </c>
      <c r="E364" s="10" t="s">
        <v>602</v>
      </c>
      <c r="F364" s="24" t="s">
        <v>245</v>
      </c>
      <c r="G364" s="24">
        <v>0</v>
      </c>
      <c r="H364" s="11"/>
      <c r="I364" s="11"/>
      <c r="J364" s="12"/>
      <c r="K364" s="12"/>
      <c r="L364" s="12"/>
      <c r="M364" s="188">
        <v>0</v>
      </c>
      <c r="N364" s="189"/>
      <c r="O364" s="190"/>
      <c r="P364" t="s">
        <v>1192</v>
      </c>
    </row>
    <row r="365" spans="1:16" ht="20.100000000000001" customHeight="1">
      <c r="A365">
        <v>312</v>
      </c>
      <c r="B365" s="8">
        <v>9</v>
      </c>
      <c r="C365" s="22">
        <v>2120524755</v>
      </c>
      <c r="D365" s="9" t="s">
        <v>430</v>
      </c>
      <c r="E365" s="10" t="s">
        <v>602</v>
      </c>
      <c r="F365" s="24" t="s">
        <v>245</v>
      </c>
      <c r="G365" s="24">
        <v>0</v>
      </c>
      <c r="H365" s="11"/>
      <c r="I365" s="11"/>
      <c r="J365" s="12"/>
      <c r="K365" s="12"/>
      <c r="L365" s="12"/>
      <c r="M365" s="188">
        <v>0</v>
      </c>
      <c r="N365" s="189"/>
      <c r="O365" s="190"/>
      <c r="P365" t="s">
        <v>1192</v>
      </c>
    </row>
    <row r="366" spans="1:16" ht="20.100000000000001" customHeight="1">
      <c r="A366">
        <v>313</v>
      </c>
      <c r="B366" s="8">
        <v>10</v>
      </c>
      <c r="C366" s="22">
        <v>2121219011</v>
      </c>
      <c r="D366" s="9" t="s">
        <v>618</v>
      </c>
      <c r="E366" s="10" t="s">
        <v>619</v>
      </c>
      <c r="F366" s="24" t="s">
        <v>286</v>
      </c>
      <c r="G366" s="24">
        <v>0</v>
      </c>
      <c r="H366" s="11"/>
      <c r="I366" s="11"/>
      <c r="J366" s="12"/>
      <c r="K366" s="12"/>
      <c r="L366" s="12"/>
      <c r="M366" s="188">
        <v>0</v>
      </c>
      <c r="N366" s="189"/>
      <c r="O366" s="190"/>
      <c r="P366" t="s">
        <v>1192</v>
      </c>
    </row>
    <row r="367" spans="1:16" ht="20.100000000000001" customHeight="1">
      <c r="A367">
        <v>314</v>
      </c>
      <c r="B367" s="8">
        <v>11</v>
      </c>
      <c r="C367" s="22">
        <v>2020525692</v>
      </c>
      <c r="D367" s="9" t="s">
        <v>620</v>
      </c>
      <c r="E367" s="10" t="s">
        <v>621</v>
      </c>
      <c r="F367" s="24" t="s">
        <v>241</v>
      </c>
      <c r="G367" s="24">
        <v>0</v>
      </c>
      <c r="H367" s="11"/>
      <c r="I367" s="11"/>
      <c r="J367" s="12"/>
      <c r="K367" s="12"/>
      <c r="L367" s="12"/>
      <c r="M367" s="188">
        <v>0</v>
      </c>
      <c r="N367" s="189"/>
      <c r="O367" s="190"/>
      <c r="P367" t="s">
        <v>1192</v>
      </c>
    </row>
    <row r="368" spans="1:16" ht="20.100000000000001" customHeight="1">
      <c r="A368">
        <v>315</v>
      </c>
      <c r="B368" s="8">
        <v>12</v>
      </c>
      <c r="C368" s="22">
        <v>2120357617</v>
      </c>
      <c r="D368" s="9" t="s">
        <v>330</v>
      </c>
      <c r="E368" s="10" t="s">
        <v>621</v>
      </c>
      <c r="F368" s="24" t="s">
        <v>243</v>
      </c>
      <c r="G368" s="24">
        <v>0</v>
      </c>
      <c r="H368" s="11"/>
      <c r="I368" s="11"/>
      <c r="J368" s="12"/>
      <c r="K368" s="12"/>
      <c r="L368" s="12"/>
      <c r="M368" s="188">
        <v>0</v>
      </c>
      <c r="N368" s="189"/>
      <c r="O368" s="190"/>
      <c r="P368" t="s">
        <v>1192</v>
      </c>
    </row>
    <row r="369" spans="1:16" ht="20.100000000000001" customHeight="1">
      <c r="A369">
        <v>316</v>
      </c>
      <c r="B369" s="8">
        <v>13</v>
      </c>
      <c r="C369" s="22">
        <v>2120517086</v>
      </c>
      <c r="D369" s="9" t="s">
        <v>622</v>
      </c>
      <c r="E369" s="10" t="s">
        <v>621</v>
      </c>
      <c r="F369" s="24" t="s">
        <v>245</v>
      </c>
      <c r="G369" s="24">
        <v>0</v>
      </c>
      <c r="H369" s="11"/>
      <c r="I369" s="11"/>
      <c r="J369" s="12"/>
      <c r="K369" s="12"/>
      <c r="L369" s="12"/>
      <c r="M369" s="188">
        <v>0</v>
      </c>
      <c r="N369" s="189"/>
      <c r="O369" s="190"/>
      <c r="P369" t="s">
        <v>1192</v>
      </c>
    </row>
    <row r="370" spans="1:16" ht="20.100000000000001" customHeight="1">
      <c r="A370">
        <v>317</v>
      </c>
      <c r="B370" s="8">
        <v>14</v>
      </c>
      <c r="C370" s="22">
        <v>2226261479</v>
      </c>
      <c r="D370" s="9" t="s">
        <v>623</v>
      </c>
      <c r="E370" s="10" t="s">
        <v>621</v>
      </c>
      <c r="F370" s="24" t="s">
        <v>624</v>
      </c>
      <c r="G370" s="24">
        <v>0</v>
      </c>
      <c r="H370" s="11"/>
      <c r="I370" s="11"/>
      <c r="J370" s="12"/>
      <c r="K370" s="12"/>
      <c r="L370" s="12"/>
      <c r="M370" s="188">
        <v>0</v>
      </c>
      <c r="N370" s="189"/>
      <c r="O370" s="190"/>
      <c r="P370" t="s">
        <v>1192</v>
      </c>
    </row>
    <row r="371" spans="1:16" ht="20.100000000000001" customHeight="1">
      <c r="A371">
        <v>318</v>
      </c>
      <c r="B371" s="8">
        <v>15</v>
      </c>
      <c r="C371" s="22">
        <v>2027522067</v>
      </c>
      <c r="D371" s="9" t="s">
        <v>499</v>
      </c>
      <c r="E371" s="10" t="s">
        <v>621</v>
      </c>
      <c r="F371" s="24" t="s">
        <v>625</v>
      </c>
      <c r="G371" s="24">
        <v>0</v>
      </c>
      <c r="H371" s="11"/>
      <c r="I371" s="11"/>
      <c r="J371" s="12"/>
      <c r="K371" s="12"/>
      <c r="L371" s="12"/>
      <c r="M371" s="188">
        <v>0</v>
      </c>
      <c r="N371" s="189"/>
      <c r="O371" s="190"/>
      <c r="P371" t="s">
        <v>1192</v>
      </c>
    </row>
    <row r="372" spans="1:16" ht="20.100000000000001" customHeight="1">
      <c r="A372">
        <v>319</v>
      </c>
      <c r="B372" s="8">
        <v>16</v>
      </c>
      <c r="C372" s="22">
        <v>2021213715</v>
      </c>
      <c r="D372" s="9" t="s">
        <v>626</v>
      </c>
      <c r="E372" s="10" t="s">
        <v>627</v>
      </c>
      <c r="F372" s="24" t="s">
        <v>628</v>
      </c>
      <c r="G372" s="24">
        <v>0</v>
      </c>
      <c r="H372" s="11"/>
      <c r="I372" s="11"/>
      <c r="J372" s="12"/>
      <c r="K372" s="12"/>
      <c r="L372" s="12"/>
      <c r="M372" s="188">
        <v>0</v>
      </c>
      <c r="N372" s="189"/>
      <c r="O372" s="190"/>
      <c r="P372" t="s">
        <v>1192</v>
      </c>
    </row>
    <row r="373" spans="1:16" ht="20.100000000000001" customHeight="1">
      <c r="A373">
        <v>320</v>
      </c>
      <c r="B373" s="8">
        <v>17</v>
      </c>
      <c r="C373" s="22">
        <v>2121716871</v>
      </c>
      <c r="D373" s="9" t="s">
        <v>629</v>
      </c>
      <c r="E373" s="10" t="s">
        <v>627</v>
      </c>
      <c r="F373" s="24" t="s">
        <v>249</v>
      </c>
      <c r="G373" s="24">
        <v>0</v>
      </c>
      <c r="H373" s="11"/>
      <c r="I373" s="11"/>
      <c r="J373" s="12"/>
      <c r="K373" s="12"/>
      <c r="L373" s="12"/>
      <c r="M373" s="188">
        <v>0</v>
      </c>
      <c r="N373" s="189"/>
      <c r="O373" s="190"/>
      <c r="P373" t="s">
        <v>1192</v>
      </c>
    </row>
    <row r="374" spans="1:16" ht="20.100000000000001" customHeight="1">
      <c r="A374">
        <v>321</v>
      </c>
      <c r="B374" s="8">
        <v>18</v>
      </c>
      <c r="C374" s="22">
        <v>2121233772</v>
      </c>
      <c r="D374" s="9" t="s">
        <v>630</v>
      </c>
      <c r="E374" s="10" t="s">
        <v>627</v>
      </c>
      <c r="F374" s="24" t="s">
        <v>286</v>
      </c>
      <c r="G374" s="24">
        <v>0</v>
      </c>
      <c r="H374" s="11"/>
      <c r="I374" s="11"/>
      <c r="J374" s="12"/>
      <c r="K374" s="12"/>
      <c r="L374" s="12"/>
      <c r="M374" s="188">
        <v>0</v>
      </c>
      <c r="N374" s="189"/>
      <c r="O374" s="190"/>
      <c r="P374" t="s">
        <v>1192</v>
      </c>
    </row>
    <row r="375" spans="1:16" ht="20.100000000000001" customHeight="1">
      <c r="A375">
        <v>322</v>
      </c>
      <c r="B375" s="8">
        <v>19</v>
      </c>
      <c r="C375" s="22">
        <v>2120514899</v>
      </c>
      <c r="D375" s="9" t="s">
        <v>631</v>
      </c>
      <c r="E375" s="10" t="s">
        <v>627</v>
      </c>
      <c r="F375" s="24" t="s">
        <v>245</v>
      </c>
      <c r="G375" s="24">
        <v>0</v>
      </c>
      <c r="H375" s="11"/>
      <c r="I375" s="11"/>
      <c r="J375" s="12"/>
      <c r="K375" s="12"/>
      <c r="L375" s="12"/>
      <c r="M375" s="188">
        <v>0</v>
      </c>
      <c r="N375" s="189"/>
      <c r="O375" s="190"/>
      <c r="P375" t="s">
        <v>1192</v>
      </c>
    </row>
    <row r="376" spans="1:16" ht="20.100000000000001" customHeight="1">
      <c r="A376">
        <v>323</v>
      </c>
      <c r="B376" s="8">
        <v>20</v>
      </c>
      <c r="C376" s="22">
        <v>2027522068</v>
      </c>
      <c r="D376" s="9" t="s">
        <v>632</v>
      </c>
      <c r="E376" s="10" t="s">
        <v>633</v>
      </c>
      <c r="F376" s="24" t="s">
        <v>625</v>
      </c>
      <c r="G376" s="24">
        <v>0</v>
      </c>
      <c r="H376" s="11"/>
      <c r="I376" s="11"/>
      <c r="J376" s="12"/>
      <c r="K376" s="12"/>
      <c r="L376" s="12"/>
      <c r="M376" s="188">
        <v>0</v>
      </c>
      <c r="N376" s="189"/>
      <c r="O376" s="190"/>
      <c r="P376" t="s">
        <v>1192</v>
      </c>
    </row>
    <row r="377" spans="1:16" ht="20.100000000000001" customHeight="1">
      <c r="A377">
        <v>324</v>
      </c>
      <c r="B377" s="8">
        <v>21</v>
      </c>
      <c r="C377" s="22">
        <v>2021224722</v>
      </c>
      <c r="D377" s="9" t="s">
        <v>634</v>
      </c>
      <c r="E377" s="10" t="s">
        <v>635</v>
      </c>
      <c r="F377" s="24" t="s">
        <v>636</v>
      </c>
      <c r="G377" s="24">
        <v>0</v>
      </c>
      <c r="H377" s="11"/>
      <c r="I377" s="11"/>
      <c r="J377" s="12"/>
      <c r="K377" s="12"/>
      <c r="L377" s="12"/>
      <c r="M377" s="188">
        <v>0</v>
      </c>
      <c r="N377" s="189"/>
      <c r="O377" s="190"/>
      <c r="P377" t="s">
        <v>1192</v>
      </c>
    </row>
    <row r="378" spans="1:16" ht="20.100000000000001" customHeight="1">
      <c r="A378">
        <v>325</v>
      </c>
      <c r="B378" s="8">
        <v>22</v>
      </c>
      <c r="C378" s="22">
        <v>2021358398</v>
      </c>
      <c r="D378" s="9" t="s">
        <v>637</v>
      </c>
      <c r="E378" s="10" t="s">
        <v>635</v>
      </c>
      <c r="F378" s="24" t="s">
        <v>638</v>
      </c>
      <c r="G378" s="24">
        <v>0</v>
      </c>
      <c r="H378" s="11"/>
      <c r="I378" s="11"/>
      <c r="J378" s="12"/>
      <c r="K378" s="12"/>
      <c r="L378" s="12"/>
      <c r="M378" s="188">
        <v>0</v>
      </c>
      <c r="N378" s="189"/>
      <c r="O378" s="190"/>
      <c r="P378" t="s">
        <v>1192</v>
      </c>
    </row>
    <row r="379" spans="1:16" ht="20.100000000000001" customHeight="1">
      <c r="A379">
        <v>326</v>
      </c>
      <c r="B379" s="8">
        <v>23</v>
      </c>
      <c r="C379" s="22">
        <v>2021528403</v>
      </c>
      <c r="D379" s="9" t="s">
        <v>639</v>
      </c>
      <c r="E379" s="10" t="s">
        <v>635</v>
      </c>
      <c r="F379" s="24" t="s">
        <v>241</v>
      </c>
      <c r="G379" s="24">
        <v>0</v>
      </c>
      <c r="H379" s="11"/>
      <c r="I379" s="11"/>
      <c r="J379" s="12"/>
      <c r="K379" s="12"/>
      <c r="L379" s="12"/>
      <c r="M379" s="188">
        <v>0</v>
      </c>
      <c r="N379" s="189"/>
      <c r="O379" s="190"/>
      <c r="P379" t="s">
        <v>1192</v>
      </c>
    </row>
    <row r="380" spans="1:16" ht="20.100000000000001" customHeight="1">
      <c r="A380">
        <v>327</v>
      </c>
      <c r="B380" s="8">
        <v>24</v>
      </c>
      <c r="C380" s="22">
        <v>2121713478</v>
      </c>
      <c r="D380" s="9" t="s">
        <v>640</v>
      </c>
      <c r="E380" s="10" t="s">
        <v>635</v>
      </c>
      <c r="F380" s="24" t="s">
        <v>249</v>
      </c>
      <c r="G380" s="24">
        <v>0</v>
      </c>
      <c r="H380" s="11"/>
      <c r="I380" s="11"/>
      <c r="J380" s="12"/>
      <c r="K380" s="12"/>
      <c r="L380" s="12"/>
      <c r="M380" s="188">
        <v>0</v>
      </c>
      <c r="N380" s="189"/>
      <c r="O380" s="190"/>
      <c r="P380" t="s">
        <v>1192</v>
      </c>
    </row>
    <row r="381" spans="1:16" ht="20.100000000000001" customHeight="1">
      <c r="A381">
        <v>328</v>
      </c>
      <c r="B381" s="8">
        <v>25</v>
      </c>
      <c r="C381" s="22">
        <v>2121646476</v>
      </c>
      <c r="D381" s="9" t="s">
        <v>641</v>
      </c>
      <c r="E381" s="10" t="s">
        <v>635</v>
      </c>
      <c r="F381" s="24" t="s">
        <v>269</v>
      </c>
      <c r="G381" s="24">
        <v>0</v>
      </c>
      <c r="H381" s="11"/>
      <c r="I381" s="11"/>
      <c r="J381" s="12"/>
      <c r="K381" s="12"/>
      <c r="L381" s="12"/>
      <c r="M381" s="188">
        <v>0</v>
      </c>
      <c r="N381" s="189"/>
      <c r="O381" s="190"/>
      <c r="P381" t="s">
        <v>1192</v>
      </c>
    </row>
    <row r="382" spans="1:16" ht="20.100000000000001" customHeight="1">
      <c r="A382">
        <v>329</v>
      </c>
      <c r="B382" s="8">
        <v>26</v>
      </c>
      <c r="C382" s="22">
        <v>2121713739</v>
      </c>
      <c r="D382" s="9" t="s">
        <v>642</v>
      </c>
      <c r="E382" s="10" t="s">
        <v>635</v>
      </c>
      <c r="F382" s="24" t="s">
        <v>275</v>
      </c>
      <c r="G382" s="24">
        <v>0</v>
      </c>
      <c r="H382" s="11"/>
      <c r="I382" s="11"/>
      <c r="J382" s="12"/>
      <c r="K382" s="12"/>
      <c r="L382" s="12"/>
      <c r="M382" s="188">
        <v>0</v>
      </c>
      <c r="N382" s="189"/>
      <c r="O382" s="190"/>
      <c r="P382" t="s">
        <v>1192</v>
      </c>
    </row>
    <row r="383" spans="1:16" ht="20.100000000000001" customHeight="1">
      <c r="A383">
        <v>330</v>
      </c>
      <c r="B383" s="8">
        <v>27</v>
      </c>
      <c r="C383" s="22">
        <v>2121236746</v>
      </c>
      <c r="D383" s="9" t="s">
        <v>643</v>
      </c>
      <c r="E383" s="10" t="s">
        <v>635</v>
      </c>
      <c r="F383" s="24" t="s">
        <v>284</v>
      </c>
      <c r="G383" s="24">
        <v>0</v>
      </c>
      <c r="H383" s="11"/>
      <c r="I383" s="11"/>
      <c r="J383" s="12"/>
      <c r="K383" s="12"/>
      <c r="L383" s="12"/>
      <c r="M383" s="188">
        <v>0</v>
      </c>
      <c r="N383" s="189"/>
      <c r="O383" s="190"/>
      <c r="P383" t="s">
        <v>1192</v>
      </c>
    </row>
    <row r="384" spans="1:16" ht="20.100000000000001" customHeight="1">
      <c r="A384">
        <v>331</v>
      </c>
      <c r="B384" s="8">
        <v>28</v>
      </c>
      <c r="C384" s="22">
        <v>2121863951</v>
      </c>
      <c r="D384" s="9" t="s">
        <v>445</v>
      </c>
      <c r="E384" s="10" t="s">
        <v>635</v>
      </c>
      <c r="F384" s="24" t="s">
        <v>251</v>
      </c>
      <c r="G384" s="24">
        <v>0</v>
      </c>
      <c r="H384" s="11"/>
      <c r="I384" s="11"/>
      <c r="J384" s="12"/>
      <c r="K384" s="12"/>
      <c r="L384" s="12"/>
      <c r="M384" s="188">
        <v>0</v>
      </c>
      <c r="N384" s="189"/>
      <c r="O384" s="190"/>
      <c r="P384" t="s">
        <v>1192</v>
      </c>
    </row>
    <row r="385" spans="1:16" ht="20.100000000000001" customHeight="1">
      <c r="A385">
        <v>332</v>
      </c>
      <c r="B385" s="8">
        <v>29</v>
      </c>
      <c r="C385" s="22">
        <v>2120718649</v>
      </c>
      <c r="D385" s="9" t="s">
        <v>477</v>
      </c>
      <c r="E385" s="10" t="s">
        <v>644</v>
      </c>
      <c r="F385" s="24" t="s">
        <v>249</v>
      </c>
      <c r="G385" s="24">
        <v>0</v>
      </c>
      <c r="H385" s="11"/>
      <c r="I385" s="11"/>
      <c r="J385" s="12"/>
      <c r="K385" s="12"/>
      <c r="L385" s="12"/>
      <c r="M385" s="188">
        <v>0</v>
      </c>
      <c r="N385" s="189"/>
      <c r="O385" s="190"/>
      <c r="P385" t="s">
        <v>1192</v>
      </c>
    </row>
    <row r="386" spans="1:16" ht="20.100000000000001" customHeight="1">
      <c r="A386">
        <v>333</v>
      </c>
      <c r="B386" s="13">
        <v>30</v>
      </c>
      <c r="C386" s="22">
        <v>2020348145</v>
      </c>
      <c r="D386" s="9" t="s">
        <v>645</v>
      </c>
      <c r="E386" s="10" t="s">
        <v>646</v>
      </c>
      <c r="F386" s="24" t="s">
        <v>310</v>
      </c>
      <c r="G386" s="24">
        <v>0</v>
      </c>
      <c r="H386" s="14"/>
      <c r="I386" s="14"/>
      <c r="J386" s="15"/>
      <c r="K386" s="15"/>
      <c r="L386" s="15"/>
      <c r="M386" s="191">
        <v>0</v>
      </c>
      <c r="N386" s="192"/>
      <c r="O386" s="193"/>
      <c r="P386" t="s">
        <v>1192</v>
      </c>
    </row>
    <row r="387" spans="1:16" ht="20.100000000000001" customHeight="1">
      <c r="A387">
        <v>334</v>
      </c>
      <c r="B387" s="16">
        <v>31</v>
      </c>
      <c r="C387" s="23">
        <v>2120325250</v>
      </c>
      <c r="D387" s="17" t="s">
        <v>477</v>
      </c>
      <c r="E387" s="18" t="s">
        <v>646</v>
      </c>
      <c r="F387" s="25" t="s">
        <v>249</v>
      </c>
      <c r="G387" s="25">
        <v>0</v>
      </c>
      <c r="H387" s="19"/>
      <c r="I387" s="19"/>
      <c r="J387" s="20"/>
      <c r="K387" s="20"/>
      <c r="L387" s="20"/>
      <c r="M387" s="182">
        <v>0</v>
      </c>
      <c r="N387" s="183"/>
      <c r="O387" s="184"/>
      <c r="P387" t="s">
        <v>1192</v>
      </c>
    </row>
    <row r="388" spans="1:16" ht="20.100000000000001" customHeight="1">
      <c r="A388">
        <v>335</v>
      </c>
      <c r="B388" s="8">
        <v>32</v>
      </c>
      <c r="C388" s="22">
        <v>2120729887</v>
      </c>
      <c r="D388" s="9" t="s">
        <v>647</v>
      </c>
      <c r="E388" s="10" t="s">
        <v>646</v>
      </c>
      <c r="F388" s="24" t="s">
        <v>267</v>
      </c>
      <c r="G388" s="24">
        <v>0</v>
      </c>
      <c r="H388" s="11"/>
      <c r="I388" s="11"/>
      <c r="J388" s="12"/>
      <c r="K388" s="12"/>
      <c r="L388" s="12"/>
      <c r="M388" s="188">
        <v>0</v>
      </c>
      <c r="N388" s="189"/>
      <c r="O388" s="190"/>
      <c r="P388" t="s">
        <v>1192</v>
      </c>
    </row>
    <row r="389" spans="1:16" ht="20.100000000000001" customHeight="1">
      <c r="A389">
        <v>336</v>
      </c>
      <c r="B389" s="8">
        <v>33</v>
      </c>
      <c r="C389" s="22">
        <v>2120867591</v>
      </c>
      <c r="D389" s="9" t="s">
        <v>648</v>
      </c>
      <c r="E389" s="10" t="s">
        <v>646</v>
      </c>
      <c r="F389" s="24" t="s">
        <v>251</v>
      </c>
      <c r="G389" s="24">
        <v>0</v>
      </c>
      <c r="H389" s="11"/>
      <c r="I389" s="11"/>
      <c r="J389" s="12"/>
      <c r="K389" s="12"/>
      <c r="L389" s="12"/>
      <c r="M389" s="188">
        <v>0</v>
      </c>
      <c r="N389" s="189"/>
      <c r="O389" s="190"/>
      <c r="P389" t="s">
        <v>1192</v>
      </c>
    </row>
    <row r="390" spans="1:16" ht="20.100000000000001" customHeight="1">
      <c r="A390">
        <v>337</v>
      </c>
      <c r="B390" s="8">
        <v>34</v>
      </c>
      <c r="C390" s="22">
        <v>2120869336</v>
      </c>
      <c r="D390" s="9" t="s">
        <v>649</v>
      </c>
      <c r="E390" s="10" t="s">
        <v>646</v>
      </c>
      <c r="F390" s="24" t="s">
        <v>251</v>
      </c>
      <c r="G390" s="24">
        <v>0</v>
      </c>
      <c r="H390" s="11"/>
      <c r="I390" s="11"/>
      <c r="J390" s="12"/>
      <c r="K390" s="12"/>
      <c r="L390" s="12"/>
      <c r="M390" s="188">
        <v>0</v>
      </c>
      <c r="N390" s="189"/>
      <c r="O390" s="190"/>
      <c r="P390" t="s">
        <v>1192</v>
      </c>
    </row>
    <row r="391" spans="1:16" ht="20.100000000000001" customHeight="1">
      <c r="A391">
        <v>338</v>
      </c>
      <c r="B391" s="8">
        <v>35</v>
      </c>
      <c r="C391" s="22">
        <v>2120357132</v>
      </c>
      <c r="D391" s="9" t="s">
        <v>387</v>
      </c>
      <c r="E391" s="10" t="s">
        <v>646</v>
      </c>
      <c r="F391" s="24" t="s">
        <v>286</v>
      </c>
      <c r="G391" s="24">
        <v>0</v>
      </c>
      <c r="H391" s="11"/>
      <c r="I391" s="11"/>
      <c r="J391" s="12"/>
      <c r="K391" s="12"/>
      <c r="L391" s="12"/>
      <c r="M391" s="188">
        <v>0</v>
      </c>
      <c r="N391" s="189"/>
      <c r="O391" s="190"/>
      <c r="P391" t="s">
        <v>1192</v>
      </c>
    </row>
    <row r="392" spans="1:16" ht="20.100000000000001" customHeight="1">
      <c r="A392">
        <v>339</v>
      </c>
      <c r="B392" s="8">
        <v>36</v>
      </c>
      <c r="C392" s="22">
        <v>1920522469</v>
      </c>
      <c r="D392" s="9" t="s">
        <v>650</v>
      </c>
      <c r="E392" s="10" t="s">
        <v>646</v>
      </c>
      <c r="F392" s="24" t="s">
        <v>241</v>
      </c>
      <c r="G392" s="24">
        <v>0</v>
      </c>
      <c r="H392" s="11"/>
      <c r="I392" s="11"/>
      <c r="J392" s="12"/>
      <c r="K392" s="12"/>
      <c r="L392" s="12"/>
      <c r="M392" s="188">
        <v>0</v>
      </c>
      <c r="N392" s="189"/>
      <c r="O392" s="190"/>
      <c r="P392" t="s">
        <v>1192</v>
      </c>
    </row>
    <row r="393" spans="1:16" ht="20.100000000000001" customHeight="1">
      <c r="A393">
        <v>340</v>
      </c>
      <c r="B393" s="8">
        <v>37</v>
      </c>
      <c r="C393" s="22">
        <v>2120517660</v>
      </c>
      <c r="D393" s="9" t="s">
        <v>651</v>
      </c>
      <c r="E393" s="10" t="s">
        <v>646</v>
      </c>
      <c r="F393" s="24" t="s">
        <v>245</v>
      </c>
      <c r="G393" s="24">
        <v>0</v>
      </c>
      <c r="H393" s="11"/>
      <c r="I393" s="11"/>
      <c r="J393" s="12"/>
      <c r="K393" s="12"/>
      <c r="L393" s="12"/>
      <c r="M393" s="188">
        <v>0</v>
      </c>
      <c r="N393" s="189"/>
      <c r="O393" s="190"/>
      <c r="P393" t="s">
        <v>1192</v>
      </c>
    </row>
    <row r="394" spans="1:16" s="1" customFormat="1">
      <c r="A394" s="1">
        <v>0</v>
      </c>
      <c r="B394" s="1">
        <v>0</v>
      </c>
      <c r="C394" s="194" t="s">
        <v>8</v>
      </c>
      <c r="D394" s="194"/>
      <c r="E394" s="2" t="s">
        <v>1194</v>
      </c>
      <c r="F394" s="194" t="s">
        <v>237</v>
      </c>
      <c r="G394" s="194"/>
      <c r="H394" s="194"/>
      <c r="I394" s="194"/>
      <c r="J394" s="194"/>
      <c r="K394" s="194"/>
      <c r="L394" s="194"/>
      <c r="M394" s="3"/>
      <c r="N394" s="4"/>
      <c r="O394" s="4"/>
    </row>
    <row r="395" spans="1:16" s="5" customFormat="1" ht="18.75" customHeight="1">
      <c r="A395" s="5">
        <v>0</v>
      </c>
      <c r="B395" s="5">
        <v>0</v>
      </c>
      <c r="C395" s="6" t="s">
        <v>1190</v>
      </c>
      <c r="D395" s="195"/>
      <c r="E395" s="195"/>
      <c r="F395" s="195"/>
      <c r="G395" s="195"/>
      <c r="H395" s="195"/>
      <c r="I395" s="195"/>
      <c r="J395" s="195"/>
      <c r="K395" s="195"/>
      <c r="L395" s="195"/>
      <c r="M395" s="3"/>
      <c r="N395" s="3"/>
      <c r="O395" s="3"/>
    </row>
    <row r="396" spans="1:16" s="5" customFormat="1" ht="18.75" customHeight="1">
      <c r="A396" s="5">
        <v>0</v>
      </c>
      <c r="B396" s="185" t="s">
        <v>1195</v>
      </c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3"/>
      <c r="N396" s="3"/>
      <c r="O396" s="3"/>
    </row>
    <row r="397" spans="1:16" ht="9" customHeight="1">
      <c r="A397">
        <v>0</v>
      </c>
      <c r="B397">
        <v>0</v>
      </c>
    </row>
    <row r="398" spans="1:16" ht="15" customHeight="1">
      <c r="A398">
        <v>0</v>
      </c>
      <c r="B398" s="172" t="s">
        <v>0</v>
      </c>
      <c r="C398" s="171" t="s">
        <v>9</v>
      </c>
      <c r="D398" s="186" t="s">
        <v>3</v>
      </c>
      <c r="E398" s="187" t="s">
        <v>4</v>
      </c>
      <c r="F398" s="171" t="s">
        <v>15</v>
      </c>
      <c r="G398" s="171" t="s">
        <v>238</v>
      </c>
      <c r="H398" s="171" t="s">
        <v>189</v>
      </c>
      <c r="I398" s="173" t="s">
        <v>188</v>
      </c>
      <c r="J398" s="171" t="s">
        <v>10</v>
      </c>
      <c r="K398" s="175" t="s">
        <v>6</v>
      </c>
      <c r="L398" s="175"/>
      <c r="M398" s="176" t="s">
        <v>11</v>
      </c>
      <c r="N398" s="177"/>
      <c r="O398" s="178"/>
    </row>
    <row r="399" spans="1:16" ht="27" customHeight="1">
      <c r="A399">
        <v>0</v>
      </c>
      <c r="B399" s="172"/>
      <c r="C399" s="172"/>
      <c r="D399" s="186"/>
      <c r="E399" s="187"/>
      <c r="F399" s="172"/>
      <c r="G399" s="172"/>
      <c r="H399" s="172"/>
      <c r="I399" s="174"/>
      <c r="J399" s="172"/>
      <c r="K399" s="7" t="s">
        <v>12</v>
      </c>
      <c r="L399" s="7" t="s">
        <v>13</v>
      </c>
      <c r="M399" s="179"/>
      <c r="N399" s="180"/>
      <c r="O399" s="181"/>
    </row>
    <row r="400" spans="1:16" ht="20.100000000000001" customHeight="1">
      <c r="A400">
        <v>341</v>
      </c>
      <c r="B400" s="8">
        <v>1</v>
      </c>
      <c r="C400" s="22">
        <v>2120517199</v>
      </c>
      <c r="D400" s="9" t="s">
        <v>652</v>
      </c>
      <c r="E400" s="10" t="s">
        <v>646</v>
      </c>
      <c r="F400" s="24" t="s">
        <v>245</v>
      </c>
      <c r="G400" s="24">
        <v>0</v>
      </c>
      <c r="H400" s="11"/>
      <c r="I400" s="11"/>
      <c r="J400" s="12"/>
      <c r="K400" s="12"/>
      <c r="L400" s="12"/>
      <c r="M400" s="182">
        <v>0</v>
      </c>
      <c r="N400" s="183"/>
      <c r="O400" s="184"/>
      <c r="P400" t="s">
        <v>1196</v>
      </c>
    </row>
    <row r="401" spans="1:16" ht="20.100000000000001" customHeight="1">
      <c r="A401">
        <v>342</v>
      </c>
      <c r="B401" s="8">
        <v>2</v>
      </c>
      <c r="C401" s="22">
        <v>2120718092</v>
      </c>
      <c r="D401" s="9" t="s">
        <v>653</v>
      </c>
      <c r="E401" s="10" t="s">
        <v>654</v>
      </c>
      <c r="F401" s="24" t="s">
        <v>275</v>
      </c>
      <c r="G401" s="24">
        <v>0</v>
      </c>
      <c r="H401" s="11"/>
      <c r="I401" s="11"/>
      <c r="J401" s="12"/>
      <c r="K401" s="12"/>
      <c r="L401" s="12"/>
      <c r="M401" s="188">
        <v>0</v>
      </c>
      <c r="N401" s="189"/>
      <c r="O401" s="190"/>
      <c r="P401" t="s">
        <v>1196</v>
      </c>
    </row>
    <row r="402" spans="1:16" ht="20.100000000000001" customHeight="1">
      <c r="A402">
        <v>343</v>
      </c>
      <c r="B402" s="8">
        <v>3</v>
      </c>
      <c r="C402" s="22">
        <v>2120713765</v>
      </c>
      <c r="D402" s="9" t="s">
        <v>655</v>
      </c>
      <c r="E402" s="10" t="s">
        <v>656</v>
      </c>
      <c r="F402" s="24" t="s">
        <v>249</v>
      </c>
      <c r="G402" s="24">
        <v>0</v>
      </c>
      <c r="H402" s="11"/>
      <c r="I402" s="11"/>
      <c r="J402" s="12"/>
      <c r="K402" s="12"/>
      <c r="L402" s="12"/>
      <c r="M402" s="188">
        <v>0</v>
      </c>
      <c r="N402" s="189"/>
      <c r="O402" s="190"/>
      <c r="P402" t="s">
        <v>1196</v>
      </c>
    </row>
    <row r="403" spans="1:16" ht="20.100000000000001" customHeight="1">
      <c r="A403">
        <v>344</v>
      </c>
      <c r="B403" s="8">
        <v>4</v>
      </c>
      <c r="C403" s="22">
        <v>2120719157</v>
      </c>
      <c r="D403" s="9" t="s">
        <v>657</v>
      </c>
      <c r="E403" s="10" t="s">
        <v>656</v>
      </c>
      <c r="F403" s="24" t="s">
        <v>267</v>
      </c>
      <c r="G403" s="24">
        <v>0</v>
      </c>
      <c r="H403" s="11"/>
      <c r="I403" s="11"/>
      <c r="J403" s="12"/>
      <c r="K403" s="12"/>
      <c r="L403" s="12"/>
      <c r="M403" s="188">
        <v>0</v>
      </c>
      <c r="N403" s="189"/>
      <c r="O403" s="190"/>
      <c r="P403" t="s">
        <v>1196</v>
      </c>
    </row>
    <row r="404" spans="1:16" ht="20.100000000000001" customHeight="1">
      <c r="A404">
        <v>345</v>
      </c>
      <c r="B404" s="8">
        <v>5</v>
      </c>
      <c r="C404" s="22">
        <v>2226511285</v>
      </c>
      <c r="D404" s="9" t="s">
        <v>387</v>
      </c>
      <c r="E404" s="10" t="s">
        <v>656</v>
      </c>
      <c r="F404" s="24" t="s">
        <v>326</v>
      </c>
      <c r="G404" s="24">
        <v>0</v>
      </c>
      <c r="H404" s="11"/>
      <c r="I404" s="11"/>
      <c r="J404" s="12"/>
      <c r="K404" s="12"/>
      <c r="L404" s="12"/>
      <c r="M404" s="188">
        <v>0</v>
      </c>
      <c r="N404" s="189"/>
      <c r="O404" s="190"/>
      <c r="P404" t="s">
        <v>1196</v>
      </c>
    </row>
    <row r="405" spans="1:16" ht="20.100000000000001" customHeight="1">
      <c r="A405">
        <v>346</v>
      </c>
      <c r="B405" s="8">
        <v>6</v>
      </c>
      <c r="C405" s="22">
        <v>2126521793</v>
      </c>
      <c r="D405" s="9" t="s">
        <v>658</v>
      </c>
      <c r="E405" s="10" t="s">
        <v>656</v>
      </c>
      <c r="F405" s="24" t="s">
        <v>417</v>
      </c>
      <c r="G405" s="24">
        <v>0</v>
      </c>
      <c r="H405" s="11"/>
      <c r="I405" s="11"/>
      <c r="J405" s="12"/>
      <c r="K405" s="12"/>
      <c r="L405" s="12"/>
      <c r="M405" s="188">
        <v>0</v>
      </c>
      <c r="N405" s="189"/>
      <c r="O405" s="190"/>
      <c r="P405" t="s">
        <v>1196</v>
      </c>
    </row>
    <row r="406" spans="1:16" ht="20.100000000000001" customHeight="1">
      <c r="A406">
        <v>347</v>
      </c>
      <c r="B406" s="8">
        <v>7</v>
      </c>
      <c r="C406" s="22">
        <v>2120257519</v>
      </c>
      <c r="D406" s="9" t="s">
        <v>659</v>
      </c>
      <c r="E406" s="10" t="s">
        <v>656</v>
      </c>
      <c r="F406" s="24" t="s">
        <v>440</v>
      </c>
      <c r="G406" s="24">
        <v>0</v>
      </c>
      <c r="H406" s="11"/>
      <c r="I406" s="11"/>
      <c r="J406" s="12"/>
      <c r="K406" s="12"/>
      <c r="L406" s="12"/>
      <c r="M406" s="188">
        <v>0</v>
      </c>
      <c r="N406" s="189"/>
      <c r="O406" s="190"/>
      <c r="P406" t="s">
        <v>1196</v>
      </c>
    </row>
    <row r="407" spans="1:16" ht="20.100000000000001" customHeight="1">
      <c r="A407">
        <v>348</v>
      </c>
      <c r="B407" s="8">
        <v>8</v>
      </c>
      <c r="C407" s="22">
        <v>2121517193</v>
      </c>
      <c r="D407" s="9" t="s">
        <v>545</v>
      </c>
      <c r="E407" s="10" t="s">
        <v>660</v>
      </c>
      <c r="F407" s="24" t="s">
        <v>245</v>
      </c>
      <c r="G407" s="24">
        <v>0</v>
      </c>
      <c r="H407" s="11"/>
      <c r="I407" s="11"/>
      <c r="J407" s="12"/>
      <c r="K407" s="12"/>
      <c r="L407" s="12"/>
      <c r="M407" s="188">
        <v>0</v>
      </c>
      <c r="N407" s="189"/>
      <c r="O407" s="190"/>
      <c r="P407" t="s">
        <v>1196</v>
      </c>
    </row>
    <row r="408" spans="1:16" ht="20.100000000000001" customHeight="1">
      <c r="A408">
        <v>349</v>
      </c>
      <c r="B408" s="8">
        <v>9</v>
      </c>
      <c r="C408" s="22">
        <v>2120259827</v>
      </c>
      <c r="D408" s="9" t="s">
        <v>464</v>
      </c>
      <c r="E408" s="10" t="s">
        <v>661</v>
      </c>
      <c r="F408" s="24" t="s">
        <v>249</v>
      </c>
      <c r="G408" s="24">
        <v>0</v>
      </c>
      <c r="H408" s="11"/>
      <c r="I408" s="11"/>
      <c r="J408" s="12"/>
      <c r="K408" s="12"/>
      <c r="L408" s="12"/>
      <c r="M408" s="188">
        <v>0</v>
      </c>
      <c r="N408" s="189"/>
      <c r="O408" s="190"/>
      <c r="P408" t="s">
        <v>1196</v>
      </c>
    </row>
    <row r="409" spans="1:16" ht="20.100000000000001" customHeight="1">
      <c r="A409">
        <v>350</v>
      </c>
      <c r="B409" s="8">
        <v>10</v>
      </c>
      <c r="C409" s="22">
        <v>2120245965</v>
      </c>
      <c r="D409" s="9" t="s">
        <v>662</v>
      </c>
      <c r="E409" s="10" t="s">
        <v>663</v>
      </c>
      <c r="F409" s="24" t="s">
        <v>286</v>
      </c>
      <c r="G409" s="24">
        <v>0</v>
      </c>
      <c r="H409" s="11"/>
      <c r="I409" s="11"/>
      <c r="J409" s="12"/>
      <c r="K409" s="12"/>
      <c r="L409" s="12"/>
      <c r="M409" s="188">
        <v>0</v>
      </c>
      <c r="N409" s="189"/>
      <c r="O409" s="190"/>
      <c r="P409" t="s">
        <v>1196</v>
      </c>
    </row>
    <row r="410" spans="1:16" ht="20.100000000000001" customHeight="1">
      <c r="A410">
        <v>351</v>
      </c>
      <c r="B410" s="8">
        <v>11</v>
      </c>
      <c r="C410" s="22">
        <v>2121128740</v>
      </c>
      <c r="D410" s="9" t="s">
        <v>664</v>
      </c>
      <c r="E410" s="10" t="s">
        <v>665</v>
      </c>
      <c r="F410" s="24" t="s">
        <v>249</v>
      </c>
      <c r="G410" s="24">
        <v>0</v>
      </c>
      <c r="H410" s="11"/>
      <c r="I410" s="11"/>
      <c r="J410" s="12"/>
      <c r="K410" s="12"/>
      <c r="L410" s="12"/>
      <c r="M410" s="188">
        <v>0</v>
      </c>
      <c r="N410" s="189"/>
      <c r="O410" s="190"/>
      <c r="P410" t="s">
        <v>1196</v>
      </c>
    </row>
    <row r="411" spans="1:16" ht="20.100000000000001" customHeight="1">
      <c r="A411">
        <v>352</v>
      </c>
      <c r="B411" s="8">
        <v>12</v>
      </c>
      <c r="C411" s="22">
        <v>2121866171</v>
      </c>
      <c r="D411" s="9" t="s">
        <v>666</v>
      </c>
      <c r="E411" s="10" t="s">
        <v>665</v>
      </c>
      <c r="F411" s="24" t="s">
        <v>251</v>
      </c>
      <c r="G411" s="24">
        <v>0</v>
      </c>
      <c r="H411" s="11"/>
      <c r="I411" s="11"/>
      <c r="J411" s="12"/>
      <c r="K411" s="12"/>
      <c r="L411" s="12"/>
      <c r="M411" s="188">
        <v>0</v>
      </c>
      <c r="N411" s="189"/>
      <c r="O411" s="190"/>
      <c r="P411" t="s">
        <v>1196</v>
      </c>
    </row>
    <row r="412" spans="1:16" ht="20.100000000000001" customHeight="1">
      <c r="A412">
        <v>353</v>
      </c>
      <c r="B412" s="8">
        <v>13</v>
      </c>
      <c r="C412" s="22">
        <v>162233535</v>
      </c>
      <c r="D412" s="9" t="s">
        <v>667</v>
      </c>
      <c r="E412" s="10" t="s">
        <v>665</v>
      </c>
      <c r="F412" s="24" t="s">
        <v>668</v>
      </c>
      <c r="G412" s="24">
        <v>0</v>
      </c>
      <c r="H412" s="11"/>
      <c r="I412" s="11"/>
      <c r="J412" s="12"/>
      <c r="K412" s="12"/>
      <c r="L412" s="12"/>
      <c r="M412" s="188">
        <v>0</v>
      </c>
      <c r="N412" s="189"/>
      <c r="O412" s="190"/>
      <c r="P412" t="s">
        <v>1196</v>
      </c>
    </row>
    <row r="413" spans="1:16" ht="20.100000000000001" customHeight="1">
      <c r="A413">
        <v>354</v>
      </c>
      <c r="B413" s="8">
        <v>14</v>
      </c>
      <c r="C413" s="22">
        <v>2120218510</v>
      </c>
      <c r="D413" s="9" t="s">
        <v>387</v>
      </c>
      <c r="E413" s="10" t="s">
        <v>669</v>
      </c>
      <c r="F413" s="24" t="s">
        <v>249</v>
      </c>
      <c r="G413" s="24">
        <v>0</v>
      </c>
      <c r="H413" s="11"/>
      <c r="I413" s="11"/>
      <c r="J413" s="12"/>
      <c r="K413" s="12"/>
      <c r="L413" s="12"/>
      <c r="M413" s="188">
        <v>0</v>
      </c>
      <c r="N413" s="189"/>
      <c r="O413" s="190"/>
      <c r="P413" t="s">
        <v>1196</v>
      </c>
    </row>
    <row r="414" spans="1:16" ht="20.100000000000001" customHeight="1">
      <c r="A414">
        <v>355</v>
      </c>
      <c r="B414" s="8">
        <v>15</v>
      </c>
      <c r="C414" s="22">
        <v>2120717627</v>
      </c>
      <c r="D414" s="9" t="s">
        <v>670</v>
      </c>
      <c r="E414" s="10" t="s">
        <v>669</v>
      </c>
      <c r="F414" s="24" t="s">
        <v>249</v>
      </c>
      <c r="G414" s="24">
        <v>0</v>
      </c>
      <c r="H414" s="11"/>
      <c r="I414" s="11"/>
      <c r="J414" s="12"/>
      <c r="K414" s="12"/>
      <c r="L414" s="12"/>
      <c r="M414" s="188">
        <v>0</v>
      </c>
      <c r="N414" s="189"/>
      <c r="O414" s="190"/>
      <c r="P414" t="s">
        <v>1196</v>
      </c>
    </row>
    <row r="415" spans="1:16" ht="20.100000000000001" customHeight="1">
      <c r="A415">
        <v>356</v>
      </c>
      <c r="B415" s="8">
        <v>16</v>
      </c>
      <c r="C415" s="22">
        <v>2120725706</v>
      </c>
      <c r="D415" s="9" t="s">
        <v>671</v>
      </c>
      <c r="E415" s="10" t="s">
        <v>669</v>
      </c>
      <c r="F415" s="24" t="s">
        <v>249</v>
      </c>
      <c r="G415" s="24">
        <v>0</v>
      </c>
      <c r="H415" s="11"/>
      <c r="I415" s="11"/>
      <c r="J415" s="12"/>
      <c r="K415" s="12"/>
      <c r="L415" s="12"/>
      <c r="M415" s="188">
        <v>0</v>
      </c>
      <c r="N415" s="189"/>
      <c r="O415" s="190"/>
      <c r="P415" t="s">
        <v>1196</v>
      </c>
    </row>
    <row r="416" spans="1:16" ht="20.100000000000001" customHeight="1">
      <c r="A416">
        <v>357</v>
      </c>
      <c r="B416" s="8">
        <v>17</v>
      </c>
      <c r="C416" s="22">
        <v>2120867061</v>
      </c>
      <c r="D416" s="9" t="s">
        <v>672</v>
      </c>
      <c r="E416" s="10" t="s">
        <v>669</v>
      </c>
      <c r="F416" s="24" t="s">
        <v>251</v>
      </c>
      <c r="G416" s="24">
        <v>0</v>
      </c>
      <c r="H416" s="11"/>
      <c r="I416" s="11"/>
      <c r="J416" s="12"/>
      <c r="K416" s="12"/>
      <c r="L416" s="12"/>
      <c r="M416" s="188">
        <v>0</v>
      </c>
      <c r="N416" s="189"/>
      <c r="O416" s="190"/>
      <c r="P416" t="s">
        <v>1196</v>
      </c>
    </row>
    <row r="417" spans="1:16" ht="20.100000000000001" customHeight="1">
      <c r="A417">
        <v>358</v>
      </c>
      <c r="B417" s="8">
        <v>18</v>
      </c>
      <c r="C417" s="22">
        <v>2120313179</v>
      </c>
      <c r="D417" s="9" t="s">
        <v>673</v>
      </c>
      <c r="E417" s="10" t="s">
        <v>669</v>
      </c>
      <c r="F417" s="24" t="s">
        <v>243</v>
      </c>
      <c r="G417" s="24">
        <v>0</v>
      </c>
      <c r="H417" s="11"/>
      <c r="I417" s="11"/>
      <c r="J417" s="12"/>
      <c r="K417" s="12"/>
      <c r="L417" s="12"/>
      <c r="M417" s="188">
        <v>0</v>
      </c>
      <c r="N417" s="189"/>
      <c r="O417" s="190"/>
      <c r="P417" t="s">
        <v>1196</v>
      </c>
    </row>
    <row r="418" spans="1:16" ht="20.100000000000001" customHeight="1">
      <c r="A418">
        <v>359</v>
      </c>
      <c r="B418" s="8">
        <v>19</v>
      </c>
      <c r="C418" s="22">
        <v>2120317373</v>
      </c>
      <c r="D418" s="9" t="s">
        <v>674</v>
      </c>
      <c r="E418" s="10" t="s">
        <v>669</v>
      </c>
      <c r="F418" s="24" t="s">
        <v>333</v>
      </c>
      <c r="G418" s="24">
        <v>0</v>
      </c>
      <c r="H418" s="11"/>
      <c r="I418" s="11"/>
      <c r="J418" s="12"/>
      <c r="K418" s="12"/>
      <c r="L418" s="12"/>
      <c r="M418" s="188">
        <v>0</v>
      </c>
      <c r="N418" s="189"/>
      <c r="O418" s="190"/>
      <c r="P418" t="s">
        <v>1196</v>
      </c>
    </row>
    <row r="419" spans="1:16" ht="20.100000000000001" customHeight="1">
      <c r="A419">
        <v>360</v>
      </c>
      <c r="B419" s="8">
        <v>20</v>
      </c>
      <c r="C419" s="22">
        <v>2020525917</v>
      </c>
      <c r="D419" s="9" t="s">
        <v>675</v>
      </c>
      <c r="E419" s="10" t="s">
        <v>669</v>
      </c>
      <c r="F419" s="24" t="s">
        <v>241</v>
      </c>
      <c r="G419" s="24">
        <v>0</v>
      </c>
      <c r="H419" s="11"/>
      <c r="I419" s="11"/>
      <c r="J419" s="12"/>
      <c r="K419" s="12"/>
      <c r="L419" s="12"/>
      <c r="M419" s="188">
        <v>0</v>
      </c>
      <c r="N419" s="189"/>
      <c r="O419" s="190"/>
      <c r="P419" t="s">
        <v>1196</v>
      </c>
    </row>
    <row r="420" spans="1:16" ht="20.100000000000001" customHeight="1">
      <c r="A420">
        <v>361</v>
      </c>
      <c r="B420" s="8">
        <v>21</v>
      </c>
      <c r="C420" s="22">
        <v>2020712920</v>
      </c>
      <c r="D420" s="9" t="s">
        <v>676</v>
      </c>
      <c r="E420" s="10" t="s">
        <v>669</v>
      </c>
      <c r="F420" s="24" t="s">
        <v>249</v>
      </c>
      <c r="G420" s="24">
        <v>0</v>
      </c>
      <c r="H420" s="11"/>
      <c r="I420" s="11"/>
      <c r="J420" s="12"/>
      <c r="K420" s="12"/>
      <c r="L420" s="12"/>
      <c r="M420" s="188">
        <v>0</v>
      </c>
      <c r="N420" s="189"/>
      <c r="O420" s="190"/>
      <c r="P420" t="s">
        <v>1196</v>
      </c>
    </row>
    <row r="421" spans="1:16" ht="20.100000000000001" customHeight="1">
      <c r="A421">
        <v>362</v>
      </c>
      <c r="B421" s="8">
        <v>22</v>
      </c>
      <c r="C421" s="22">
        <v>2110233027</v>
      </c>
      <c r="D421" s="9" t="s">
        <v>677</v>
      </c>
      <c r="E421" s="10" t="s">
        <v>669</v>
      </c>
      <c r="F421" s="24" t="s">
        <v>286</v>
      </c>
      <c r="G421" s="24">
        <v>0</v>
      </c>
      <c r="H421" s="11"/>
      <c r="I421" s="11"/>
      <c r="J421" s="12"/>
      <c r="K421" s="12"/>
      <c r="L421" s="12"/>
      <c r="M421" s="188">
        <v>0</v>
      </c>
      <c r="N421" s="189"/>
      <c r="O421" s="190"/>
      <c r="P421" t="s">
        <v>1196</v>
      </c>
    </row>
    <row r="422" spans="1:16" ht="20.100000000000001" customHeight="1">
      <c r="A422">
        <v>363</v>
      </c>
      <c r="B422" s="8">
        <v>23</v>
      </c>
      <c r="C422" s="22">
        <v>2120325256</v>
      </c>
      <c r="D422" s="9" t="s">
        <v>435</v>
      </c>
      <c r="E422" s="10" t="s">
        <v>678</v>
      </c>
      <c r="F422" s="24" t="s">
        <v>333</v>
      </c>
      <c r="G422" s="24">
        <v>0</v>
      </c>
      <c r="H422" s="11"/>
      <c r="I422" s="11"/>
      <c r="J422" s="12"/>
      <c r="K422" s="12"/>
      <c r="L422" s="12"/>
      <c r="M422" s="188">
        <v>0</v>
      </c>
      <c r="N422" s="189"/>
      <c r="O422" s="190"/>
      <c r="P422" t="s">
        <v>1196</v>
      </c>
    </row>
    <row r="423" spans="1:16" ht="20.100000000000001" customHeight="1">
      <c r="A423">
        <v>364</v>
      </c>
      <c r="B423" s="8">
        <v>24</v>
      </c>
      <c r="C423" s="22">
        <v>2120315255</v>
      </c>
      <c r="D423" s="9" t="s">
        <v>679</v>
      </c>
      <c r="E423" s="10" t="s">
        <v>678</v>
      </c>
      <c r="F423" s="24" t="s">
        <v>245</v>
      </c>
      <c r="G423" s="24">
        <v>0</v>
      </c>
      <c r="H423" s="11"/>
      <c r="I423" s="11"/>
      <c r="J423" s="12"/>
      <c r="K423" s="12"/>
      <c r="L423" s="12"/>
      <c r="M423" s="188">
        <v>0</v>
      </c>
      <c r="N423" s="189"/>
      <c r="O423" s="190"/>
      <c r="P423" t="s">
        <v>1196</v>
      </c>
    </row>
    <row r="424" spans="1:16" ht="20.100000000000001" customHeight="1">
      <c r="A424">
        <v>365</v>
      </c>
      <c r="B424" s="8">
        <v>25</v>
      </c>
      <c r="C424" s="22">
        <v>2020418449</v>
      </c>
      <c r="D424" s="9" t="s">
        <v>680</v>
      </c>
      <c r="E424" s="10" t="s">
        <v>681</v>
      </c>
      <c r="F424" s="24" t="s">
        <v>261</v>
      </c>
      <c r="G424" s="24">
        <v>0</v>
      </c>
      <c r="H424" s="11"/>
      <c r="I424" s="11"/>
      <c r="J424" s="12"/>
      <c r="K424" s="12"/>
      <c r="L424" s="12"/>
      <c r="M424" s="188">
        <v>0</v>
      </c>
      <c r="N424" s="189"/>
      <c r="O424" s="190"/>
      <c r="P424" t="s">
        <v>1196</v>
      </c>
    </row>
    <row r="425" spans="1:16" ht="20.100000000000001" customHeight="1">
      <c r="A425">
        <v>366</v>
      </c>
      <c r="B425" s="8">
        <v>26</v>
      </c>
      <c r="C425" s="22">
        <v>2120319791</v>
      </c>
      <c r="D425" s="9" t="s">
        <v>682</v>
      </c>
      <c r="E425" s="10" t="s">
        <v>681</v>
      </c>
      <c r="F425" s="24" t="s">
        <v>243</v>
      </c>
      <c r="G425" s="24">
        <v>0</v>
      </c>
      <c r="H425" s="11"/>
      <c r="I425" s="11"/>
      <c r="J425" s="12"/>
      <c r="K425" s="12"/>
      <c r="L425" s="12"/>
      <c r="M425" s="188">
        <v>0</v>
      </c>
      <c r="N425" s="189"/>
      <c r="O425" s="190"/>
      <c r="P425" t="s">
        <v>1196</v>
      </c>
    </row>
    <row r="426" spans="1:16" ht="20.100000000000001" customHeight="1">
      <c r="A426">
        <v>367</v>
      </c>
      <c r="B426" s="8">
        <v>27</v>
      </c>
      <c r="C426" s="22">
        <v>2120325257</v>
      </c>
      <c r="D426" s="9" t="s">
        <v>683</v>
      </c>
      <c r="E426" s="10" t="s">
        <v>681</v>
      </c>
      <c r="F426" s="24" t="s">
        <v>275</v>
      </c>
      <c r="G426" s="24">
        <v>0</v>
      </c>
      <c r="H426" s="11"/>
      <c r="I426" s="11"/>
      <c r="J426" s="12"/>
      <c r="K426" s="12"/>
      <c r="L426" s="12"/>
      <c r="M426" s="188">
        <v>0</v>
      </c>
      <c r="N426" s="189"/>
      <c r="O426" s="190"/>
      <c r="P426" t="s">
        <v>1196</v>
      </c>
    </row>
    <row r="427" spans="1:16" ht="20.100000000000001" customHeight="1">
      <c r="A427">
        <v>368</v>
      </c>
      <c r="B427" s="8">
        <v>28</v>
      </c>
      <c r="C427" s="22">
        <v>172237442</v>
      </c>
      <c r="D427" s="9" t="s">
        <v>666</v>
      </c>
      <c r="E427" s="10" t="s">
        <v>684</v>
      </c>
      <c r="F427" s="24" t="s">
        <v>685</v>
      </c>
      <c r="G427" s="24">
        <v>0</v>
      </c>
      <c r="H427" s="11"/>
      <c r="I427" s="11"/>
      <c r="J427" s="12"/>
      <c r="K427" s="12"/>
      <c r="L427" s="12"/>
      <c r="M427" s="188">
        <v>0</v>
      </c>
      <c r="N427" s="189"/>
      <c r="O427" s="190"/>
      <c r="P427" t="s">
        <v>1196</v>
      </c>
    </row>
    <row r="428" spans="1:16" ht="20.100000000000001" customHeight="1">
      <c r="A428">
        <v>369</v>
      </c>
      <c r="B428" s="8">
        <v>29</v>
      </c>
      <c r="C428" s="22">
        <v>1921715747</v>
      </c>
      <c r="D428" s="9" t="s">
        <v>686</v>
      </c>
      <c r="E428" s="10" t="s">
        <v>684</v>
      </c>
      <c r="F428" s="24" t="s">
        <v>687</v>
      </c>
      <c r="G428" s="24">
        <v>0</v>
      </c>
      <c r="H428" s="11"/>
      <c r="I428" s="11"/>
      <c r="J428" s="12"/>
      <c r="K428" s="12"/>
      <c r="L428" s="12"/>
      <c r="M428" s="188">
        <v>0</v>
      </c>
      <c r="N428" s="189"/>
      <c r="O428" s="190"/>
      <c r="P428" t="s">
        <v>1196</v>
      </c>
    </row>
    <row r="429" spans="1:16" ht="20.100000000000001" customHeight="1">
      <c r="A429">
        <v>370</v>
      </c>
      <c r="B429" s="13">
        <v>30</v>
      </c>
      <c r="C429" s="22">
        <v>2021710968</v>
      </c>
      <c r="D429" s="9" t="s">
        <v>688</v>
      </c>
      <c r="E429" s="10" t="s">
        <v>684</v>
      </c>
      <c r="F429" s="24" t="s">
        <v>299</v>
      </c>
      <c r="G429" s="24">
        <v>0</v>
      </c>
      <c r="H429" s="14"/>
      <c r="I429" s="14"/>
      <c r="J429" s="15"/>
      <c r="K429" s="15"/>
      <c r="L429" s="15"/>
      <c r="M429" s="191">
        <v>0</v>
      </c>
      <c r="N429" s="192"/>
      <c r="O429" s="193"/>
      <c r="P429" t="s">
        <v>1196</v>
      </c>
    </row>
    <row r="430" spans="1:16" ht="20.100000000000001" customHeight="1">
      <c r="A430">
        <v>371</v>
      </c>
      <c r="B430" s="16">
        <v>31</v>
      </c>
      <c r="C430" s="23">
        <v>1921413615</v>
      </c>
      <c r="D430" s="17" t="s">
        <v>689</v>
      </c>
      <c r="E430" s="18" t="s">
        <v>684</v>
      </c>
      <c r="F430" s="25" t="s">
        <v>261</v>
      </c>
      <c r="G430" s="25">
        <v>0</v>
      </c>
      <c r="H430" s="19"/>
      <c r="I430" s="19"/>
      <c r="J430" s="20"/>
      <c r="K430" s="20"/>
      <c r="L430" s="20"/>
      <c r="M430" s="182">
        <v>0</v>
      </c>
      <c r="N430" s="183"/>
      <c r="O430" s="184"/>
      <c r="P430" t="s">
        <v>1196</v>
      </c>
    </row>
    <row r="431" spans="1:16" ht="20.100000000000001" customHeight="1">
      <c r="A431">
        <v>372</v>
      </c>
      <c r="B431" s="8">
        <v>32</v>
      </c>
      <c r="C431" s="22">
        <v>2121219392</v>
      </c>
      <c r="D431" s="9" t="s">
        <v>530</v>
      </c>
      <c r="E431" s="10" t="s">
        <v>684</v>
      </c>
      <c r="F431" s="24" t="s">
        <v>249</v>
      </c>
      <c r="G431" s="24">
        <v>0</v>
      </c>
      <c r="H431" s="11"/>
      <c r="I431" s="11"/>
      <c r="J431" s="12"/>
      <c r="K431" s="12"/>
      <c r="L431" s="12"/>
      <c r="M431" s="188">
        <v>0</v>
      </c>
      <c r="N431" s="189"/>
      <c r="O431" s="190"/>
      <c r="P431" t="s">
        <v>1196</v>
      </c>
    </row>
    <row r="432" spans="1:16" ht="20.100000000000001" customHeight="1">
      <c r="A432">
        <v>373</v>
      </c>
      <c r="B432" s="8">
        <v>33</v>
      </c>
      <c r="C432" s="22">
        <v>2121866803</v>
      </c>
      <c r="D432" s="9" t="s">
        <v>690</v>
      </c>
      <c r="E432" s="10" t="s">
        <v>684</v>
      </c>
      <c r="F432" s="24" t="s">
        <v>251</v>
      </c>
      <c r="G432" s="24">
        <v>0</v>
      </c>
      <c r="H432" s="11"/>
      <c r="I432" s="11"/>
      <c r="J432" s="12"/>
      <c r="K432" s="12"/>
      <c r="L432" s="12"/>
      <c r="M432" s="188">
        <v>0</v>
      </c>
      <c r="N432" s="189"/>
      <c r="O432" s="190"/>
      <c r="P432" t="s">
        <v>1196</v>
      </c>
    </row>
    <row r="433" spans="1:16" ht="20.100000000000001" customHeight="1">
      <c r="A433">
        <v>374</v>
      </c>
      <c r="B433" s="8">
        <v>34</v>
      </c>
      <c r="C433" s="22">
        <v>2120319319</v>
      </c>
      <c r="D433" s="9" t="s">
        <v>499</v>
      </c>
      <c r="E433" s="10" t="s">
        <v>24</v>
      </c>
      <c r="F433" s="24" t="s">
        <v>243</v>
      </c>
      <c r="G433" s="24">
        <v>0</v>
      </c>
      <c r="H433" s="11"/>
      <c r="I433" s="11"/>
      <c r="J433" s="12"/>
      <c r="K433" s="12"/>
      <c r="L433" s="12"/>
      <c r="M433" s="188">
        <v>0</v>
      </c>
      <c r="N433" s="189"/>
      <c r="O433" s="190"/>
      <c r="P433" t="s">
        <v>1196</v>
      </c>
    </row>
    <row r="434" spans="1:16" ht="20.100000000000001" customHeight="1">
      <c r="A434">
        <v>375</v>
      </c>
      <c r="B434" s="8">
        <v>35</v>
      </c>
      <c r="C434" s="22">
        <v>2120213466</v>
      </c>
      <c r="D434" s="9" t="s">
        <v>691</v>
      </c>
      <c r="E434" s="10" t="s">
        <v>692</v>
      </c>
      <c r="F434" s="24" t="s">
        <v>249</v>
      </c>
      <c r="G434" s="24">
        <v>0</v>
      </c>
      <c r="H434" s="11"/>
      <c r="I434" s="11"/>
      <c r="J434" s="12"/>
      <c r="K434" s="12"/>
      <c r="L434" s="12"/>
      <c r="M434" s="188">
        <v>0</v>
      </c>
      <c r="N434" s="189"/>
      <c r="O434" s="190"/>
      <c r="P434" t="s">
        <v>1196</v>
      </c>
    </row>
    <row r="435" spans="1:16" ht="20.100000000000001" customHeight="1">
      <c r="A435">
        <v>376</v>
      </c>
      <c r="B435" s="8">
        <v>36</v>
      </c>
      <c r="C435" s="22">
        <v>2120866176</v>
      </c>
      <c r="D435" s="9" t="s">
        <v>693</v>
      </c>
      <c r="E435" s="10" t="s">
        <v>692</v>
      </c>
      <c r="F435" s="24" t="s">
        <v>251</v>
      </c>
      <c r="G435" s="24">
        <v>0</v>
      </c>
      <c r="H435" s="11"/>
      <c r="I435" s="11"/>
      <c r="J435" s="12"/>
      <c r="K435" s="12"/>
      <c r="L435" s="12"/>
      <c r="M435" s="188">
        <v>0</v>
      </c>
      <c r="N435" s="189"/>
      <c r="O435" s="190"/>
      <c r="P435" t="s">
        <v>1196</v>
      </c>
    </row>
    <row r="436" spans="1:16" ht="20.100000000000001" customHeight="1">
      <c r="A436">
        <v>377</v>
      </c>
      <c r="B436" s="8">
        <v>37</v>
      </c>
      <c r="C436" s="22">
        <v>2120313239</v>
      </c>
      <c r="D436" s="9" t="s">
        <v>694</v>
      </c>
      <c r="E436" s="10" t="s">
        <v>692</v>
      </c>
      <c r="F436" s="24" t="s">
        <v>243</v>
      </c>
      <c r="G436" s="24">
        <v>0</v>
      </c>
      <c r="H436" s="11"/>
      <c r="I436" s="11"/>
      <c r="J436" s="12"/>
      <c r="K436" s="12"/>
      <c r="L436" s="12"/>
      <c r="M436" s="188">
        <v>0</v>
      </c>
      <c r="N436" s="189"/>
      <c r="O436" s="190"/>
      <c r="P436" t="s">
        <v>1196</v>
      </c>
    </row>
    <row r="437" spans="1:16" ht="20.100000000000001" customHeight="1">
      <c r="A437">
        <v>378</v>
      </c>
      <c r="B437" s="8">
        <v>38</v>
      </c>
      <c r="C437" s="22">
        <v>2120517200</v>
      </c>
      <c r="D437" s="9" t="s">
        <v>695</v>
      </c>
      <c r="E437" s="10" t="s">
        <v>692</v>
      </c>
      <c r="F437" s="24" t="s">
        <v>245</v>
      </c>
      <c r="G437" s="24">
        <v>0</v>
      </c>
      <c r="H437" s="11"/>
      <c r="I437" s="11"/>
      <c r="J437" s="12"/>
      <c r="K437" s="12"/>
      <c r="L437" s="12"/>
      <c r="M437" s="188">
        <v>0</v>
      </c>
      <c r="N437" s="189"/>
      <c r="O437" s="190"/>
      <c r="P437" t="s">
        <v>1196</v>
      </c>
    </row>
    <row r="438" spans="1:16" ht="20.100000000000001" customHeight="1">
      <c r="A438">
        <v>379</v>
      </c>
      <c r="B438" s="8">
        <v>39</v>
      </c>
      <c r="C438" s="22">
        <v>2120713569</v>
      </c>
      <c r="D438" s="9" t="s">
        <v>696</v>
      </c>
      <c r="E438" s="10" t="s">
        <v>697</v>
      </c>
      <c r="F438" s="24" t="s">
        <v>267</v>
      </c>
      <c r="G438" s="24">
        <v>0</v>
      </c>
      <c r="H438" s="11"/>
      <c r="I438" s="11"/>
      <c r="J438" s="12"/>
      <c r="K438" s="12"/>
      <c r="L438" s="12"/>
      <c r="M438" s="188">
        <v>0</v>
      </c>
      <c r="N438" s="189"/>
      <c r="O438" s="190"/>
      <c r="P438" t="s">
        <v>1196</v>
      </c>
    </row>
    <row r="439" spans="1:16" ht="20.100000000000001" customHeight="1">
      <c r="A439">
        <v>380</v>
      </c>
      <c r="B439" s="8">
        <v>40</v>
      </c>
      <c r="C439" s="22">
        <v>2120867788</v>
      </c>
      <c r="D439" s="9" t="s">
        <v>698</v>
      </c>
      <c r="E439" s="10" t="s">
        <v>697</v>
      </c>
      <c r="F439" s="24" t="s">
        <v>251</v>
      </c>
      <c r="G439" s="24">
        <v>0</v>
      </c>
      <c r="H439" s="11"/>
      <c r="I439" s="11"/>
      <c r="J439" s="12"/>
      <c r="K439" s="12"/>
      <c r="L439" s="12"/>
      <c r="M439" s="188">
        <v>0</v>
      </c>
      <c r="N439" s="189"/>
      <c r="O439" s="190"/>
      <c r="P439" t="s">
        <v>1196</v>
      </c>
    </row>
    <row r="440" spans="1:16" ht="20.100000000000001" customHeight="1">
      <c r="A440">
        <v>381</v>
      </c>
      <c r="B440" s="8">
        <v>41</v>
      </c>
      <c r="C440" s="22">
        <v>2120316846</v>
      </c>
      <c r="D440" s="9" t="s">
        <v>699</v>
      </c>
      <c r="E440" s="10" t="s">
        <v>697</v>
      </c>
      <c r="F440" s="24" t="s">
        <v>333</v>
      </c>
      <c r="G440" s="24">
        <v>0</v>
      </c>
      <c r="H440" s="11"/>
      <c r="I440" s="11"/>
      <c r="J440" s="12"/>
      <c r="K440" s="12"/>
      <c r="L440" s="12"/>
      <c r="M440" s="188">
        <v>0</v>
      </c>
      <c r="N440" s="189"/>
      <c r="O440" s="190"/>
      <c r="P440" t="s">
        <v>1196</v>
      </c>
    </row>
    <row r="441" spans="1:16" ht="20.100000000000001" customHeight="1">
      <c r="A441">
        <v>382</v>
      </c>
      <c r="B441" s="8">
        <v>42</v>
      </c>
      <c r="C441" s="22">
        <v>2120517196</v>
      </c>
      <c r="D441" s="9" t="s">
        <v>700</v>
      </c>
      <c r="E441" s="10" t="s">
        <v>697</v>
      </c>
      <c r="F441" s="24" t="s">
        <v>255</v>
      </c>
      <c r="G441" s="24">
        <v>0</v>
      </c>
      <c r="H441" s="11"/>
      <c r="I441" s="11"/>
      <c r="J441" s="12"/>
      <c r="K441" s="12"/>
      <c r="L441" s="12"/>
      <c r="M441" s="188">
        <v>0</v>
      </c>
      <c r="N441" s="189"/>
      <c r="O441" s="190"/>
      <c r="P441" t="s">
        <v>1196</v>
      </c>
    </row>
    <row r="442" spans="1:16" s="1" customFormat="1">
      <c r="A442" s="1">
        <v>0</v>
      </c>
      <c r="B442" s="1">
        <v>0</v>
      </c>
      <c r="C442" s="194" t="s">
        <v>8</v>
      </c>
      <c r="D442" s="194"/>
      <c r="E442" s="2" t="s">
        <v>1198</v>
      </c>
      <c r="F442" s="194" t="s">
        <v>237</v>
      </c>
      <c r="G442" s="194"/>
      <c r="H442" s="194"/>
      <c r="I442" s="194"/>
      <c r="J442" s="194"/>
      <c r="K442" s="194"/>
      <c r="L442" s="194"/>
      <c r="M442" s="3"/>
      <c r="N442" s="4"/>
      <c r="O442" s="4"/>
    </row>
    <row r="443" spans="1:16" s="5" customFormat="1" ht="18.75" customHeight="1">
      <c r="A443" s="5">
        <v>0</v>
      </c>
      <c r="B443" s="5">
        <v>0</v>
      </c>
      <c r="C443" s="6" t="s">
        <v>1190</v>
      </c>
      <c r="D443" s="195"/>
      <c r="E443" s="195"/>
      <c r="F443" s="195"/>
      <c r="G443" s="195"/>
      <c r="H443" s="195"/>
      <c r="I443" s="195"/>
      <c r="J443" s="195"/>
      <c r="K443" s="195"/>
      <c r="L443" s="195"/>
      <c r="M443" s="3"/>
      <c r="N443" s="3"/>
      <c r="O443" s="3"/>
    </row>
    <row r="444" spans="1:16" s="5" customFormat="1" ht="18.75" customHeight="1">
      <c r="A444" s="5">
        <v>0</v>
      </c>
      <c r="B444" s="185" t="s">
        <v>1199</v>
      </c>
      <c r="C444" s="185"/>
      <c r="D444" s="185"/>
      <c r="E444" s="185"/>
      <c r="F444" s="185"/>
      <c r="G444" s="185"/>
      <c r="H444" s="185"/>
      <c r="I444" s="185"/>
      <c r="J444" s="185"/>
      <c r="K444" s="185"/>
      <c r="L444" s="185"/>
      <c r="M444" s="3"/>
      <c r="N444" s="3"/>
      <c r="O444" s="3"/>
    </row>
    <row r="445" spans="1:16" ht="9" customHeight="1">
      <c r="A445">
        <v>0</v>
      </c>
      <c r="B445">
        <v>0</v>
      </c>
    </row>
    <row r="446" spans="1:16" ht="15" customHeight="1">
      <c r="A446">
        <v>0</v>
      </c>
      <c r="B446" s="172" t="s">
        <v>0</v>
      </c>
      <c r="C446" s="171" t="s">
        <v>9</v>
      </c>
      <c r="D446" s="186" t="s">
        <v>3</v>
      </c>
      <c r="E446" s="187" t="s">
        <v>4</v>
      </c>
      <c r="F446" s="171" t="s">
        <v>15</v>
      </c>
      <c r="G446" s="171" t="s">
        <v>238</v>
      </c>
      <c r="H446" s="171" t="s">
        <v>189</v>
      </c>
      <c r="I446" s="173" t="s">
        <v>188</v>
      </c>
      <c r="J446" s="171" t="s">
        <v>10</v>
      </c>
      <c r="K446" s="175" t="s">
        <v>6</v>
      </c>
      <c r="L446" s="175"/>
      <c r="M446" s="176" t="s">
        <v>11</v>
      </c>
      <c r="N446" s="177"/>
      <c r="O446" s="178"/>
    </row>
    <row r="447" spans="1:16" ht="27" customHeight="1">
      <c r="A447">
        <v>0</v>
      </c>
      <c r="B447" s="172"/>
      <c r="C447" s="172"/>
      <c r="D447" s="186"/>
      <c r="E447" s="187"/>
      <c r="F447" s="172"/>
      <c r="G447" s="172"/>
      <c r="H447" s="172"/>
      <c r="I447" s="174"/>
      <c r="J447" s="172"/>
      <c r="K447" s="7" t="s">
        <v>12</v>
      </c>
      <c r="L447" s="7" t="s">
        <v>13</v>
      </c>
      <c r="M447" s="179"/>
      <c r="N447" s="180"/>
      <c r="O447" s="181"/>
    </row>
    <row r="448" spans="1:16" ht="20.100000000000001" customHeight="1">
      <c r="A448">
        <v>383</v>
      </c>
      <c r="B448" s="8">
        <v>1</v>
      </c>
      <c r="C448" s="22">
        <v>2120514898</v>
      </c>
      <c r="D448" s="9" t="s">
        <v>701</v>
      </c>
      <c r="E448" s="10" t="s">
        <v>697</v>
      </c>
      <c r="F448" s="24" t="s">
        <v>245</v>
      </c>
      <c r="G448" s="24">
        <v>0</v>
      </c>
      <c r="H448" s="11"/>
      <c r="I448" s="11"/>
      <c r="J448" s="12"/>
      <c r="K448" s="12"/>
      <c r="L448" s="12"/>
      <c r="M448" s="182">
        <v>0</v>
      </c>
      <c r="N448" s="183"/>
      <c r="O448" s="184"/>
      <c r="P448" t="s">
        <v>1200</v>
      </c>
    </row>
    <row r="449" spans="1:16" ht="20.100000000000001" customHeight="1">
      <c r="A449">
        <v>384</v>
      </c>
      <c r="B449" s="8">
        <v>2</v>
      </c>
      <c r="C449" s="22">
        <v>2120528842</v>
      </c>
      <c r="D449" s="9" t="s">
        <v>702</v>
      </c>
      <c r="E449" s="10" t="s">
        <v>697</v>
      </c>
      <c r="F449" s="24" t="s">
        <v>245</v>
      </c>
      <c r="G449" s="24">
        <v>0</v>
      </c>
      <c r="H449" s="11"/>
      <c r="I449" s="11"/>
      <c r="J449" s="12"/>
      <c r="K449" s="12"/>
      <c r="L449" s="12"/>
      <c r="M449" s="188">
        <v>0</v>
      </c>
      <c r="N449" s="189"/>
      <c r="O449" s="190"/>
      <c r="P449" t="s">
        <v>1200</v>
      </c>
    </row>
    <row r="450" spans="1:16" ht="20.100000000000001" customHeight="1">
      <c r="A450">
        <v>385</v>
      </c>
      <c r="B450" s="8">
        <v>3</v>
      </c>
      <c r="C450" s="22">
        <v>2120253863</v>
      </c>
      <c r="D450" s="9" t="s">
        <v>703</v>
      </c>
      <c r="E450" s="10" t="s">
        <v>697</v>
      </c>
      <c r="F450" s="24" t="s">
        <v>315</v>
      </c>
      <c r="G450" s="24">
        <v>0</v>
      </c>
      <c r="H450" s="11"/>
      <c r="I450" s="11"/>
      <c r="J450" s="12"/>
      <c r="K450" s="12"/>
      <c r="L450" s="12"/>
      <c r="M450" s="188">
        <v>0</v>
      </c>
      <c r="N450" s="189"/>
      <c r="O450" s="190"/>
      <c r="P450" t="s">
        <v>1200</v>
      </c>
    </row>
    <row r="451" spans="1:16" ht="20.100000000000001" customHeight="1">
      <c r="A451">
        <v>386</v>
      </c>
      <c r="B451" s="8">
        <v>4</v>
      </c>
      <c r="C451" s="22">
        <v>2120863955</v>
      </c>
      <c r="D451" s="9" t="s">
        <v>704</v>
      </c>
      <c r="E451" s="10" t="s">
        <v>697</v>
      </c>
      <c r="F451" s="24" t="s">
        <v>251</v>
      </c>
      <c r="G451" s="24">
        <v>0</v>
      </c>
      <c r="H451" s="11"/>
      <c r="I451" s="11"/>
      <c r="J451" s="12"/>
      <c r="K451" s="12"/>
      <c r="L451" s="12"/>
      <c r="M451" s="188">
        <v>0</v>
      </c>
      <c r="N451" s="189"/>
      <c r="O451" s="190"/>
      <c r="P451" t="s">
        <v>1200</v>
      </c>
    </row>
    <row r="452" spans="1:16" ht="20.100000000000001" customHeight="1">
      <c r="A452">
        <v>387</v>
      </c>
      <c r="B452" s="8">
        <v>5</v>
      </c>
      <c r="C452" s="22">
        <v>2120867814</v>
      </c>
      <c r="D452" s="9" t="s">
        <v>705</v>
      </c>
      <c r="E452" s="10" t="s">
        <v>697</v>
      </c>
      <c r="F452" s="24" t="s">
        <v>251</v>
      </c>
      <c r="G452" s="24">
        <v>0</v>
      </c>
      <c r="H452" s="11"/>
      <c r="I452" s="11"/>
      <c r="J452" s="12"/>
      <c r="K452" s="12"/>
      <c r="L452" s="12"/>
      <c r="M452" s="188">
        <v>0</v>
      </c>
      <c r="N452" s="189"/>
      <c r="O452" s="190"/>
      <c r="P452" t="s">
        <v>1200</v>
      </c>
    </row>
    <row r="453" spans="1:16" ht="20.100000000000001" customHeight="1">
      <c r="A453">
        <v>388</v>
      </c>
      <c r="B453" s="8">
        <v>6</v>
      </c>
      <c r="C453" s="22">
        <v>2021616310</v>
      </c>
      <c r="D453" s="9" t="s">
        <v>706</v>
      </c>
      <c r="E453" s="10" t="s">
        <v>707</v>
      </c>
      <c r="F453" s="24" t="s">
        <v>369</v>
      </c>
      <c r="G453" s="24">
        <v>0</v>
      </c>
      <c r="H453" s="11"/>
      <c r="I453" s="11"/>
      <c r="J453" s="12"/>
      <c r="K453" s="12"/>
      <c r="L453" s="12"/>
      <c r="M453" s="188">
        <v>0</v>
      </c>
      <c r="N453" s="189"/>
      <c r="O453" s="190"/>
      <c r="P453" t="s">
        <v>1200</v>
      </c>
    </row>
    <row r="454" spans="1:16" ht="20.100000000000001" customHeight="1">
      <c r="A454">
        <v>389</v>
      </c>
      <c r="B454" s="8">
        <v>7</v>
      </c>
      <c r="C454" s="22">
        <v>2021526347</v>
      </c>
      <c r="D454" s="9" t="s">
        <v>708</v>
      </c>
      <c r="E454" s="10" t="s">
        <v>707</v>
      </c>
      <c r="F454" s="24" t="s">
        <v>241</v>
      </c>
      <c r="G454" s="24">
        <v>0</v>
      </c>
      <c r="H454" s="11"/>
      <c r="I454" s="11"/>
      <c r="J454" s="12"/>
      <c r="K454" s="12"/>
      <c r="L454" s="12"/>
      <c r="M454" s="188">
        <v>0</v>
      </c>
      <c r="N454" s="189"/>
      <c r="O454" s="190"/>
      <c r="P454" t="s">
        <v>1200</v>
      </c>
    </row>
    <row r="455" spans="1:16" ht="20.100000000000001" customHeight="1">
      <c r="A455">
        <v>390</v>
      </c>
      <c r="B455" s="8">
        <v>8</v>
      </c>
      <c r="C455" s="22">
        <v>2121614336</v>
      </c>
      <c r="D455" s="9" t="s">
        <v>391</v>
      </c>
      <c r="E455" s="10" t="s">
        <v>707</v>
      </c>
      <c r="F455" s="24" t="s">
        <v>251</v>
      </c>
      <c r="G455" s="24">
        <v>0</v>
      </c>
      <c r="H455" s="11"/>
      <c r="I455" s="11"/>
      <c r="J455" s="12"/>
      <c r="K455" s="12"/>
      <c r="L455" s="12"/>
      <c r="M455" s="188">
        <v>0</v>
      </c>
      <c r="N455" s="189"/>
      <c r="O455" s="190"/>
      <c r="P455" t="s">
        <v>1200</v>
      </c>
    </row>
    <row r="456" spans="1:16" ht="20.100000000000001" customHeight="1">
      <c r="A456">
        <v>391</v>
      </c>
      <c r="B456" s="8">
        <v>9</v>
      </c>
      <c r="C456" s="22">
        <v>2120213436</v>
      </c>
      <c r="D456" s="9" t="s">
        <v>709</v>
      </c>
      <c r="E456" s="10" t="s">
        <v>707</v>
      </c>
      <c r="F456" s="24" t="s">
        <v>255</v>
      </c>
      <c r="G456" s="24">
        <v>0</v>
      </c>
      <c r="H456" s="11"/>
      <c r="I456" s="11"/>
      <c r="J456" s="12"/>
      <c r="K456" s="12"/>
      <c r="L456" s="12"/>
      <c r="M456" s="188">
        <v>0</v>
      </c>
      <c r="N456" s="189"/>
      <c r="O456" s="190"/>
      <c r="P456" t="s">
        <v>1200</v>
      </c>
    </row>
    <row r="457" spans="1:16" ht="20.100000000000001" customHeight="1">
      <c r="A457">
        <v>392</v>
      </c>
      <c r="B457" s="8">
        <v>10</v>
      </c>
      <c r="C457" s="22">
        <v>2121217923</v>
      </c>
      <c r="D457" s="9" t="s">
        <v>710</v>
      </c>
      <c r="E457" s="10" t="s">
        <v>707</v>
      </c>
      <c r="F457" s="24" t="s">
        <v>289</v>
      </c>
      <c r="G457" s="24">
        <v>0</v>
      </c>
      <c r="H457" s="11"/>
      <c r="I457" s="11"/>
      <c r="J457" s="12"/>
      <c r="K457" s="12"/>
      <c r="L457" s="12"/>
      <c r="M457" s="188">
        <v>0</v>
      </c>
      <c r="N457" s="189"/>
      <c r="O457" s="190"/>
      <c r="P457" t="s">
        <v>1200</v>
      </c>
    </row>
    <row r="458" spans="1:16" ht="20.100000000000001" customHeight="1">
      <c r="A458">
        <v>393</v>
      </c>
      <c r="B458" s="8">
        <v>11</v>
      </c>
      <c r="C458" s="22">
        <v>2020253651</v>
      </c>
      <c r="D458" s="9" t="s">
        <v>335</v>
      </c>
      <c r="E458" s="10" t="s">
        <v>711</v>
      </c>
      <c r="F458" s="24" t="s">
        <v>712</v>
      </c>
      <c r="G458" s="24">
        <v>0</v>
      </c>
      <c r="H458" s="11"/>
      <c r="I458" s="11"/>
      <c r="J458" s="12"/>
      <c r="K458" s="12"/>
      <c r="L458" s="12"/>
      <c r="M458" s="188">
        <v>0</v>
      </c>
      <c r="N458" s="189"/>
      <c r="O458" s="190"/>
      <c r="P458" t="s">
        <v>1200</v>
      </c>
    </row>
    <row r="459" spans="1:16" ht="20.100000000000001" customHeight="1">
      <c r="A459">
        <v>394</v>
      </c>
      <c r="B459" s="8">
        <v>12</v>
      </c>
      <c r="C459" s="22">
        <v>2020527564</v>
      </c>
      <c r="D459" s="9" t="s">
        <v>300</v>
      </c>
      <c r="E459" s="10" t="s">
        <v>711</v>
      </c>
      <c r="F459" s="24" t="s">
        <v>241</v>
      </c>
      <c r="G459" s="24">
        <v>0</v>
      </c>
      <c r="H459" s="11"/>
      <c r="I459" s="11"/>
      <c r="J459" s="12"/>
      <c r="K459" s="12"/>
      <c r="L459" s="12"/>
      <c r="M459" s="188">
        <v>0</v>
      </c>
      <c r="N459" s="189"/>
      <c r="O459" s="190"/>
      <c r="P459" t="s">
        <v>1200</v>
      </c>
    </row>
    <row r="460" spans="1:16" ht="20.100000000000001" customHeight="1">
      <c r="A460">
        <v>395</v>
      </c>
      <c r="B460" s="8">
        <v>13</v>
      </c>
      <c r="C460" s="22">
        <v>2120866180</v>
      </c>
      <c r="D460" s="9" t="s">
        <v>387</v>
      </c>
      <c r="E460" s="10" t="s">
        <v>711</v>
      </c>
      <c r="F460" s="24" t="s">
        <v>251</v>
      </c>
      <c r="G460" s="24">
        <v>0</v>
      </c>
      <c r="H460" s="11"/>
      <c r="I460" s="11"/>
      <c r="J460" s="12"/>
      <c r="K460" s="12"/>
      <c r="L460" s="12"/>
      <c r="M460" s="188">
        <v>0</v>
      </c>
      <c r="N460" s="189"/>
      <c r="O460" s="190"/>
      <c r="P460" t="s">
        <v>1200</v>
      </c>
    </row>
    <row r="461" spans="1:16" ht="20.100000000000001" customHeight="1">
      <c r="A461">
        <v>396</v>
      </c>
      <c r="B461" s="8">
        <v>14</v>
      </c>
      <c r="C461" s="22">
        <v>2120868412</v>
      </c>
      <c r="D461" s="9" t="s">
        <v>713</v>
      </c>
      <c r="E461" s="10" t="s">
        <v>711</v>
      </c>
      <c r="F461" s="24" t="s">
        <v>251</v>
      </c>
      <c r="G461" s="24">
        <v>0</v>
      </c>
      <c r="H461" s="11"/>
      <c r="I461" s="11"/>
      <c r="J461" s="12"/>
      <c r="K461" s="12"/>
      <c r="L461" s="12"/>
      <c r="M461" s="188">
        <v>0</v>
      </c>
      <c r="N461" s="189"/>
      <c r="O461" s="190"/>
      <c r="P461" t="s">
        <v>1200</v>
      </c>
    </row>
    <row r="462" spans="1:16" ht="20.100000000000001" customHeight="1">
      <c r="A462">
        <v>397</v>
      </c>
      <c r="B462" s="8">
        <v>15</v>
      </c>
      <c r="C462" s="22">
        <v>2120715728</v>
      </c>
      <c r="D462" s="9" t="s">
        <v>714</v>
      </c>
      <c r="E462" s="10" t="s">
        <v>711</v>
      </c>
      <c r="F462" s="24" t="s">
        <v>243</v>
      </c>
      <c r="G462" s="24">
        <v>0</v>
      </c>
      <c r="H462" s="11"/>
      <c r="I462" s="11"/>
      <c r="J462" s="12"/>
      <c r="K462" s="12"/>
      <c r="L462" s="12"/>
      <c r="M462" s="188">
        <v>0</v>
      </c>
      <c r="N462" s="189"/>
      <c r="O462" s="190"/>
      <c r="P462" t="s">
        <v>1200</v>
      </c>
    </row>
    <row r="463" spans="1:16" ht="20.100000000000001" customHeight="1">
      <c r="A463">
        <v>398</v>
      </c>
      <c r="B463" s="8">
        <v>16</v>
      </c>
      <c r="C463" s="22">
        <v>2120717989</v>
      </c>
      <c r="D463" s="9" t="s">
        <v>715</v>
      </c>
      <c r="E463" s="10" t="s">
        <v>711</v>
      </c>
      <c r="F463" s="24" t="s">
        <v>286</v>
      </c>
      <c r="G463" s="24">
        <v>0</v>
      </c>
      <c r="H463" s="11"/>
      <c r="I463" s="11"/>
      <c r="J463" s="12"/>
      <c r="K463" s="12"/>
      <c r="L463" s="12"/>
      <c r="M463" s="188">
        <v>0</v>
      </c>
      <c r="N463" s="189"/>
      <c r="O463" s="190"/>
      <c r="P463" t="s">
        <v>1200</v>
      </c>
    </row>
    <row r="464" spans="1:16" ht="20.100000000000001" customHeight="1">
      <c r="A464">
        <v>399</v>
      </c>
      <c r="B464" s="8">
        <v>17</v>
      </c>
      <c r="C464" s="22">
        <v>1921413605</v>
      </c>
      <c r="D464" s="9" t="s">
        <v>716</v>
      </c>
      <c r="E464" s="10" t="s">
        <v>711</v>
      </c>
      <c r="F464" s="24" t="s">
        <v>514</v>
      </c>
      <c r="G464" s="24">
        <v>0</v>
      </c>
      <c r="H464" s="11"/>
      <c r="I464" s="11"/>
      <c r="J464" s="12"/>
      <c r="K464" s="12"/>
      <c r="L464" s="12"/>
      <c r="M464" s="188">
        <v>0</v>
      </c>
      <c r="N464" s="189"/>
      <c r="O464" s="190"/>
      <c r="P464" t="s">
        <v>1200</v>
      </c>
    </row>
    <row r="465" spans="1:16" ht="20.100000000000001" customHeight="1">
      <c r="A465">
        <v>400</v>
      </c>
      <c r="B465" s="8">
        <v>18</v>
      </c>
      <c r="C465" s="22">
        <v>2120259151</v>
      </c>
      <c r="D465" s="9" t="s">
        <v>717</v>
      </c>
      <c r="E465" s="10" t="s">
        <v>711</v>
      </c>
      <c r="F465" s="24" t="s">
        <v>440</v>
      </c>
      <c r="G465" s="24">
        <v>0</v>
      </c>
      <c r="H465" s="11"/>
      <c r="I465" s="11"/>
      <c r="J465" s="12"/>
      <c r="K465" s="12"/>
      <c r="L465" s="12"/>
      <c r="M465" s="188">
        <v>0</v>
      </c>
      <c r="N465" s="189"/>
      <c r="O465" s="190"/>
      <c r="P465" t="s">
        <v>1200</v>
      </c>
    </row>
    <row r="466" spans="1:16" ht="20.100000000000001" customHeight="1">
      <c r="A466">
        <v>401</v>
      </c>
      <c r="B466" s="8">
        <v>19</v>
      </c>
      <c r="C466" s="22">
        <v>2021413634</v>
      </c>
      <c r="D466" s="9" t="s">
        <v>718</v>
      </c>
      <c r="E466" s="10" t="s">
        <v>719</v>
      </c>
      <c r="F466" s="24" t="s">
        <v>261</v>
      </c>
      <c r="G466" s="24">
        <v>0</v>
      </c>
      <c r="H466" s="11"/>
      <c r="I466" s="11"/>
      <c r="J466" s="12"/>
      <c r="K466" s="12"/>
      <c r="L466" s="12"/>
      <c r="M466" s="188">
        <v>0</v>
      </c>
      <c r="N466" s="189"/>
      <c r="O466" s="190"/>
      <c r="P466" t="s">
        <v>1200</v>
      </c>
    </row>
    <row r="467" spans="1:16" ht="20.100000000000001" customHeight="1">
      <c r="A467">
        <v>402</v>
      </c>
      <c r="B467" s="8">
        <v>20</v>
      </c>
      <c r="C467" s="22">
        <v>2021716366</v>
      </c>
      <c r="D467" s="9" t="s">
        <v>720</v>
      </c>
      <c r="E467" s="10" t="s">
        <v>719</v>
      </c>
      <c r="F467" s="24" t="s">
        <v>263</v>
      </c>
      <c r="G467" s="24">
        <v>0</v>
      </c>
      <c r="H467" s="11"/>
      <c r="I467" s="11"/>
      <c r="J467" s="12"/>
      <c r="K467" s="12"/>
      <c r="L467" s="12"/>
      <c r="M467" s="188">
        <v>0</v>
      </c>
      <c r="N467" s="189"/>
      <c r="O467" s="190"/>
      <c r="P467" t="s">
        <v>1200</v>
      </c>
    </row>
    <row r="468" spans="1:16" ht="20.100000000000001" customHeight="1">
      <c r="A468">
        <v>403</v>
      </c>
      <c r="B468" s="8">
        <v>21</v>
      </c>
      <c r="C468" s="22">
        <v>2021523336</v>
      </c>
      <c r="D468" s="9" t="s">
        <v>647</v>
      </c>
      <c r="E468" s="10" t="s">
        <v>719</v>
      </c>
      <c r="F468" s="24" t="s">
        <v>241</v>
      </c>
      <c r="G468" s="24">
        <v>0</v>
      </c>
      <c r="H468" s="11"/>
      <c r="I468" s="11"/>
      <c r="J468" s="12"/>
      <c r="K468" s="12"/>
      <c r="L468" s="12"/>
      <c r="M468" s="188">
        <v>0</v>
      </c>
      <c r="N468" s="189"/>
      <c r="O468" s="190"/>
      <c r="P468" t="s">
        <v>1200</v>
      </c>
    </row>
    <row r="469" spans="1:16" ht="20.100000000000001" customHeight="1">
      <c r="A469">
        <v>404</v>
      </c>
      <c r="B469" s="8">
        <v>22</v>
      </c>
      <c r="C469" s="22">
        <v>2120658557</v>
      </c>
      <c r="D469" s="9" t="s">
        <v>721</v>
      </c>
      <c r="E469" s="10" t="s">
        <v>719</v>
      </c>
      <c r="F469" s="24" t="s">
        <v>269</v>
      </c>
      <c r="G469" s="24">
        <v>0</v>
      </c>
      <c r="H469" s="11"/>
      <c r="I469" s="11"/>
      <c r="J469" s="12"/>
      <c r="K469" s="12"/>
      <c r="L469" s="12"/>
      <c r="M469" s="188">
        <v>0</v>
      </c>
      <c r="N469" s="189"/>
      <c r="O469" s="190"/>
      <c r="P469" t="s">
        <v>1200</v>
      </c>
    </row>
    <row r="470" spans="1:16" ht="20.100000000000001" customHeight="1">
      <c r="A470">
        <v>405</v>
      </c>
      <c r="B470" s="8">
        <v>23</v>
      </c>
      <c r="C470" s="22">
        <v>2121718749</v>
      </c>
      <c r="D470" s="9" t="s">
        <v>722</v>
      </c>
      <c r="E470" s="10" t="s">
        <v>719</v>
      </c>
      <c r="F470" s="24" t="s">
        <v>275</v>
      </c>
      <c r="G470" s="24">
        <v>0</v>
      </c>
      <c r="H470" s="11"/>
      <c r="I470" s="11"/>
      <c r="J470" s="12"/>
      <c r="K470" s="12"/>
      <c r="L470" s="12"/>
      <c r="M470" s="188">
        <v>0</v>
      </c>
      <c r="N470" s="189"/>
      <c r="O470" s="190"/>
      <c r="P470" t="s">
        <v>1200</v>
      </c>
    </row>
    <row r="471" spans="1:16" ht="20.100000000000001" customHeight="1">
      <c r="A471">
        <v>406</v>
      </c>
      <c r="B471" s="8">
        <v>24</v>
      </c>
      <c r="C471" s="22">
        <v>2120218378</v>
      </c>
      <c r="D471" s="9" t="s">
        <v>721</v>
      </c>
      <c r="E471" s="10" t="s">
        <v>719</v>
      </c>
      <c r="F471" s="24" t="s">
        <v>255</v>
      </c>
      <c r="G471" s="24">
        <v>0</v>
      </c>
      <c r="H471" s="11"/>
      <c r="I471" s="11"/>
      <c r="J471" s="12"/>
      <c r="K471" s="12"/>
      <c r="L471" s="12"/>
      <c r="M471" s="188">
        <v>0</v>
      </c>
      <c r="N471" s="189"/>
      <c r="O471" s="190"/>
      <c r="P471" t="s">
        <v>1200</v>
      </c>
    </row>
    <row r="472" spans="1:16" ht="20.100000000000001" customHeight="1">
      <c r="A472">
        <v>407</v>
      </c>
      <c r="B472" s="8">
        <v>25</v>
      </c>
      <c r="C472" s="22">
        <v>2120219067</v>
      </c>
      <c r="D472" s="9" t="s">
        <v>723</v>
      </c>
      <c r="E472" s="10" t="s">
        <v>719</v>
      </c>
      <c r="F472" s="24" t="s">
        <v>255</v>
      </c>
      <c r="G472" s="24">
        <v>0</v>
      </c>
      <c r="H472" s="11"/>
      <c r="I472" s="11"/>
      <c r="J472" s="12"/>
      <c r="K472" s="12"/>
      <c r="L472" s="12"/>
      <c r="M472" s="188">
        <v>0</v>
      </c>
      <c r="N472" s="189"/>
      <c r="O472" s="190"/>
      <c r="P472" t="s">
        <v>1200</v>
      </c>
    </row>
    <row r="473" spans="1:16" ht="20.100000000000001" customHeight="1">
      <c r="A473">
        <v>408</v>
      </c>
      <c r="B473" s="8">
        <v>26</v>
      </c>
      <c r="C473" s="22">
        <v>2120518563</v>
      </c>
      <c r="D473" s="9" t="s">
        <v>378</v>
      </c>
      <c r="E473" s="10" t="s">
        <v>719</v>
      </c>
      <c r="F473" s="24" t="s">
        <v>245</v>
      </c>
      <c r="G473" s="24">
        <v>0</v>
      </c>
      <c r="H473" s="11"/>
      <c r="I473" s="11"/>
      <c r="J473" s="12"/>
      <c r="K473" s="12"/>
      <c r="L473" s="12"/>
      <c r="M473" s="188">
        <v>0</v>
      </c>
      <c r="N473" s="189"/>
      <c r="O473" s="190"/>
      <c r="P473" t="s">
        <v>1200</v>
      </c>
    </row>
    <row r="474" spans="1:16" ht="20.100000000000001" customHeight="1">
      <c r="A474">
        <v>409</v>
      </c>
      <c r="B474" s="8">
        <v>27</v>
      </c>
      <c r="C474" s="22">
        <v>2021345309</v>
      </c>
      <c r="D474" s="9" t="s">
        <v>724</v>
      </c>
      <c r="E474" s="10" t="s">
        <v>719</v>
      </c>
      <c r="F474" s="24" t="s">
        <v>310</v>
      </c>
      <c r="G474" s="24">
        <v>0</v>
      </c>
      <c r="H474" s="11"/>
      <c r="I474" s="11"/>
      <c r="J474" s="12"/>
      <c r="K474" s="12"/>
      <c r="L474" s="12"/>
      <c r="M474" s="188">
        <v>0</v>
      </c>
      <c r="N474" s="189"/>
      <c r="O474" s="190"/>
      <c r="P474" t="s">
        <v>1200</v>
      </c>
    </row>
    <row r="475" spans="1:16" ht="20.100000000000001" customHeight="1">
      <c r="A475">
        <v>410</v>
      </c>
      <c r="B475" s="8">
        <v>28</v>
      </c>
      <c r="C475" s="22">
        <v>2120863932</v>
      </c>
      <c r="D475" s="9" t="s">
        <v>725</v>
      </c>
      <c r="E475" s="10" t="s">
        <v>719</v>
      </c>
      <c r="F475" s="24" t="s">
        <v>251</v>
      </c>
      <c r="G475" s="24">
        <v>0</v>
      </c>
      <c r="H475" s="11"/>
      <c r="I475" s="11"/>
      <c r="J475" s="12"/>
      <c r="K475" s="12"/>
      <c r="L475" s="12"/>
      <c r="M475" s="188">
        <v>0</v>
      </c>
      <c r="N475" s="189"/>
      <c r="O475" s="190"/>
      <c r="P475" t="s">
        <v>1200</v>
      </c>
    </row>
    <row r="476" spans="1:16" ht="20.100000000000001" customHeight="1">
      <c r="A476">
        <v>411</v>
      </c>
      <c r="B476" s="8">
        <v>29</v>
      </c>
      <c r="C476" s="22">
        <v>2121245971</v>
      </c>
      <c r="D476" s="9" t="s">
        <v>726</v>
      </c>
      <c r="E476" s="10" t="s">
        <v>719</v>
      </c>
      <c r="F476" s="24" t="s">
        <v>582</v>
      </c>
      <c r="G476" s="24">
        <v>0</v>
      </c>
      <c r="H476" s="11"/>
      <c r="I476" s="11"/>
      <c r="J476" s="12"/>
      <c r="K476" s="12"/>
      <c r="L476" s="12"/>
      <c r="M476" s="188">
        <v>0</v>
      </c>
      <c r="N476" s="189"/>
      <c r="O476" s="190"/>
      <c r="P476" t="s">
        <v>1200</v>
      </c>
    </row>
    <row r="477" spans="1:16" ht="20.100000000000001" customHeight="1">
      <c r="A477">
        <v>412</v>
      </c>
      <c r="B477" s="13">
        <v>30</v>
      </c>
      <c r="C477" s="22">
        <v>2120514909</v>
      </c>
      <c r="D477" s="9" t="s">
        <v>727</v>
      </c>
      <c r="E477" s="10" t="s">
        <v>728</v>
      </c>
      <c r="F477" s="24" t="s">
        <v>245</v>
      </c>
      <c r="G477" s="24">
        <v>0</v>
      </c>
      <c r="H477" s="14"/>
      <c r="I477" s="14"/>
      <c r="J477" s="15"/>
      <c r="K477" s="15"/>
      <c r="L477" s="15"/>
      <c r="M477" s="191">
        <v>0</v>
      </c>
      <c r="N477" s="192"/>
      <c r="O477" s="193"/>
      <c r="P477" t="s">
        <v>1200</v>
      </c>
    </row>
    <row r="478" spans="1:16" ht="20.100000000000001" customHeight="1">
      <c r="A478">
        <v>413</v>
      </c>
      <c r="B478" s="16">
        <v>31</v>
      </c>
      <c r="C478" s="23">
        <v>1920524864</v>
      </c>
      <c r="D478" s="17" t="s">
        <v>465</v>
      </c>
      <c r="E478" s="18" t="s">
        <v>728</v>
      </c>
      <c r="F478" s="25" t="s">
        <v>241</v>
      </c>
      <c r="G478" s="25">
        <v>0</v>
      </c>
      <c r="H478" s="19"/>
      <c r="I478" s="19"/>
      <c r="J478" s="20"/>
      <c r="K478" s="20"/>
      <c r="L478" s="20"/>
      <c r="M478" s="182">
        <v>0</v>
      </c>
      <c r="N478" s="183"/>
      <c r="O478" s="184"/>
      <c r="P478" t="s">
        <v>1200</v>
      </c>
    </row>
    <row r="479" spans="1:16" ht="20.100000000000001" customHeight="1">
      <c r="A479">
        <v>414</v>
      </c>
      <c r="B479" s="8">
        <v>32</v>
      </c>
      <c r="C479" s="22">
        <v>2120237960</v>
      </c>
      <c r="D479" s="9" t="s">
        <v>729</v>
      </c>
      <c r="E479" s="10" t="s">
        <v>728</v>
      </c>
      <c r="F479" s="24" t="s">
        <v>582</v>
      </c>
      <c r="G479" s="24">
        <v>0</v>
      </c>
      <c r="H479" s="11"/>
      <c r="I479" s="11"/>
      <c r="J479" s="12"/>
      <c r="K479" s="12"/>
      <c r="L479" s="12"/>
      <c r="M479" s="188">
        <v>0</v>
      </c>
      <c r="N479" s="189"/>
      <c r="O479" s="190"/>
      <c r="P479" t="s">
        <v>1200</v>
      </c>
    </row>
    <row r="480" spans="1:16" ht="20.100000000000001" customHeight="1">
      <c r="A480">
        <v>415</v>
      </c>
      <c r="B480" s="8">
        <v>33</v>
      </c>
      <c r="C480" s="22">
        <v>2120715737</v>
      </c>
      <c r="D480" s="9" t="s">
        <v>730</v>
      </c>
      <c r="E480" s="10" t="s">
        <v>731</v>
      </c>
      <c r="F480" s="24" t="s">
        <v>249</v>
      </c>
      <c r="G480" s="24">
        <v>0</v>
      </c>
      <c r="H480" s="11"/>
      <c r="I480" s="11"/>
      <c r="J480" s="12"/>
      <c r="K480" s="12"/>
      <c r="L480" s="12"/>
      <c r="M480" s="188">
        <v>0</v>
      </c>
      <c r="N480" s="189"/>
      <c r="O480" s="190"/>
      <c r="P480" t="s">
        <v>1200</v>
      </c>
    </row>
    <row r="481" spans="1:16" ht="20.100000000000001" customHeight="1">
      <c r="A481">
        <v>416</v>
      </c>
      <c r="B481" s="8">
        <v>34</v>
      </c>
      <c r="C481" s="22">
        <v>2121618962</v>
      </c>
      <c r="D481" s="9" t="s">
        <v>732</v>
      </c>
      <c r="E481" s="10" t="s">
        <v>733</v>
      </c>
      <c r="F481" s="24" t="s">
        <v>255</v>
      </c>
      <c r="G481" s="24">
        <v>0</v>
      </c>
      <c r="H481" s="11"/>
      <c r="I481" s="11"/>
      <c r="J481" s="12"/>
      <c r="K481" s="12"/>
      <c r="L481" s="12"/>
      <c r="M481" s="188">
        <v>0</v>
      </c>
      <c r="N481" s="189"/>
      <c r="O481" s="190"/>
      <c r="P481" t="s">
        <v>1200</v>
      </c>
    </row>
    <row r="482" spans="1:16" ht="20.100000000000001" customHeight="1">
      <c r="A482">
        <v>417</v>
      </c>
      <c r="B482" s="8">
        <v>35</v>
      </c>
      <c r="C482" s="22">
        <v>2121217013</v>
      </c>
      <c r="D482" s="9" t="s">
        <v>734</v>
      </c>
      <c r="E482" s="10" t="s">
        <v>733</v>
      </c>
      <c r="F482" s="24" t="s">
        <v>286</v>
      </c>
      <c r="G482" s="24">
        <v>0</v>
      </c>
      <c r="H482" s="11"/>
      <c r="I482" s="11"/>
      <c r="J482" s="12"/>
      <c r="K482" s="12"/>
      <c r="L482" s="12"/>
      <c r="M482" s="188">
        <v>0</v>
      </c>
      <c r="N482" s="189"/>
      <c r="O482" s="190"/>
      <c r="P482" t="s">
        <v>1200</v>
      </c>
    </row>
    <row r="483" spans="1:16" ht="20.100000000000001" customHeight="1">
      <c r="A483">
        <v>418</v>
      </c>
      <c r="B483" s="8">
        <v>36</v>
      </c>
      <c r="C483" s="22">
        <v>2120313136</v>
      </c>
      <c r="D483" s="9" t="s">
        <v>735</v>
      </c>
      <c r="E483" s="10" t="s">
        <v>736</v>
      </c>
      <c r="F483" s="24" t="s">
        <v>333</v>
      </c>
      <c r="G483" s="24">
        <v>0</v>
      </c>
      <c r="H483" s="11"/>
      <c r="I483" s="11"/>
      <c r="J483" s="12"/>
      <c r="K483" s="12"/>
      <c r="L483" s="12"/>
      <c r="M483" s="188">
        <v>0</v>
      </c>
      <c r="N483" s="189"/>
      <c r="O483" s="190"/>
      <c r="P483" t="s">
        <v>1200</v>
      </c>
    </row>
    <row r="484" spans="1:16" ht="20.100000000000001" customHeight="1">
      <c r="A484">
        <v>419</v>
      </c>
      <c r="B484" s="8">
        <v>37</v>
      </c>
      <c r="C484" s="22">
        <v>2121514921</v>
      </c>
      <c r="D484" s="9" t="s">
        <v>737</v>
      </c>
      <c r="E484" s="10" t="s">
        <v>736</v>
      </c>
      <c r="F484" s="24" t="s">
        <v>245</v>
      </c>
      <c r="G484" s="24">
        <v>0</v>
      </c>
      <c r="H484" s="11"/>
      <c r="I484" s="11"/>
      <c r="J484" s="12"/>
      <c r="K484" s="12"/>
      <c r="L484" s="12"/>
      <c r="M484" s="188">
        <v>0</v>
      </c>
      <c r="N484" s="189"/>
      <c r="O484" s="190"/>
      <c r="P484" t="s">
        <v>1200</v>
      </c>
    </row>
    <row r="485" spans="1:16" ht="20.100000000000001" customHeight="1">
      <c r="A485">
        <v>420</v>
      </c>
      <c r="B485" s="8">
        <v>38</v>
      </c>
      <c r="C485" s="22">
        <v>1920715755</v>
      </c>
      <c r="D485" s="9" t="s">
        <v>738</v>
      </c>
      <c r="E485" s="10" t="s">
        <v>739</v>
      </c>
      <c r="F485" s="24" t="s">
        <v>687</v>
      </c>
      <c r="G485" s="24">
        <v>0</v>
      </c>
      <c r="H485" s="11"/>
      <c r="I485" s="11"/>
      <c r="J485" s="12"/>
      <c r="K485" s="12"/>
      <c r="L485" s="12"/>
      <c r="M485" s="188">
        <v>0</v>
      </c>
      <c r="N485" s="189"/>
      <c r="O485" s="190"/>
      <c r="P485" t="s">
        <v>1200</v>
      </c>
    </row>
    <row r="486" spans="1:16" ht="20.100000000000001" customHeight="1">
      <c r="A486">
        <v>421</v>
      </c>
      <c r="B486" s="8">
        <v>39</v>
      </c>
      <c r="C486" s="22">
        <v>2020525786</v>
      </c>
      <c r="D486" s="9" t="s">
        <v>740</v>
      </c>
      <c r="E486" s="10" t="s">
        <v>739</v>
      </c>
      <c r="F486" s="24" t="s">
        <v>241</v>
      </c>
      <c r="G486" s="24">
        <v>0</v>
      </c>
      <c r="H486" s="11"/>
      <c r="I486" s="11"/>
      <c r="J486" s="12"/>
      <c r="K486" s="12"/>
      <c r="L486" s="12"/>
      <c r="M486" s="188">
        <v>0</v>
      </c>
      <c r="N486" s="189"/>
      <c r="O486" s="190"/>
      <c r="P486" t="s">
        <v>1200</v>
      </c>
    </row>
    <row r="487" spans="1:16" ht="20.100000000000001" customHeight="1">
      <c r="A487">
        <v>422</v>
      </c>
      <c r="B487" s="8">
        <v>40</v>
      </c>
      <c r="C487" s="22">
        <v>2120715748</v>
      </c>
      <c r="D487" s="9" t="s">
        <v>741</v>
      </c>
      <c r="E487" s="10" t="s">
        <v>739</v>
      </c>
      <c r="F487" s="24" t="s">
        <v>249</v>
      </c>
      <c r="G487" s="24">
        <v>0</v>
      </c>
      <c r="H487" s="11"/>
      <c r="I487" s="11"/>
      <c r="J487" s="12"/>
      <c r="K487" s="12"/>
      <c r="L487" s="12"/>
      <c r="M487" s="188">
        <v>0</v>
      </c>
      <c r="N487" s="189"/>
      <c r="O487" s="190"/>
      <c r="P487" t="s">
        <v>1200</v>
      </c>
    </row>
    <row r="488" spans="1:16" ht="20.100000000000001" customHeight="1">
      <c r="A488">
        <v>423</v>
      </c>
      <c r="B488" s="8">
        <v>41</v>
      </c>
      <c r="C488" s="22">
        <v>2120717437</v>
      </c>
      <c r="D488" s="9" t="s">
        <v>742</v>
      </c>
      <c r="E488" s="10" t="s">
        <v>739</v>
      </c>
      <c r="F488" s="24" t="s">
        <v>249</v>
      </c>
      <c r="G488" s="24">
        <v>0</v>
      </c>
      <c r="H488" s="11"/>
      <c r="I488" s="11"/>
      <c r="J488" s="12"/>
      <c r="K488" s="12"/>
      <c r="L488" s="12"/>
      <c r="M488" s="188">
        <v>0</v>
      </c>
      <c r="N488" s="189"/>
      <c r="O488" s="190"/>
      <c r="P488" t="s">
        <v>1200</v>
      </c>
    </row>
    <row r="489" spans="1:16" ht="20.100000000000001" customHeight="1">
      <c r="A489">
        <v>424</v>
      </c>
      <c r="B489" s="8">
        <v>42</v>
      </c>
      <c r="C489" s="22">
        <v>2120867082</v>
      </c>
      <c r="D489" s="9" t="s">
        <v>604</v>
      </c>
      <c r="E489" s="10" t="s">
        <v>739</v>
      </c>
      <c r="F489" s="24" t="s">
        <v>251</v>
      </c>
      <c r="G489" s="24">
        <v>0</v>
      </c>
      <c r="H489" s="11"/>
      <c r="I489" s="11"/>
      <c r="J489" s="12"/>
      <c r="K489" s="12"/>
      <c r="L489" s="12"/>
      <c r="M489" s="188">
        <v>0</v>
      </c>
      <c r="N489" s="189"/>
      <c r="O489" s="190"/>
      <c r="P489" t="s">
        <v>1200</v>
      </c>
    </row>
    <row r="490" spans="1:16" s="1" customFormat="1">
      <c r="A490" s="1">
        <v>0</v>
      </c>
      <c r="B490" s="1">
        <v>0</v>
      </c>
      <c r="C490" s="194" t="s">
        <v>8</v>
      </c>
      <c r="D490" s="194"/>
      <c r="E490" s="2" t="s">
        <v>1156</v>
      </c>
      <c r="F490" s="194" t="s">
        <v>237</v>
      </c>
      <c r="G490" s="194"/>
      <c r="H490" s="194"/>
      <c r="I490" s="194"/>
      <c r="J490" s="194"/>
      <c r="K490" s="194"/>
      <c r="L490" s="194"/>
      <c r="M490" s="3"/>
      <c r="N490" s="4"/>
      <c r="O490" s="4"/>
    </row>
    <row r="491" spans="1:16" s="5" customFormat="1" ht="18.75" customHeight="1">
      <c r="A491" s="5">
        <v>0</v>
      </c>
      <c r="B491" s="5">
        <v>0</v>
      </c>
      <c r="C491" s="6" t="s">
        <v>1202</v>
      </c>
      <c r="D491" s="195"/>
      <c r="E491" s="195"/>
      <c r="F491" s="195"/>
      <c r="G491" s="195"/>
      <c r="H491" s="195"/>
      <c r="I491" s="195"/>
      <c r="J491" s="195"/>
      <c r="K491" s="195"/>
      <c r="L491" s="195"/>
      <c r="M491" s="3"/>
      <c r="N491" s="3"/>
      <c r="O491" s="3"/>
    </row>
    <row r="492" spans="1:16" s="5" customFormat="1" ht="18.75" customHeight="1">
      <c r="A492" s="5">
        <v>0</v>
      </c>
      <c r="B492" s="185" t="s">
        <v>1203</v>
      </c>
      <c r="C492" s="185"/>
      <c r="D492" s="185"/>
      <c r="E492" s="185"/>
      <c r="F492" s="185"/>
      <c r="G492" s="185"/>
      <c r="H492" s="185"/>
      <c r="I492" s="185"/>
      <c r="J492" s="185"/>
      <c r="K492" s="185"/>
      <c r="L492" s="185"/>
      <c r="M492" s="3"/>
      <c r="N492" s="3"/>
      <c r="O492" s="3"/>
    </row>
    <row r="493" spans="1:16" ht="9" customHeight="1">
      <c r="A493">
        <v>0</v>
      </c>
      <c r="B493">
        <v>0</v>
      </c>
    </row>
    <row r="494" spans="1:16" ht="15" customHeight="1">
      <c r="A494">
        <v>0</v>
      </c>
      <c r="B494" s="172" t="s">
        <v>0</v>
      </c>
      <c r="C494" s="171" t="s">
        <v>9</v>
      </c>
      <c r="D494" s="186" t="s">
        <v>3</v>
      </c>
      <c r="E494" s="187" t="s">
        <v>4</v>
      </c>
      <c r="F494" s="171" t="s">
        <v>15</v>
      </c>
      <c r="G494" s="171" t="s">
        <v>238</v>
      </c>
      <c r="H494" s="171" t="s">
        <v>189</v>
      </c>
      <c r="I494" s="173" t="s">
        <v>188</v>
      </c>
      <c r="J494" s="171" t="s">
        <v>10</v>
      </c>
      <c r="K494" s="175" t="s">
        <v>6</v>
      </c>
      <c r="L494" s="175"/>
      <c r="M494" s="176" t="s">
        <v>11</v>
      </c>
      <c r="N494" s="177"/>
      <c r="O494" s="178"/>
    </row>
    <row r="495" spans="1:16" ht="27" customHeight="1">
      <c r="A495">
        <v>0</v>
      </c>
      <c r="B495" s="172"/>
      <c r="C495" s="172"/>
      <c r="D495" s="186"/>
      <c r="E495" s="187"/>
      <c r="F495" s="172"/>
      <c r="G495" s="172"/>
      <c r="H495" s="172"/>
      <c r="I495" s="174"/>
      <c r="J495" s="172"/>
      <c r="K495" s="7" t="s">
        <v>12</v>
      </c>
      <c r="L495" s="7" t="s">
        <v>13</v>
      </c>
      <c r="M495" s="179"/>
      <c r="N495" s="180"/>
      <c r="O495" s="181"/>
    </row>
    <row r="496" spans="1:16" ht="20.100000000000001" customHeight="1">
      <c r="A496">
        <v>425</v>
      </c>
      <c r="B496" s="8">
        <v>1</v>
      </c>
      <c r="C496" s="22">
        <v>2120258403</v>
      </c>
      <c r="D496" s="9" t="s">
        <v>743</v>
      </c>
      <c r="E496" s="10" t="s">
        <v>739</v>
      </c>
      <c r="F496" s="24" t="s">
        <v>243</v>
      </c>
      <c r="G496" s="24">
        <v>0</v>
      </c>
      <c r="H496" s="11"/>
      <c r="I496" s="11"/>
      <c r="J496" s="12"/>
      <c r="K496" s="12"/>
      <c r="L496" s="12"/>
      <c r="M496" s="182">
        <v>0</v>
      </c>
      <c r="N496" s="183"/>
      <c r="O496" s="184"/>
      <c r="P496" t="s">
        <v>1204</v>
      </c>
    </row>
    <row r="497" spans="1:16" ht="20.100000000000001" customHeight="1">
      <c r="A497">
        <v>426</v>
      </c>
      <c r="B497" s="8">
        <v>2</v>
      </c>
      <c r="C497" s="22">
        <v>2120318306</v>
      </c>
      <c r="D497" s="9" t="s">
        <v>631</v>
      </c>
      <c r="E497" s="10" t="s">
        <v>739</v>
      </c>
      <c r="F497" s="24" t="s">
        <v>243</v>
      </c>
      <c r="G497" s="24">
        <v>0</v>
      </c>
      <c r="H497" s="11"/>
      <c r="I497" s="11"/>
      <c r="J497" s="12"/>
      <c r="K497" s="12"/>
      <c r="L497" s="12"/>
      <c r="M497" s="188">
        <v>0</v>
      </c>
      <c r="N497" s="189"/>
      <c r="O497" s="190"/>
      <c r="P497" t="s">
        <v>1204</v>
      </c>
    </row>
    <row r="498" spans="1:16" ht="20.100000000000001" customHeight="1">
      <c r="A498">
        <v>427</v>
      </c>
      <c r="B498" s="8">
        <v>3</v>
      </c>
      <c r="C498" s="22">
        <v>2120317833</v>
      </c>
      <c r="D498" s="9" t="s">
        <v>744</v>
      </c>
      <c r="E498" s="10" t="s">
        <v>739</v>
      </c>
      <c r="F498" s="24" t="s">
        <v>333</v>
      </c>
      <c r="G498" s="24">
        <v>0</v>
      </c>
      <c r="H498" s="11"/>
      <c r="I498" s="11"/>
      <c r="J498" s="12"/>
      <c r="K498" s="12"/>
      <c r="L498" s="12"/>
      <c r="M498" s="188">
        <v>0</v>
      </c>
      <c r="N498" s="189"/>
      <c r="O498" s="190"/>
      <c r="P498" t="s">
        <v>1204</v>
      </c>
    </row>
    <row r="499" spans="1:16" ht="20.100000000000001" customHeight="1">
      <c r="A499">
        <v>428</v>
      </c>
      <c r="B499" s="8">
        <v>4</v>
      </c>
      <c r="C499" s="22">
        <v>2120717446</v>
      </c>
      <c r="D499" s="9" t="s">
        <v>745</v>
      </c>
      <c r="E499" s="10" t="s">
        <v>739</v>
      </c>
      <c r="F499" s="24" t="s">
        <v>275</v>
      </c>
      <c r="G499" s="24">
        <v>0</v>
      </c>
      <c r="H499" s="11"/>
      <c r="I499" s="11"/>
      <c r="J499" s="12"/>
      <c r="K499" s="12"/>
      <c r="L499" s="12"/>
      <c r="M499" s="188">
        <v>0</v>
      </c>
      <c r="N499" s="189"/>
      <c r="O499" s="190"/>
      <c r="P499" t="s">
        <v>1204</v>
      </c>
    </row>
    <row r="500" spans="1:16" ht="20.100000000000001" customHeight="1">
      <c r="A500">
        <v>429</v>
      </c>
      <c r="B500" s="8">
        <v>5</v>
      </c>
      <c r="C500" s="22">
        <v>2120213374</v>
      </c>
      <c r="D500" s="9" t="s">
        <v>746</v>
      </c>
      <c r="E500" s="10" t="s">
        <v>739</v>
      </c>
      <c r="F500" s="24" t="s">
        <v>286</v>
      </c>
      <c r="G500" s="24">
        <v>0</v>
      </c>
      <c r="H500" s="11"/>
      <c r="I500" s="11"/>
      <c r="J500" s="12"/>
      <c r="K500" s="12"/>
      <c r="L500" s="12"/>
      <c r="M500" s="188">
        <v>0</v>
      </c>
      <c r="N500" s="189"/>
      <c r="O500" s="190"/>
      <c r="P500" t="s">
        <v>1204</v>
      </c>
    </row>
    <row r="501" spans="1:16" ht="20.100000000000001" customHeight="1">
      <c r="A501">
        <v>430</v>
      </c>
      <c r="B501" s="8">
        <v>6</v>
      </c>
      <c r="C501" s="22">
        <v>2120233780</v>
      </c>
      <c r="D501" s="9" t="s">
        <v>747</v>
      </c>
      <c r="E501" s="10" t="s">
        <v>739</v>
      </c>
      <c r="F501" s="24" t="s">
        <v>286</v>
      </c>
      <c r="G501" s="24">
        <v>0</v>
      </c>
      <c r="H501" s="11"/>
      <c r="I501" s="11"/>
      <c r="J501" s="12"/>
      <c r="K501" s="12"/>
      <c r="L501" s="12"/>
      <c r="M501" s="188">
        <v>0</v>
      </c>
      <c r="N501" s="189"/>
      <c r="O501" s="190"/>
      <c r="P501" t="s">
        <v>1204</v>
      </c>
    </row>
    <row r="502" spans="1:16" ht="20.100000000000001" customHeight="1">
      <c r="A502">
        <v>431</v>
      </c>
      <c r="B502" s="8">
        <v>7</v>
      </c>
      <c r="C502" s="22">
        <v>2120517198</v>
      </c>
      <c r="D502" s="9" t="s">
        <v>748</v>
      </c>
      <c r="E502" s="10" t="s">
        <v>739</v>
      </c>
      <c r="F502" s="24" t="s">
        <v>245</v>
      </c>
      <c r="G502" s="24">
        <v>0</v>
      </c>
      <c r="H502" s="11"/>
      <c r="I502" s="11"/>
      <c r="J502" s="12"/>
      <c r="K502" s="12"/>
      <c r="L502" s="12"/>
      <c r="M502" s="188">
        <v>0</v>
      </c>
      <c r="N502" s="189"/>
      <c r="O502" s="190"/>
      <c r="P502" t="s">
        <v>1204</v>
      </c>
    </row>
    <row r="503" spans="1:16" ht="20.100000000000001" customHeight="1">
      <c r="A503">
        <v>432</v>
      </c>
      <c r="B503" s="8">
        <v>8</v>
      </c>
      <c r="C503" s="22">
        <v>2120517540</v>
      </c>
      <c r="D503" s="9" t="s">
        <v>749</v>
      </c>
      <c r="E503" s="10" t="s">
        <v>739</v>
      </c>
      <c r="F503" s="24" t="s">
        <v>245</v>
      </c>
      <c r="G503" s="24">
        <v>0</v>
      </c>
      <c r="H503" s="11"/>
      <c r="I503" s="11"/>
      <c r="J503" s="12"/>
      <c r="K503" s="12"/>
      <c r="L503" s="12"/>
      <c r="M503" s="188">
        <v>0</v>
      </c>
      <c r="N503" s="189"/>
      <c r="O503" s="190"/>
      <c r="P503" t="s">
        <v>1204</v>
      </c>
    </row>
    <row r="504" spans="1:16" ht="20.100000000000001" customHeight="1">
      <c r="A504">
        <v>433</v>
      </c>
      <c r="B504" s="8">
        <v>9</v>
      </c>
      <c r="C504" s="22">
        <v>2120519602</v>
      </c>
      <c r="D504" s="9" t="s">
        <v>750</v>
      </c>
      <c r="E504" s="10" t="s">
        <v>739</v>
      </c>
      <c r="F504" s="24" t="s">
        <v>245</v>
      </c>
      <c r="G504" s="24">
        <v>0</v>
      </c>
      <c r="H504" s="11"/>
      <c r="I504" s="11"/>
      <c r="J504" s="12"/>
      <c r="K504" s="12"/>
      <c r="L504" s="12"/>
      <c r="M504" s="188">
        <v>0</v>
      </c>
      <c r="N504" s="189"/>
      <c r="O504" s="190"/>
      <c r="P504" t="s">
        <v>1204</v>
      </c>
    </row>
    <row r="505" spans="1:16" ht="20.100000000000001" customHeight="1">
      <c r="A505">
        <v>434</v>
      </c>
      <c r="B505" s="8">
        <v>10</v>
      </c>
      <c r="C505" s="22">
        <v>2120257734</v>
      </c>
      <c r="D505" s="9" t="s">
        <v>751</v>
      </c>
      <c r="E505" s="10" t="s">
        <v>739</v>
      </c>
      <c r="F505" s="24" t="s">
        <v>315</v>
      </c>
      <c r="G505" s="24">
        <v>0</v>
      </c>
      <c r="H505" s="11"/>
      <c r="I505" s="11"/>
      <c r="J505" s="12"/>
      <c r="K505" s="12"/>
      <c r="L505" s="12"/>
      <c r="M505" s="188">
        <v>0</v>
      </c>
      <c r="N505" s="189"/>
      <c r="O505" s="190"/>
      <c r="P505" t="s">
        <v>1204</v>
      </c>
    </row>
    <row r="506" spans="1:16" ht="20.100000000000001" customHeight="1">
      <c r="A506">
        <v>435</v>
      </c>
      <c r="B506" s="8">
        <v>11</v>
      </c>
      <c r="C506" s="22">
        <v>2120319895</v>
      </c>
      <c r="D506" s="9" t="s">
        <v>752</v>
      </c>
      <c r="E506" s="10" t="s">
        <v>739</v>
      </c>
      <c r="F506" s="24" t="s">
        <v>243</v>
      </c>
      <c r="G506" s="24">
        <v>0</v>
      </c>
      <c r="H506" s="11"/>
      <c r="I506" s="11"/>
      <c r="J506" s="12"/>
      <c r="K506" s="12"/>
      <c r="L506" s="12"/>
      <c r="M506" s="188">
        <v>0</v>
      </c>
      <c r="N506" s="189"/>
      <c r="O506" s="190"/>
      <c r="P506" t="s">
        <v>1204</v>
      </c>
    </row>
    <row r="507" spans="1:16" ht="20.100000000000001" customHeight="1">
      <c r="A507">
        <v>436</v>
      </c>
      <c r="B507" s="8">
        <v>12</v>
      </c>
      <c r="C507" s="22">
        <v>2120725744</v>
      </c>
      <c r="D507" s="9" t="s">
        <v>753</v>
      </c>
      <c r="E507" s="10" t="s">
        <v>739</v>
      </c>
      <c r="F507" s="24" t="s">
        <v>267</v>
      </c>
      <c r="G507" s="24">
        <v>0</v>
      </c>
      <c r="H507" s="11"/>
      <c r="I507" s="11"/>
      <c r="J507" s="12"/>
      <c r="K507" s="12"/>
      <c r="L507" s="12"/>
      <c r="M507" s="188">
        <v>0</v>
      </c>
      <c r="N507" s="189"/>
      <c r="O507" s="190"/>
      <c r="P507" t="s">
        <v>1204</v>
      </c>
    </row>
    <row r="508" spans="1:16" ht="20.100000000000001" customHeight="1">
      <c r="A508">
        <v>437</v>
      </c>
      <c r="B508" s="8">
        <v>13</v>
      </c>
      <c r="C508" s="22">
        <v>2120233777</v>
      </c>
      <c r="D508" s="9" t="s">
        <v>754</v>
      </c>
      <c r="E508" s="10" t="s">
        <v>739</v>
      </c>
      <c r="F508" s="24" t="s">
        <v>582</v>
      </c>
      <c r="G508" s="24">
        <v>0</v>
      </c>
      <c r="H508" s="11"/>
      <c r="I508" s="11"/>
      <c r="J508" s="12"/>
      <c r="K508" s="12"/>
      <c r="L508" s="12"/>
      <c r="M508" s="188">
        <v>0</v>
      </c>
      <c r="N508" s="189"/>
      <c r="O508" s="190"/>
      <c r="P508" t="s">
        <v>1204</v>
      </c>
    </row>
    <row r="509" spans="1:16" ht="20.100000000000001" customHeight="1">
      <c r="A509">
        <v>438</v>
      </c>
      <c r="B509" s="8">
        <v>14</v>
      </c>
      <c r="C509" s="22">
        <v>2027522197</v>
      </c>
      <c r="D509" s="9" t="s">
        <v>755</v>
      </c>
      <c r="E509" s="10" t="s">
        <v>739</v>
      </c>
      <c r="F509" s="24" t="s">
        <v>625</v>
      </c>
      <c r="G509" s="24">
        <v>0</v>
      </c>
      <c r="H509" s="11"/>
      <c r="I509" s="11"/>
      <c r="J509" s="12"/>
      <c r="K509" s="12"/>
      <c r="L509" s="12"/>
      <c r="M509" s="188">
        <v>0</v>
      </c>
      <c r="N509" s="189"/>
      <c r="O509" s="190"/>
      <c r="P509" t="s">
        <v>1204</v>
      </c>
    </row>
    <row r="510" spans="1:16" ht="20.100000000000001" customHeight="1">
      <c r="A510">
        <v>439</v>
      </c>
      <c r="B510" s="8">
        <v>15</v>
      </c>
      <c r="C510" s="22">
        <v>2120325269</v>
      </c>
      <c r="D510" s="9" t="s">
        <v>387</v>
      </c>
      <c r="E510" s="10" t="s">
        <v>756</v>
      </c>
      <c r="F510" s="24" t="s">
        <v>255</v>
      </c>
      <c r="G510" s="24">
        <v>0</v>
      </c>
      <c r="H510" s="11"/>
      <c r="I510" s="11"/>
      <c r="J510" s="12"/>
      <c r="K510" s="12"/>
      <c r="L510" s="12"/>
      <c r="M510" s="188">
        <v>0</v>
      </c>
      <c r="N510" s="189"/>
      <c r="O510" s="190"/>
      <c r="P510" t="s">
        <v>1204</v>
      </c>
    </row>
    <row r="511" spans="1:16" ht="20.100000000000001" customHeight="1">
      <c r="A511">
        <v>440</v>
      </c>
      <c r="B511" s="8">
        <v>16</v>
      </c>
      <c r="C511" s="22">
        <v>2226511288</v>
      </c>
      <c r="D511" s="9" t="s">
        <v>477</v>
      </c>
      <c r="E511" s="10" t="s">
        <v>757</v>
      </c>
      <c r="F511" s="24" t="s">
        <v>326</v>
      </c>
      <c r="G511" s="24">
        <v>0</v>
      </c>
      <c r="H511" s="11"/>
      <c r="I511" s="11"/>
      <c r="J511" s="12"/>
      <c r="K511" s="12"/>
      <c r="L511" s="12"/>
      <c r="M511" s="188">
        <v>0</v>
      </c>
      <c r="N511" s="189"/>
      <c r="O511" s="190"/>
      <c r="P511" t="s">
        <v>1204</v>
      </c>
    </row>
    <row r="512" spans="1:16" ht="20.100000000000001" customHeight="1">
      <c r="A512">
        <v>441</v>
      </c>
      <c r="B512" s="8">
        <v>17</v>
      </c>
      <c r="C512" s="22">
        <v>2120713487</v>
      </c>
      <c r="D512" s="9" t="s">
        <v>758</v>
      </c>
      <c r="E512" s="10" t="s">
        <v>759</v>
      </c>
      <c r="F512" s="24" t="s">
        <v>249</v>
      </c>
      <c r="G512" s="24">
        <v>0</v>
      </c>
      <c r="H512" s="11"/>
      <c r="I512" s="11"/>
      <c r="J512" s="12"/>
      <c r="K512" s="12"/>
      <c r="L512" s="12"/>
      <c r="M512" s="188">
        <v>0</v>
      </c>
      <c r="N512" s="189"/>
      <c r="O512" s="190"/>
      <c r="P512" t="s">
        <v>1204</v>
      </c>
    </row>
    <row r="513" spans="1:16" ht="20.100000000000001" customHeight="1">
      <c r="A513">
        <v>442</v>
      </c>
      <c r="B513" s="8">
        <v>18</v>
      </c>
      <c r="C513" s="22">
        <v>2120869101</v>
      </c>
      <c r="D513" s="9" t="s">
        <v>760</v>
      </c>
      <c r="E513" s="10" t="s">
        <v>759</v>
      </c>
      <c r="F513" s="24" t="s">
        <v>251</v>
      </c>
      <c r="G513" s="24">
        <v>0</v>
      </c>
      <c r="H513" s="11"/>
      <c r="I513" s="11"/>
      <c r="J513" s="12"/>
      <c r="K513" s="12"/>
      <c r="L513" s="12"/>
      <c r="M513" s="188">
        <v>0</v>
      </c>
      <c r="N513" s="189"/>
      <c r="O513" s="190"/>
      <c r="P513" t="s">
        <v>1204</v>
      </c>
    </row>
    <row r="514" spans="1:16" ht="20.100000000000001" customHeight="1">
      <c r="A514">
        <v>443</v>
      </c>
      <c r="B514" s="8">
        <v>19</v>
      </c>
      <c r="C514" s="22">
        <v>2120325270</v>
      </c>
      <c r="D514" s="9" t="s">
        <v>406</v>
      </c>
      <c r="E514" s="10" t="s">
        <v>759</v>
      </c>
      <c r="F514" s="24" t="s">
        <v>333</v>
      </c>
      <c r="G514" s="24">
        <v>0</v>
      </c>
      <c r="H514" s="11"/>
      <c r="I514" s="11"/>
      <c r="J514" s="12"/>
      <c r="K514" s="12"/>
      <c r="L514" s="12"/>
      <c r="M514" s="188">
        <v>0</v>
      </c>
      <c r="N514" s="189"/>
      <c r="O514" s="190"/>
      <c r="P514" t="s">
        <v>1204</v>
      </c>
    </row>
    <row r="515" spans="1:16" ht="20.100000000000001" customHeight="1">
      <c r="A515">
        <v>444</v>
      </c>
      <c r="B515" s="8">
        <v>20</v>
      </c>
      <c r="C515" s="22">
        <v>2120715752</v>
      </c>
      <c r="D515" s="9" t="s">
        <v>761</v>
      </c>
      <c r="E515" s="10" t="s">
        <v>759</v>
      </c>
      <c r="F515" s="24" t="s">
        <v>275</v>
      </c>
      <c r="G515" s="24">
        <v>0</v>
      </c>
      <c r="H515" s="11"/>
      <c r="I515" s="11"/>
      <c r="J515" s="12"/>
      <c r="K515" s="12"/>
      <c r="L515" s="12"/>
      <c r="M515" s="188">
        <v>0</v>
      </c>
      <c r="N515" s="189"/>
      <c r="O515" s="190"/>
      <c r="P515" t="s">
        <v>1204</v>
      </c>
    </row>
    <row r="516" spans="1:16" ht="20.100000000000001" customHeight="1">
      <c r="A516">
        <v>445</v>
      </c>
      <c r="B516" s="8">
        <v>21</v>
      </c>
      <c r="C516" s="22">
        <v>2120715753</v>
      </c>
      <c r="D516" s="9" t="s">
        <v>610</v>
      </c>
      <c r="E516" s="10" t="s">
        <v>762</v>
      </c>
      <c r="F516" s="24" t="s">
        <v>249</v>
      </c>
      <c r="G516" s="24">
        <v>0</v>
      </c>
      <c r="H516" s="11"/>
      <c r="I516" s="11"/>
      <c r="J516" s="12"/>
      <c r="K516" s="12"/>
      <c r="L516" s="12"/>
      <c r="M516" s="188">
        <v>0</v>
      </c>
      <c r="N516" s="189"/>
      <c r="O516" s="190"/>
      <c r="P516" t="s">
        <v>1204</v>
      </c>
    </row>
    <row r="517" spans="1:16" ht="20.100000000000001" customHeight="1">
      <c r="A517">
        <v>446</v>
      </c>
      <c r="B517" s="8">
        <v>22</v>
      </c>
      <c r="C517" s="22">
        <v>2120715758</v>
      </c>
      <c r="D517" s="9" t="s">
        <v>763</v>
      </c>
      <c r="E517" s="10" t="s">
        <v>762</v>
      </c>
      <c r="F517" s="24" t="s">
        <v>249</v>
      </c>
      <c r="G517" s="24">
        <v>0</v>
      </c>
      <c r="H517" s="11"/>
      <c r="I517" s="11"/>
      <c r="J517" s="12"/>
      <c r="K517" s="12"/>
      <c r="L517" s="12"/>
      <c r="M517" s="188">
        <v>0</v>
      </c>
      <c r="N517" s="189"/>
      <c r="O517" s="190"/>
      <c r="P517" t="s">
        <v>1204</v>
      </c>
    </row>
    <row r="518" spans="1:16" ht="20.100000000000001" customHeight="1">
      <c r="A518">
        <v>447</v>
      </c>
      <c r="B518" s="8">
        <v>23</v>
      </c>
      <c r="C518" s="22">
        <v>2120725755</v>
      </c>
      <c r="D518" s="9" t="s">
        <v>300</v>
      </c>
      <c r="E518" s="10" t="s">
        <v>762</v>
      </c>
      <c r="F518" s="24" t="s">
        <v>267</v>
      </c>
      <c r="G518" s="24">
        <v>0</v>
      </c>
      <c r="H518" s="11"/>
      <c r="I518" s="11"/>
      <c r="J518" s="12"/>
      <c r="K518" s="12"/>
      <c r="L518" s="12"/>
      <c r="M518" s="188">
        <v>0</v>
      </c>
      <c r="N518" s="189"/>
      <c r="O518" s="190"/>
      <c r="P518" t="s">
        <v>1204</v>
      </c>
    </row>
    <row r="519" spans="1:16" ht="20.100000000000001" customHeight="1">
      <c r="A519">
        <v>448</v>
      </c>
      <c r="B519" s="8">
        <v>24</v>
      </c>
      <c r="C519" s="22">
        <v>2120725756</v>
      </c>
      <c r="D519" s="9" t="s">
        <v>764</v>
      </c>
      <c r="E519" s="10" t="s">
        <v>762</v>
      </c>
      <c r="F519" s="24" t="s">
        <v>267</v>
      </c>
      <c r="G519" s="24">
        <v>0</v>
      </c>
      <c r="H519" s="11"/>
      <c r="I519" s="11"/>
      <c r="J519" s="12"/>
      <c r="K519" s="12"/>
      <c r="L519" s="12"/>
      <c r="M519" s="188">
        <v>0</v>
      </c>
      <c r="N519" s="189"/>
      <c r="O519" s="190"/>
      <c r="P519" t="s">
        <v>1204</v>
      </c>
    </row>
    <row r="520" spans="1:16" ht="20.100000000000001" customHeight="1">
      <c r="A520">
        <v>449</v>
      </c>
      <c r="B520" s="8">
        <v>25</v>
      </c>
      <c r="C520" s="22">
        <v>2120256034</v>
      </c>
      <c r="D520" s="9" t="s">
        <v>765</v>
      </c>
      <c r="E520" s="10" t="s">
        <v>762</v>
      </c>
      <c r="F520" s="24" t="s">
        <v>315</v>
      </c>
      <c r="G520" s="24">
        <v>0</v>
      </c>
      <c r="H520" s="11"/>
      <c r="I520" s="11"/>
      <c r="J520" s="12"/>
      <c r="K520" s="12"/>
      <c r="L520" s="12"/>
      <c r="M520" s="188">
        <v>0</v>
      </c>
      <c r="N520" s="189"/>
      <c r="O520" s="190"/>
      <c r="P520" t="s">
        <v>1204</v>
      </c>
    </row>
    <row r="521" spans="1:16" ht="20.100000000000001" customHeight="1">
      <c r="A521">
        <v>450</v>
      </c>
      <c r="B521" s="8">
        <v>26</v>
      </c>
      <c r="C521" s="22">
        <v>2120318692</v>
      </c>
      <c r="D521" s="9" t="s">
        <v>300</v>
      </c>
      <c r="E521" s="10" t="s">
        <v>762</v>
      </c>
      <c r="F521" s="24" t="s">
        <v>243</v>
      </c>
      <c r="G521" s="24">
        <v>0</v>
      </c>
      <c r="H521" s="11"/>
      <c r="I521" s="11"/>
      <c r="J521" s="12"/>
      <c r="K521" s="12"/>
      <c r="L521" s="12"/>
      <c r="M521" s="188">
        <v>0</v>
      </c>
      <c r="N521" s="189"/>
      <c r="O521" s="190"/>
      <c r="P521" t="s">
        <v>1204</v>
      </c>
    </row>
    <row r="522" spans="1:16" ht="20.100000000000001" customHeight="1">
      <c r="A522">
        <v>451</v>
      </c>
      <c r="B522" s="8">
        <v>27</v>
      </c>
      <c r="C522" s="22">
        <v>2120349845</v>
      </c>
      <c r="D522" s="9" t="s">
        <v>766</v>
      </c>
      <c r="E522" s="10" t="s">
        <v>762</v>
      </c>
      <c r="F522" s="24" t="s">
        <v>424</v>
      </c>
      <c r="G522" s="24">
        <v>0</v>
      </c>
      <c r="H522" s="11"/>
      <c r="I522" s="11"/>
      <c r="J522" s="12"/>
      <c r="K522" s="12"/>
      <c r="L522" s="12"/>
      <c r="M522" s="188">
        <v>0</v>
      </c>
      <c r="N522" s="189"/>
      <c r="O522" s="190"/>
      <c r="P522" t="s">
        <v>1204</v>
      </c>
    </row>
    <row r="523" spans="1:16" ht="20.100000000000001" customHeight="1">
      <c r="A523">
        <v>452</v>
      </c>
      <c r="B523" s="8">
        <v>28</v>
      </c>
      <c r="C523" s="22">
        <v>2110516760</v>
      </c>
      <c r="D523" s="9" t="s">
        <v>276</v>
      </c>
      <c r="E523" s="10" t="s">
        <v>762</v>
      </c>
      <c r="F523" s="24" t="s">
        <v>245</v>
      </c>
      <c r="G523" s="24">
        <v>0</v>
      </c>
      <c r="H523" s="11"/>
      <c r="I523" s="11"/>
      <c r="J523" s="12"/>
      <c r="K523" s="12"/>
      <c r="L523" s="12"/>
      <c r="M523" s="188">
        <v>0</v>
      </c>
      <c r="N523" s="189"/>
      <c r="O523" s="190"/>
      <c r="P523" t="s">
        <v>1204</v>
      </c>
    </row>
    <row r="524" spans="1:16" ht="20.100000000000001" customHeight="1">
      <c r="A524">
        <v>453</v>
      </c>
      <c r="B524" s="8">
        <v>29</v>
      </c>
      <c r="C524" s="22">
        <v>2120863918</v>
      </c>
      <c r="D524" s="9" t="s">
        <v>767</v>
      </c>
      <c r="E524" s="10" t="s">
        <v>762</v>
      </c>
      <c r="F524" s="24" t="s">
        <v>251</v>
      </c>
      <c r="G524" s="24">
        <v>0</v>
      </c>
      <c r="H524" s="11"/>
      <c r="I524" s="11"/>
      <c r="J524" s="12"/>
      <c r="K524" s="12"/>
      <c r="L524" s="12"/>
      <c r="M524" s="188">
        <v>0</v>
      </c>
      <c r="N524" s="189"/>
      <c r="O524" s="190"/>
      <c r="P524" t="s">
        <v>1204</v>
      </c>
    </row>
    <row r="525" spans="1:16" ht="20.100000000000001" customHeight="1">
      <c r="A525">
        <v>454</v>
      </c>
      <c r="B525" s="13">
        <v>30</v>
      </c>
      <c r="C525" s="22">
        <v>2120516589</v>
      </c>
      <c r="D525" s="9" t="s">
        <v>447</v>
      </c>
      <c r="E525" s="10" t="s">
        <v>768</v>
      </c>
      <c r="F525" s="24" t="s">
        <v>245</v>
      </c>
      <c r="G525" s="24">
        <v>0</v>
      </c>
      <c r="H525" s="14"/>
      <c r="I525" s="14"/>
      <c r="J525" s="15"/>
      <c r="K525" s="15"/>
      <c r="L525" s="15"/>
      <c r="M525" s="191">
        <v>0</v>
      </c>
      <c r="N525" s="192"/>
      <c r="O525" s="193"/>
      <c r="P525" t="s">
        <v>1204</v>
      </c>
    </row>
    <row r="526" spans="1:16" ht="20.100000000000001" customHeight="1">
      <c r="A526">
        <v>455</v>
      </c>
      <c r="B526" s="16">
        <v>31</v>
      </c>
      <c r="C526" s="23">
        <v>1821254327</v>
      </c>
      <c r="D526" s="17" t="s">
        <v>769</v>
      </c>
      <c r="E526" s="18" t="s">
        <v>770</v>
      </c>
      <c r="F526" s="25" t="s">
        <v>440</v>
      </c>
      <c r="G526" s="25">
        <v>0</v>
      </c>
      <c r="H526" s="19"/>
      <c r="I526" s="19"/>
      <c r="J526" s="20"/>
      <c r="K526" s="20"/>
      <c r="L526" s="20"/>
      <c r="M526" s="182">
        <v>0</v>
      </c>
      <c r="N526" s="183"/>
      <c r="O526" s="184"/>
      <c r="P526" t="s">
        <v>1204</v>
      </c>
    </row>
    <row r="527" spans="1:16" ht="20.100000000000001" customHeight="1">
      <c r="A527">
        <v>456</v>
      </c>
      <c r="B527" s="8">
        <v>32</v>
      </c>
      <c r="C527" s="22">
        <v>2120719003</v>
      </c>
      <c r="D527" s="9" t="s">
        <v>771</v>
      </c>
      <c r="E527" s="10" t="s">
        <v>772</v>
      </c>
      <c r="F527" s="24" t="s">
        <v>249</v>
      </c>
      <c r="G527" s="24">
        <v>0</v>
      </c>
      <c r="H527" s="11"/>
      <c r="I527" s="11"/>
      <c r="J527" s="12"/>
      <c r="K527" s="12"/>
      <c r="L527" s="12"/>
      <c r="M527" s="188">
        <v>0</v>
      </c>
      <c r="N527" s="189"/>
      <c r="O527" s="190"/>
      <c r="P527" t="s">
        <v>1204</v>
      </c>
    </row>
    <row r="528" spans="1:16" ht="20.100000000000001" customHeight="1">
      <c r="A528">
        <v>457</v>
      </c>
      <c r="B528" s="8">
        <v>33</v>
      </c>
      <c r="C528" s="22">
        <v>2120869135</v>
      </c>
      <c r="D528" s="9" t="s">
        <v>773</v>
      </c>
      <c r="E528" s="10" t="s">
        <v>774</v>
      </c>
      <c r="F528" s="24" t="s">
        <v>251</v>
      </c>
      <c r="G528" s="24">
        <v>0</v>
      </c>
      <c r="H528" s="11"/>
      <c r="I528" s="11"/>
      <c r="J528" s="12"/>
      <c r="K528" s="12"/>
      <c r="L528" s="12"/>
      <c r="M528" s="188">
        <v>0</v>
      </c>
      <c r="N528" s="189"/>
      <c r="O528" s="190"/>
      <c r="P528" t="s">
        <v>1204</v>
      </c>
    </row>
    <row r="529" spans="1:16" ht="20.100000000000001" customHeight="1">
      <c r="A529">
        <v>458</v>
      </c>
      <c r="B529" s="8">
        <v>34</v>
      </c>
      <c r="C529" s="22">
        <v>2226511290</v>
      </c>
      <c r="D529" s="9" t="s">
        <v>775</v>
      </c>
      <c r="E529" s="10" t="s">
        <v>774</v>
      </c>
      <c r="F529" s="24" t="s">
        <v>326</v>
      </c>
      <c r="G529" s="24">
        <v>0</v>
      </c>
      <c r="H529" s="11"/>
      <c r="I529" s="11"/>
      <c r="J529" s="12"/>
      <c r="K529" s="12"/>
      <c r="L529" s="12"/>
      <c r="M529" s="188">
        <v>0</v>
      </c>
      <c r="N529" s="189"/>
      <c r="O529" s="190"/>
      <c r="P529" t="s">
        <v>1204</v>
      </c>
    </row>
    <row r="530" spans="1:16" ht="20.100000000000001" customHeight="1">
      <c r="A530">
        <v>459</v>
      </c>
      <c r="B530" s="8">
        <v>35</v>
      </c>
      <c r="C530" s="22">
        <v>2120715765</v>
      </c>
      <c r="D530" s="9" t="s">
        <v>776</v>
      </c>
      <c r="E530" s="10" t="s">
        <v>777</v>
      </c>
      <c r="F530" s="24" t="s">
        <v>249</v>
      </c>
      <c r="G530" s="24">
        <v>0</v>
      </c>
      <c r="H530" s="11"/>
      <c r="I530" s="11"/>
      <c r="J530" s="12"/>
      <c r="K530" s="12"/>
      <c r="L530" s="12"/>
      <c r="M530" s="188">
        <v>0</v>
      </c>
      <c r="N530" s="189"/>
      <c r="O530" s="190"/>
      <c r="P530" t="s">
        <v>1204</v>
      </c>
    </row>
    <row r="531" spans="1:16" ht="20.100000000000001" customHeight="1">
      <c r="A531">
        <v>460</v>
      </c>
      <c r="B531" s="8">
        <v>36</v>
      </c>
      <c r="C531" s="22">
        <v>2120715768</v>
      </c>
      <c r="D531" s="9" t="s">
        <v>778</v>
      </c>
      <c r="E531" s="10" t="s">
        <v>779</v>
      </c>
      <c r="F531" s="24" t="s">
        <v>249</v>
      </c>
      <c r="G531" s="24">
        <v>0</v>
      </c>
      <c r="H531" s="11"/>
      <c r="I531" s="11"/>
      <c r="J531" s="12"/>
      <c r="K531" s="12"/>
      <c r="L531" s="12"/>
      <c r="M531" s="188">
        <v>0</v>
      </c>
      <c r="N531" s="189"/>
      <c r="O531" s="190"/>
      <c r="P531" t="s">
        <v>1204</v>
      </c>
    </row>
    <row r="532" spans="1:16" ht="20.100000000000001" customHeight="1">
      <c r="A532">
        <v>461</v>
      </c>
      <c r="B532" s="8">
        <v>37</v>
      </c>
      <c r="C532" s="22">
        <v>2120518734</v>
      </c>
      <c r="D532" s="9" t="s">
        <v>780</v>
      </c>
      <c r="E532" s="10" t="s">
        <v>779</v>
      </c>
      <c r="F532" s="24" t="s">
        <v>245</v>
      </c>
      <c r="G532" s="24">
        <v>0</v>
      </c>
      <c r="H532" s="11"/>
      <c r="I532" s="11"/>
      <c r="J532" s="12"/>
      <c r="K532" s="12"/>
      <c r="L532" s="12"/>
      <c r="M532" s="188">
        <v>0</v>
      </c>
      <c r="N532" s="189"/>
      <c r="O532" s="190"/>
      <c r="P532" t="s">
        <v>1204</v>
      </c>
    </row>
    <row r="533" spans="1:16" ht="20.100000000000001" customHeight="1">
      <c r="A533">
        <v>462</v>
      </c>
      <c r="B533" s="8">
        <v>38</v>
      </c>
      <c r="C533" s="22">
        <v>2120713676</v>
      </c>
      <c r="D533" s="9" t="s">
        <v>521</v>
      </c>
      <c r="E533" s="10" t="s">
        <v>781</v>
      </c>
      <c r="F533" s="24" t="s">
        <v>267</v>
      </c>
      <c r="G533" s="24">
        <v>0</v>
      </c>
      <c r="H533" s="11"/>
      <c r="I533" s="11"/>
      <c r="J533" s="12"/>
      <c r="K533" s="12"/>
      <c r="L533" s="12"/>
      <c r="M533" s="188">
        <v>0</v>
      </c>
      <c r="N533" s="189"/>
      <c r="O533" s="190"/>
      <c r="P533" t="s">
        <v>1204</v>
      </c>
    </row>
    <row r="534" spans="1:16" s="1" customFormat="1">
      <c r="A534" s="1">
        <v>0</v>
      </c>
      <c r="B534" s="1">
        <v>0</v>
      </c>
      <c r="C534" s="194" t="s">
        <v>8</v>
      </c>
      <c r="D534" s="194"/>
      <c r="E534" s="2" t="s">
        <v>1161</v>
      </c>
      <c r="F534" s="194" t="s">
        <v>237</v>
      </c>
      <c r="G534" s="194"/>
      <c r="H534" s="194"/>
      <c r="I534" s="194"/>
      <c r="J534" s="194"/>
      <c r="K534" s="194"/>
      <c r="L534" s="194"/>
      <c r="M534" s="3"/>
      <c r="N534" s="4"/>
      <c r="O534" s="4"/>
    </row>
    <row r="535" spans="1:16" s="5" customFormat="1" ht="18.75" customHeight="1">
      <c r="A535" s="5">
        <v>0</v>
      </c>
      <c r="B535" s="5">
        <v>0</v>
      </c>
      <c r="C535" s="6" t="s">
        <v>1202</v>
      </c>
      <c r="D535" s="195"/>
      <c r="E535" s="195"/>
      <c r="F535" s="195"/>
      <c r="G535" s="195"/>
      <c r="H535" s="195"/>
      <c r="I535" s="195"/>
      <c r="J535" s="195"/>
      <c r="K535" s="195"/>
      <c r="L535" s="195"/>
      <c r="M535" s="3"/>
      <c r="N535" s="3"/>
      <c r="O535" s="3"/>
    </row>
    <row r="536" spans="1:16" s="5" customFormat="1" ht="18.75" customHeight="1">
      <c r="A536" s="5">
        <v>0</v>
      </c>
      <c r="B536" s="185" t="s">
        <v>1206</v>
      </c>
      <c r="C536" s="185"/>
      <c r="D536" s="185"/>
      <c r="E536" s="185"/>
      <c r="F536" s="185"/>
      <c r="G536" s="185"/>
      <c r="H536" s="185"/>
      <c r="I536" s="185"/>
      <c r="J536" s="185"/>
      <c r="K536" s="185"/>
      <c r="L536" s="185"/>
      <c r="M536" s="3"/>
      <c r="N536" s="3"/>
      <c r="O536" s="3"/>
    </row>
    <row r="537" spans="1:16" ht="9" customHeight="1">
      <c r="A537">
        <v>0</v>
      </c>
      <c r="B537">
        <v>0</v>
      </c>
    </row>
    <row r="538" spans="1:16" ht="15" customHeight="1">
      <c r="A538">
        <v>0</v>
      </c>
      <c r="B538" s="172" t="s">
        <v>0</v>
      </c>
      <c r="C538" s="171" t="s">
        <v>9</v>
      </c>
      <c r="D538" s="186" t="s">
        <v>3</v>
      </c>
      <c r="E538" s="187" t="s">
        <v>4</v>
      </c>
      <c r="F538" s="171" t="s">
        <v>15</v>
      </c>
      <c r="G538" s="171" t="s">
        <v>238</v>
      </c>
      <c r="H538" s="171" t="s">
        <v>189</v>
      </c>
      <c r="I538" s="173" t="s">
        <v>188</v>
      </c>
      <c r="J538" s="171" t="s">
        <v>10</v>
      </c>
      <c r="K538" s="175" t="s">
        <v>6</v>
      </c>
      <c r="L538" s="175"/>
      <c r="M538" s="176" t="s">
        <v>11</v>
      </c>
      <c r="N538" s="177"/>
      <c r="O538" s="178"/>
    </row>
    <row r="539" spans="1:16" ht="27" customHeight="1">
      <c r="A539">
        <v>0</v>
      </c>
      <c r="B539" s="172"/>
      <c r="C539" s="172"/>
      <c r="D539" s="186"/>
      <c r="E539" s="187"/>
      <c r="F539" s="172"/>
      <c r="G539" s="172"/>
      <c r="H539" s="172"/>
      <c r="I539" s="174"/>
      <c r="J539" s="172"/>
      <c r="K539" s="7" t="s">
        <v>12</v>
      </c>
      <c r="L539" s="7" t="s">
        <v>13</v>
      </c>
      <c r="M539" s="179"/>
      <c r="N539" s="180"/>
      <c r="O539" s="181"/>
    </row>
    <row r="540" spans="1:16" ht="20.100000000000001" customHeight="1">
      <c r="A540">
        <v>463</v>
      </c>
      <c r="B540" s="8">
        <v>1</v>
      </c>
      <c r="C540" s="22">
        <v>2120867330</v>
      </c>
      <c r="D540" s="9" t="s">
        <v>782</v>
      </c>
      <c r="E540" s="10" t="s">
        <v>781</v>
      </c>
      <c r="F540" s="24" t="s">
        <v>251</v>
      </c>
      <c r="G540" s="24">
        <v>0</v>
      </c>
      <c r="H540" s="11"/>
      <c r="I540" s="11"/>
      <c r="J540" s="12"/>
      <c r="K540" s="12"/>
      <c r="L540" s="12"/>
      <c r="M540" s="182">
        <v>0</v>
      </c>
      <c r="N540" s="183"/>
      <c r="O540" s="184"/>
      <c r="P540" t="s">
        <v>1207</v>
      </c>
    </row>
    <row r="541" spans="1:16" ht="20.100000000000001" customHeight="1">
      <c r="A541">
        <v>464</v>
      </c>
      <c r="B541" s="8">
        <v>2</v>
      </c>
      <c r="C541" s="22">
        <v>2120313260</v>
      </c>
      <c r="D541" s="9" t="s">
        <v>783</v>
      </c>
      <c r="E541" s="10" t="s">
        <v>781</v>
      </c>
      <c r="F541" s="24" t="s">
        <v>243</v>
      </c>
      <c r="G541" s="24">
        <v>0</v>
      </c>
      <c r="H541" s="11"/>
      <c r="I541" s="11"/>
      <c r="J541" s="12"/>
      <c r="K541" s="12"/>
      <c r="L541" s="12"/>
      <c r="M541" s="188">
        <v>0</v>
      </c>
      <c r="N541" s="189"/>
      <c r="O541" s="190"/>
      <c r="P541" t="s">
        <v>1207</v>
      </c>
    </row>
    <row r="542" spans="1:16" ht="20.100000000000001" customHeight="1">
      <c r="A542">
        <v>465</v>
      </c>
      <c r="B542" s="8">
        <v>3</v>
      </c>
      <c r="C542" s="22">
        <v>2120514915</v>
      </c>
      <c r="D542" s="9" t="s">
        <v>784</v>
      </c>
      <c r="E542" s="10" t="s">
        <v>781</v>
      </c>
      <c r="F542" s="24" t="s">
        <v>245</v>
      </c>
      <c r="G542" s="24">
        <v>0</v>
      </c>
      <c r="H542" s="11"/>
      <c r="I542" s="11"/>
      <c r="J542" s="12"/>
      <c r="K542" s="12"/>
      <c r="L542" s="12"/>
      <c r="M542" s="188">
        <v>0</v>
      </c>
      <c r="N542" s="189"/>
      <c r="O542" s="190"/>
      <c r="P542" t="s">
        <v>1207</v>
      </c>
    </row>
    <row r="543" spans="1:16" ht="20.100000000000001" customHeight="1">
      <c r="A543">
        <v>466</v>
      </c>
      <c r="B543" s="8">
        <v>4</v>
      </c>
      <c r="C543" s="22">
        <v>2120518559</v>
      </c>
      <c r="D543" s="9" t="s">
        <v>785</v>
      </c>
      <c r="E543" s="10" t="s">
        <v>781</v>
      </c>
      <c r="F543" s="24" t="s">
        <v>245</v>
      </c>
      <c r="G543" s="24">
        <v>0</v>
      </c>
      <c r="H543" s="11"/>
      <c r="I543" s="11"/>
      <c r="J543" s="12"/>
      <c r="K543" s="12"/>
      <c r="L543" s="12"/>
      <c r="M543" s="188">
        <v>0</v>
      </c>
      <c r="N543" s="189"/>
      <c r="O543" s="190"/>
      <c r="P543" t="s">
        <v>1207</v>
      </c>
    </row>
    <row r="544" spans="1:16" ht="20.100000000000001" customHeight="1">
      <c r="A544">
        <v>467</v>
      </c>
      <c r="B544" s="8">
        <v>5</v>
      </c>
      <c r="C544" s="22">
        <v>2120514875</v>
      </c>
      <c r="D544" s="9" t="s">
        <v>786</v>
      </c>
      <c r="E544" s="10" t="s">
        <v>781</v>
      </c>
      <c r="F544" s="24" t="s">
        <v>245</v>
      </c>
      <c r="G544" s="24">
        <v>0</v>
      </c>
      <c r="H544" s="11"/>
      <c r="I544" s="11"/>
      <c r="J544" s="12"/>
      <c r="K544" s="12"/>
      <c r="L544" s="12"/>
      <c r="M544" s="188">
        <v>0</v>
      </c>
      <c r="N544" s="189"/>
      <c r="O544" s="190"/>
      <c r="P544" t="s">
        <v>1207</v>
      </c>
    </row>
    <row r="545" spans="1:16" ht="20.100000000000001" customHeight="1">
      <c r="A545">
        <v>468</v>
      </c>
      <c r="B545" s="8">
        <v>6</v>
      </c>
      <c r="C545" s="22">
        <v>2120517711</v>
      </c>
      <c r="D545" s="9" t="s">
        <v>787</v>
      </c>
      <c r="E545" s="10" t="s">
        <v>781</v>
      </c>
      <c r="F545" s="24" t="s">
        <v>245</v>
      </c>
      <c r="G545" s="24">
        <v>0</v>
      </c>
      <c r="H545" s="11"/>
      <c r="I545" s="11"/>
      <c r="J545" s="12"/>
      <c r="K545" s="12"/>
      <c r="L545" s="12"/>
      <c r="M545" s="188">
        <v>0</v>
      </c>
      <c r="N545" s="189"/>
      <c r="O545" s="190"/>
      <c r="P545" t="s">
        <v>1207</v>
      </c>
    </row>
    <row r="546" spans="1:16" ht="20.100000000000001" customHeight="1">
      <c r="A546">
        <v>469</v>
      </c>
      <c r="B546" s="8">
        <v>7</v>
      </c>
      <c r="C546" s="22">
        <v>2120319707</v>
      </c>
      <c r="D546" s="9" t="s">
        <v>788</v>
      </c>
      <c r="E546" s="10" t="s">
        <v>789</v>
      </c>
      <c r="F546" s="24" t="s">
        <v>333</v>
      </c>
      <c r="G546" s="24">
        <v>0</v>
      </c>
      <c r="H546" s="11"/>
      <c r="I546" s="11"/>
      <c r="J546" s="12"/>
      <c r="K546" s="12"/>
      <c r="L546" s="12"/>
      <c r="M546" s="188">
        <v>0</v>
      </c>
      <c r="N546" s="189"/>
      <c r="O546" s="190"/>
      <c r="P546" t="s">
        <v>1207</v>
      </c>
    </row>
    <row r="547" spans="1:16" ht="20.100000000000001" customHeight="1">
      <c r="A547">
        <v>470</v>
      </c>
      <c r="B547" s="8">
        <v>8</v>
      </c>
      <c r="C547" s="22">
        <v>2021618198</v>
      </c>
      <c r="D547" s="9" t="s">
        <v>391</v>
      </c>
      <c r="E547" s="10" t="s">
        <v>790</v>
      </c>
      <c r="F547" s="24" t="s">
        <v>347</v>
      </c>
      <c r="G547" s="24">
        <v>0</v>
      </c>
      <c r="H547" s="11"/>
      <c r="I547" s="11"/>
      <c r="J547" s="12"/>
      <c r="K547" s="12"/>
      <c r="L547" s="12"/>
      <c r="M547" s="188">
        <v>0</v>
      </c>
      <c r="N547" s="189"/>
      <c r="O547" s="190"/>
      <c r="P547" t="s">
        <v>1207</v>
      </c>
    </row>
    <row r="548" spans="1:16" ht="20.100000000000001" customHeight="1">
      <c r="A548">
        <v>471</v>
      </c>
      <c r="B548" s="8">
        <v>9</v>
      </c>
      <c r="C548" s="22">
        <v>2020522721</v>
      </c>
      <c r="D548" s="9" t="s">
        <v>388</v>
      </c>
      <c r="E548" s="10" t="s">
        <v>790</v>
      </c>
      <c r="F548" s="24" t="s">
        <v>241</v>
      </c>
      <c r="G548" s="24">
        <v>0</v>
      </c>
      <c r="H548" s="11"/>
      <c r="I548" s="11"/>
      <c r="J548" s="12"/>
      <c r="K548" s="12"/>
      <c r="L548" s="12"/>
      <c r="M548" s="188">
        <v>0</v>
      </c>
      <c r="N548" s="189"/>
      <c r="O548" s="190"/>
      <c r="P548" t="s">
        <v>1207</v>
      </c>
    </row>
    <row r="549" spans="1:16" ht="20.100000000000001" customHeight="1">
      <c r="A549">
        <v>472</v>
      </c>
      <c r="B549" s="8">
        <v>10</v>
      </c>
      <c r="C549" s="22">
        <v>2121863928</v>
      </c>
      <c r="D549" s="9" t="s">
        <v>422</v>
      </c>
      <c r="E549" s="10" t="s">
        <v>790</v>
      </c>
      <c r="F549" s="24" t="s">
        <v>251</v>
      </c>
      <c r="G549" s="24">
        <v>0</v>
      </c>
      <c r="H549" s="11"/>
      <c r="I549" s="11"/>
      <c r="J549" s="12"/>
      <c r="K549" s="12"/>
      <c r="L549" s="12"/>
      <c r="M549" s="188">
        <v>0</v>
      </c>
      <c r="N549" s="189"/>
      <c r="O549" s="190"/>
      <c r="P549" t="s">
        <v>1207</v>
      </c>
    </row>
    <row r="550" spans="1:16" ht="20.100000000000001" customHeight="1">
      <c r="A550">
        <v>473</v>
      </c>
      <c r="B550" s="8">
        <v>11</v>
      </c>
      <c r="C550" s="22">
        <v>2121257256</v>
      </c>
      <c r="D550" s="9" t="s">
        <v>791</v>
      </c>
      <c r="E550" s="10" t="s">
        <v>790</v>
      </c>
      <c r="F550" s="24" t="s">
        <v>253</v>
      </c>
      <c r="G550" s="24">
        <v>0</v>
      </c>
      <c r="H550" s="11"/>
      <c r="I550" s="11"/>
      <c r="J550" s="12"/>
      <c r="K550" s="12"/>
      <c r="L550" s="12"/>
      <c r="M550" s="188">
        <v>0</v>
      </c>
      <c r="N550" s="189"/>
      <c r="O550" s="190"/>
      <c r="P550" t="s">
        <v>1207</v>
      </c>
    </row>
    <row r="551" spans="1:16" ht="20.100000000000001" customHeight="1">
      <c r="A551">
        <v>474</v>
      </c>
      <c r="B551" s="8">
        <v>12</v>
      </c>
      <c r="C551" s="22">
        <v>2021415118</v>
      </c>
      <c r="D551" s="9" t="s">
        <v>792</v>
      </c>
      <c r="E551" s="10" t="s">
        <v>793</v>
      </c>
      <c r="F551" s="24" t="s">
        <v>261</v>
      </c>
      <c r="G551" s="24">
        <v>0</v>
      </c>
      <c r="H551" s="11"/>
      <c r="I551" s="11"/>
      <c r="J551" s="12"/>
      <c r="K551" s="12"/>
      <c r="L551" s="12"/>
      <c r="M551" s="188">
        <v>0</v>
      </c>
      <c r="N551" s="189"/>
      <c r="O551" s="190"/>
      <c r="P551" t="s">
        <v>1207</v>
      </c>
    </row>
    <row r="552" spans="1:16" ht="20.100000000000001" customHeight="1">
      <c r="A552">
        <v>475</v>
      </c>
      <c r="B552" s="8">
        <v>13</v>
      </c>
      <c r="C552" s="22">
        <v>2121867588</v>
      </c>
      <c r="D552" s="9" t="s">
        <v>391</v>
      </c>
      <c r="E552" s="10" t="s">
        <v>794</v>
      </c>
      <c r="F552" s="24" t="s">
        <v>251</v>
      </c>
      <c r="G552" s="24">
        <v>0</v>
      </c>
      <c r="H552" s="11"/>
      <c r="I552" s="11"/>
      <c r="J552" s="12"/>
      <c r="K552" s="12"/>
      <c r="L552" s="12"/>
      <c r="M552" s="188">
        <v>0</v>
      </c>
      <c r="N552" s="189"/>
      <c r="O552" s="190"/>
      <c r="P552" t="s">
        <v>1207</v>
      </c>
    </row>
    <row r="553" spans="1:16" ht="20.100000000000001" customHeight="1">
      <c r="A553">
        <v>476</v>
      </c>
      <c r="B553" s="8">
        <v>14</v>
      </c>
      <c r="C553" s="22">
        <v>2121717435</v>
      </c>
      <c r="D553" s="9" t="s">
        <v>795</v>
      </c>
      <c r="E553" s="10" t="s">
        <v>794</v>
      </c>
      <c r="F553" s="24" t="s">
        <v>275</v>
      </c>
      <c r="G553" s="24">
        <v>0</v>
      </c>
      <c r="H553" s="11"/>
      <c r="I553" s="11"/>
      <c r="J553" s="12"/>
      <c r="K553" s="12"/>
      <c r="L553" s="12"/>
      <c r="M553" s="188">
        <v>0</v>
      </c>
      <c r="N553" s="189"/>
      <c r="O553" s="190"/>
      <c r="P553" t="s">
        <v>1207</v>
      </c>
    </row>
    <row r="554" spans="1:16" ht="20.100000000000001" customHeight="1">
      <c r="A554">
        <v>477</v>
      </c>
      <c r="B554" s="8">
        <v>15</v>
      </c>
      <c r="C554" s="22">
        <v>2121213448</v>
      </c>
      <c r="D554" s="9" t="s">
        <v>796</v>
      </c>
      <c r="E554" s="10" t="s">
        <v>794</v>
      </c>
      <c r="F554" s="24" t="s">
        <v>255</v>
      </c>
      <c r="G554" s="24">
        <v>0</v>
      </c>
      <c r="H554" s="11"/>
      <c r="I554" s="11"/>
      <c r="J554" s="12"/>
      <c r="K554" s="12"/>
      <c r="L554" s="12"/>
      <c r="M554" s="188">
        <v>0</v>
      </c>
      <c r="N554" s="189"/>
      <c r="O554" s="190"/>
      <c r="P554" t="s">
        <v>1207</v>
      </c>
    </row>
    <row r="555" spans="1:16" ht="20.100000000000001" customHeight="1">
      <c r="A555">
        <v>478</v>
      </c>
      <c r="B555" s="8">
        <v>16</v>
      </c>
      <c r="C555" s="22">
        <v>2121215476</v>
      </c>
      <c r="D555" s="9" t="s">
        <v>797</v>
      </c>
      <c r="E555" s="10" t="s">
        <v>798</v>
      </c>
      <c r="F555" s="24" t="s">
        <v>286</v>
      </c>
      <c r="G555" s="24">
        <v>0</v>
      </c>
      <c r="H555" s="11"/>
      <c r="I555" s="11"/>
      <c r="J555" s="12"/>
      <c r="K555" s="12"/>
      <c r="L555" s="12"/>
      <c r="M555" s="188">
        <v>0</v>
      </c>
      <c r="N555" s="189"/>
      <c r="O555" s="190"/>
      <c r="P555" t="s">
        <v>1207</v>
      </c>
    </row>
    <row r="556" spans="1:16" ht="20.100000000000001" customHeight="1">
      <c r="A556">
        <v>479</v>
      </c>
      <c r="B556" s="8">
        <v>17</v>
      </c>
      <c r="C556" s="22">
        <v>2021418437</v>
      </c>
      <c r="D556" s="9" t="s">
        <v>799</v>
      </c>
      <c r="E556" s="10" t="s">
        <v>800</v>
      </c>
      <c r="F556" s="24" t="s">
        <v>261</v>
      </c>
      <c r="G556" s="24">
        <v>0</v>
      </c>
      <c r="H556" s="11"/>
      <c r="I556" s="11"/>
      <c r="J556" s="12"/>
      <c r="K556" s="12"/>
      <c r="L556" s="12"/>
      <c r="M556" s="188">
        <v>0</v>
      </c>
      <c r="N556" s="189"/>
      <c r="O556" s="190"/>
      <c r="P556" t="s">
        <v>1207</v>
      </c>
    </row>
    <row r="557" spans="1:16" ht="20.100000000000001" customHeight="1">
      <c r="A557">
        <v>480</v>
      </c>
      <c r="B557" s="8">
        <v>18</v>
      </c>
      <c r="C557" s="22">
        <v>2121867597</v>
      </c>
      <c r="D557" s="9" t="s">
        <v>801</v>
      </c>
      <c r="E557" s="10" t="s">
        <v>800</v>
      </c>
      <c r="F557" s="24" t="s">
        <v>251</v>
      </c>
      <c r="G557" s="24">
        <v>0</v>
      </c>
      <c r="H557" s="11"/>
      <c r="I557" s="11"/>
      <c r="J557" s="12"/>
      <c r="K557" s="12"/>
      <c r="L557" s="12"/>
      <c r="M557" s="188">
        <v>0</v>
      </c>
      <c r="N557" s="189"/>
      <c r="O557" s="190"/>
      <c r="P557" t="s">
        <v>1207</v>
      </c>
    </row>
    <row r="558" spans="1:16" ht="20.100000000000001" customHeight="1">
      <c r="A558">
        <v>481</v>
      </c>
      <c r="B558" s="8">
        <v>19</v>
      </c>
      <c r="C558" s="22">
        <v>2120315278</v>
      </c>
      <c r="D558" s="9" t="s">
        <v>314</v>
      </c>
      <c r="E558" s="10" t="s">
        <v>800</v>
      </c>
      <c r="F558" s="24" t="s">
        <v>243</v>
      </c>
      <c r="G558" s="24">
        <v>0</v>
      </c>
      <c r="H558" s="11"/>
      <c r="I558" s="11"/>
      <c r="J558" s="12"/>
      <c r="K558" s="12"/>
      <c r="L558" s="12"/>
      <c r="M558" s="188">
        <v>0</v>
      </c>
      <c r="N558" s="189"/>
      <c r="O558" s="190"/>
      <c r="P558" t="s">
        <v>1207</v>
      </c>
    </row>
    <row r="559" spans="1:16" ht="20.100000000000001" customHeight="1">
      <c r="A559">
        <v>482</v>
      </c>
      <c r="B559" s="8">
        <v>20</v>
      </c>
      <c r="C559" s="22">
        <v>2120217488</v>
      </c>
      <c r="D559" s="9" t="s">
        <v>802</v>
      </c>
      <c r="E559" s="10" t="s">
        <v>800</v>
      </c>
      <c r="F559" s="24" t="s">
        <v>255</v>
      </c>
      <c r="G559" s="24">
        <v>0</v>
      </c>
      <c r="H559" s="11"/>
      <c r="I559" s="11"/>
      <c r="J559" s="12"/>
      <c r="K559" s="12"/>
      <c r="L559" s="12"/>
      <c r="M559" s="188">
        <v>0</v>
      </c>
      <c r="N559" s="189"/>
      <c r="O559" s="190"/>
      <c r="P559" t="s">
        <v>1207</v>
      </c>
    </row>
    <row r="560" spans="1:16" ht="20.100000000000001" customHeight="1">
      <c r="A560">
        <v>483</v>
      </c>
      <c r="B560" s="8">
        <v>21</v>
      </c>
      <c r="C560" s="22">
        <v>2020522722</v>
      </c>
      <c r="D560" s="9" t="s">
        <v>803</v>
      </c>
      <c r="E560" s="10" t="s">
        <v>800</v>
      </c>
      <c r="F560" s="24" t="s">
        <v>241</v>
      </c>
      <c r="G560" s="24">
        <v>0</v>
      </c>
      <c r="H560" s="11"/>
      <c r="I560" s="11"/>
      <c r="J560" s="12"/>
      <c r="K560" s="12"/>
      <c r="L560" s="12"/>
      <c r="M560" s="188">
        <v>0</v>
      </c>
      <c r="N560" s="189"/>
      <c r="O560" s="190"/>
      <c r="P560" t="s">
        <v>1207</v>
      </c>
    </row>
    <row r="561" spans="1:16" ht="20.100000000000001" customHeight="1">
      <c r="A561">
        <v>484</v>
      </c>
      <c r="B561" s="8">
        <v>22</v>
      </c>
      <c r="C561" s="22">
        <v>2021520643</v>
      </c>
      <c r="D561" s="9" t="s">
        <v>804</v>
      </c>
      <c r="E561" s="10" t="s">
        <v>800</v>
      </c>
      <c r="F561" s="24" t="s">
        <v>241</v>
      </c>
      <c r="G561" s="24">
        <v>0</v>
      </c>
      <c r="H561" s="11"/>
      <c r="I561" s="11"/>
      <c r="J561" s="12"/>
      <c r="K561" s="12"/>
      <c r="L561" s="12"/>
      <c r="M561" s="188">
        <v>0</v>
      </c>
      <c r="N561" s="189"/>
      <c r="O561" s="190"/>
      <c r="P561" t="s">
        <v>1207</v>
      </c>
    </row>
    <row r="562" spans="1:16" ht="20.100000000000001" customHeight="1">
      <c r="A562">
        <v>485</v>
      </c>
      <c r="B562" s="8">
        <v>23</v>
      </c>
      <c r="C562" s="22">
        <v>2120518736</v>
      </c>
      <c r="D562" s="9" t="s">
        <v>805</v>
      </c>
      <c r="E562" s="10" t="s">
        <v>806</v>
      </c>
      <c r="F562" s="24" t="s">
        <v>245</v>
      </c>
      <c r="G562" s="24">
        <v>0</v>
      </c>
      <c r="H562" s="11"/>
      <c r="I562" s="11"/>
      <c r="J562" s="12"/>
      <c r="K562" s="12"/>
      <c r="L562" s="12"/>
      <c r="M562" s="188">
        <v>0</v>
      </c>
      <c r="N562" s="189"/>
      <c r="O562" s="190"/>
      <c r="P562" t="s">
        <v>1207</v>
      </c>
    </row>
    <row r="563" spans="1:16" ht="20.100000000000001" customHeight="1">
      <c r="A563">
        <v>486</v>
      </c>
      <c r="B563" s="8">
        <v>24</v>
      </c>
      <c r="C563" s="22">
        <v>2120528829</v>
      </c>
      <c r="D563" s="9" t="s">
        <v>387</v>
      </c>
      <c r="E563" s="10" t="s">
        <v>807</v>
      </c>
      <c r="F563" s="24" t="s">
        <v>251</v>
      </c>
      <c r="G563" s="24">
        <v>0</v>
      </c>
      <c r="H563" s="11"/>
      <c r="I563" s="11"/>
      <c r="J563" s="12"/>
      <c r="K563" s="12"/>
      <c r="L563" s="12"/>
      <c r="M563" s="188">
        <v>0</v>
      </c>
      <c r="N563" s="189"/>
      <c r="O563" s="190"/>
      <c r="P563" t="s">
        <v>1207</v>
      </c>
    </row>
    <row r="564" spans="1:16" ht="20.100000000000001" customHeight="1">
      <c r="A564">
        <v>487</v>
      </c>
      <c r="B564" s="8">
        <v>25</v>
      </c>
      <c r="C564" s="22">
        <v>172236503</v>
      </c>
      <c r="D564" s="9" t="s">
        <v>808</v>
      </c>
      <c r="E564" s="10" t="s">
        <v>809</v>
      </c>
      <c r="F564" s="24" t="s">
        <v>810</v>
      </c>
      <c r="G564" s="24">
        <v>0</v>
      </c>
      <c r="H564" s="11"/>
      <c r="I564" s="11"/>
      <c r="J564" s="12"/>
      <c r="K564" s="12"/>
      <c r="L564" s="12"/>
      <c r="M564" s="188">
        <v>0</v>
      </c>
      <c r="N564" s="189"/>
      <c r="O564" s="190"/>
      <c r="P564" t="s">
        <v>1207</v>
      </c>
    </row>
    <row r="565" spans="1:16" ht="20.100000000000001" customHeight="1">
      <c r="A565">
        <v>488</v>
      </c>
      <c r="B565" s="8">
        <v>26</v>
      </c>
      <c r="C565" s="22">
        <v>2021527692</v>
      </c>
      <c r="D565" s="9" t="s">
        <v>811</v>
      </c>
      <c r="E565" s="10" t="s">
        <v>809</v>
      </c>
      <c r="F565" s="24" t="s">
        <v>241</v>
      </c>
      <c r="G565" s="24">
        <v>0</v>
      </c>
      <c r="H565" s="11"/>
      <c r="I565" s="11"/>
      <c r="J565" s="12"/>
      <c r="K565" s="12"/>
      <c r="L565" s="12"/>
      <c r="M565" s="188">
        <v>0</v>
      </c>
      <c r="N565" s="189"/>
      <c r="O565" s="190"/>
      <c r="P565" t="s">
        <v>1207</v>
      </c>
    </row>
    <row r="566" spans="1:16" ht="20.100000000000001" customHeight="1">
      <c r="A566">
        <v>489</v>
      </c>
      <c r="B566" s="8">
        <v>27</v>
      </c>
      <c r="C566" s="22">
        <v>2121715773</v>
      </c>
      <c r="D566" s="9" t="s">
        <v>812</v>
      </c>
      <c r="E566" s="10" t="s">
        <v>809</v>
      </c>
      <c r="F566" s="24" t="s">
        <v>249</v>
      </c>
      <c r="G566" s="24">
        <v>0</v>
      </c>
      <c r="H566" s="11"/>
      <c r="I566" s="11"/>
      <c r="J566" s="12"/>
      <c r="K566" s="12"/>
      <c r="L566" s="12"/>
      <c r="M566" s="188">
        <v>0</v>
      </c>
      <c r="N566" s="189"/>
      <c r="O566" s="190"/>
      <c r="P566" t="s">
        <v>1207</v>
      </c>
    </row>
    <row r="567" spans="1:16" ht="20.100000000000001" customHeight="1">
      <c r="A567">
        <v>490</v>
      </c>
      <c r="B567" s="8">
        <v>28</v>
      </c>
      <c r="C567" s="22">
        <v>2121514896</v>
      </c>
      <c r="D567" s="9" t="s">
        <v>813</v>
      </c>
      <c r="E567" s="10" t="s">
        <v>809</v>
      </c>
      <c r="F567" s="24" t="s">
        <v>245</v>
      </c>
      <c r="G567" s="24">
        <v>0</v>
      </c>
      <c r="H567" s="11"/>
      <c r="I567" s="11"/>
      <c r="J567" s="12"/>
      <c r="K567" s="12"/>
      <c r="L567" s="12"/>
      <c r="M567" s="188">
        <v>0</v>
      </c>
      <c r="N567" s="189"/>
      <c r="O567" s="190"/>
      <c r="P567" t="s">
        <v>1207</v>
      </c>
    </row>
    <row r="568" spans="1:16" ht="20.100000000000001" customHeight="1">
      <c r="A568">
        <v>491</v>
      </c>
      <c r="B568" s="8">
        <v>29</v>
      </c>
      <c r="C568" s="22">
        <v>2121718293</v>
      </c>
      <c r="D568" s="9" t="s">
        <v>814</v>
      </c>
      <c r="E568" s="10" t="s">
        <v>809</v>
      </c>
      <c r="F568" s="24" t="s">
        <v>249</v>
      </c>
      <c r="G568" s="24">
        <v>0</v>
      </c>
      <c r="H568" s="11"/>
      <c r="I568" s="11"/>
      <c r="J568" s="12"/>
      <c r="K568" s="12"/>
      <c r="L568" s="12"/>
      <c r="M568" s="188">
        <v>0</v>
      </c>
      <c r="N568" s="189"/>
      <c r="O568" s="190"/>
      <c r="P568" t="s">
        <v>1207</v>
      </c>
    </row>
    <row r="569" spans="1:16" ht="20.100000000000001" customHeight="1">
      <c r="A569">
        <v>492</v>
      </c>
      <c r="B569" s="13">
        <v>30</v>
      </c>
      <c r="C569" s="22">
        <v>2020425057</v>
      </c>
      <c r="D569" s="9" t="s">
        <v>815</v>
      </c>
      <c r="E569" s="10" t="s">
        <v>816</v>
      </c>
      <c r="F569" s="24" t="s">
        <v>329</v>
      </c>
      <c r="G569" s="24">
        <v>0</v>
      </c>
      <c r="H569" s="14"/>
      <c r="I569" s="14"/>
      <c r="J569" s="15"/>
      <c r="K569" s="15"/>
      <c r="L569" s="15"/>
      <c r="M569" s="191">
        <v>0</v>
      </c>
      <c r="N569" s="192"/>
      <c r="O569" s="193"/>
      <c r="P569" t="s">
        <v>1207</v>
      </c>
    </row>
    <row r="570" spans="1:16" ht="20.100000000000001" customHeight="1">
      <c r="A570">
        <v>493</v>
      </c>
      <c r="B570" s="16">
        <v>31</v>
      </c>
      <c r="C570" s="23">
        <v>2020425144</v>
      </c>
      <c r="D570" s="17" t="s">
        <v>817</v>
      </c>
      <c r="E570" s="18" t="s">
        <v>816</v>
      </c>
      <c r="F570" s="25" t="s">
        <v>329</v>
      </c>
      <c r="G570" s="25">
        <v>0</v>
      </c>
      <c r="H570" s="19"/>
      <c r="I570" s="19"/>
      <c r="J570" s="20"/>
      <c r="K570" s="20"/>
      <c r="L570" s="20"/>
      <c r="M570" s="182">
        <v>0</v>
      </c>
      <c r="N570" s="183"/>
      <c r="O570" s="184"/>
      <c r="P570" t="s">
        <v>1207</v>
      </c>
    </row>
    <row r="571" spans="1:16" ht="20.100000000000001" customHeight="1">
      <c r="A571">
        <v>494</v>
      </c>
      <c r="B571" s="8">
        <v>32</v>
      </c>
      <c r="C571" s="22">
        <v>2020526588</v>
      </c>
      <c r="D571" s="9" t="s">
        <v>818</v>
      </c>
      <c r="E571" s="10" t="s">
        <v>816</v>
      </c>
      <c r="F571" s="24" t="s">
        <v>241</v>
      </c>
      <c r="G571" s="24">
        <v>0</v>
      </c>
      <c r="H571" s="11"/>
      <c r="I571" s="11"/>
      <c r="J571" s="12"/>
      <c r="K571" s="12"/>
      <c r="L571" s="12"/>
      <c r="M571" s="188">
        <v>0</v>
      </c>
      <c r="N571" s="189"/>
      <c r="O571" s="190"/>
      <c r="P571" t="s">
        <v>1207</v>
      </c>
    </row>
    <row r="572" spans="1:16" ht="20.100000000000001" customHeight="1">
      <c r="A572">
        <v>495</v>
      </c>
      <c r="B572" s="8">
        <v>33</v>
      </c>
      <c r="C572" s="22">
        <v>2020516625</v>
      </c>
      <c r="D572" s="9" t="s">
        <v>819</v>
      </c>
      <c r="E572" s="10" t="s">
        <v>816</v>
      </c>
      <c r="F572" s="24" t="s">
        <v>249</v>
      </c>
      <c r="G572" s="24">
        <v>0</v>
      </c>
      <c r="H572" s="11"/>
      <c r="I572" s="11"/>
      <c r="J572" s="12"/>
      <c r="K572" s="12"/>
      <c r="L572" s="12"/>
      <c r="M572" s="188">
        <v>0</v>
      </c>
      <c r="N572" s="189"/>
      <c r="O572" s="190"/>
      <c r="P572" t="s">
        <v>1207</v>
      </c>
    </row>
    <row r="573" spans="1:16" ht="20.100000000000001" customHeight="1">
      <c r="A573">
        <v>496</v>
      </c>
      <c r="B573" s="8">
        <v>34</v>
      </c>
      <c r="C573" s="22">
        <v>2120713552</v>
      </c>
      <c r="D573" s="9" t="s">
        <v>820</v>
      </c>
      <c r="E573" s="10" t="s">
        <v>816</v>
      </c>
      <c r="F573" s="24" t="s">
        <v>249</v>
      </c>
      <c r="G573" s="24">
        <v>0</v>
      </c>
      <c r="H573" s="11"/>
      <c r="I573" s="11"/>
      <c r="J573" s="12"/>
      <c r="K573" s="12"/>
      <c r="L573" s="12"/>
      <c r="M573" s="188">
        <v>0</v>
      </c>
      <c r="N573" s="189"/>
      <c r="O573" s="190"/>
      <c r="P573" t="s">
        <v>1207</v>
      </c>
    </row>
    <row r="574" spans="1:16" ht="20.100000000000001" customHeight="1">
      <c r="A574">
        <v>497</v>
      </c>
      <c r="B574" s="8">
        <v>35</v>
      </c>
      <c r="C574" s="22">
        <v>2121715776</v>
      </c>
      <c r="D574" s="9" t="s">
        <v>821</v>
      </c>
      <c r="E574" s="10" t="s">
        <v>816</v>
      </c>
      <c r="F574" s="24" t="s">
        <v>267</v>
      </c>
      <c r="G574" s="24">
        <v>0</v>
      </c>
      <c r="H574" s="11"/>
      <c r="I574" s="11"/>
      <c r="J574" s="12"/>
      <c r="K574" s="12"/>
      <c r="L574" s="12"/>
      <c r="M574" s="188">
        <v>0</v>
      </c>
      <c r="N574" s="189"/>
      <c r="O574" s="190"/>
      <c r="P574" t="s">
        <v>1207</v>
      </c>
    </row>
    <row r="575" spans="1:16" ht="20.100000000000001" customHeight="1">
      <c r="A575">
        <v>498</v>
      </c>
      <c r="B575" s="8">
        <v>36</v>
      </c>
      <c r="C575" s="22">
        <v>2020345313</v>
      </c>
      <c r="D575" s="9" t="s">
        <v>822</v>
      </c>
      <c r="E575" s="10" t="s">
        <v>816</v>
      </c>
      <c r="F575" s="24" t="s">
        <v>251</v>
      </c>
      <c r="G575" s="24">
        <v>0</v>
      </c>
      <c r="H575" s="11"/>
      <c r="I575" s="11"/>
      <c r="J575" s="12"/>
      <c r="K575" s="12"/>
      <c r="L575" s="12"/>
      <c r="M575" s="188">
        <v>0</v>
      </c>
      <c r="N575" s="189"/>
      <c r="O575" s="190"/>
      <c r="P575" t="s">
        <v>1207</v>
      </c>
    </row>
    <row r="576" spans="1:16" ht="20.100000000000001" customHeight="1">
      <c r="A576">
        <v>499</v>
      </c>
      <c r="B576" s="8">
        <v>37</v>
      </c>
      <c r="C576" s="22">
        <v>2120867798</v>
      </c>
      <c r="D576" s="9" t="s">
        <v>823</v>
      </c>
      <c r="E576" s="10" t="s">
        <v>816</v>
      </c>
      <c r="F576" s="24" t="s">
        <v>251</v>
      </c>
      <c r="G576" s="24">
        <v>0</v>
      </c>
      <c r="H576" s="11"/>
      <c r="I576" s="11"/>
      <c r="J576" s="12"/>
      <c r="K576" s="12"/>
      <c r="L576" s="12"/>
      <c r="M576" s="188">
        <v>0</v>
      </c>
      <c r="N576" s="189"/>
      <c r="O576" s="190"/>
      <c r="P576" t="s">
        <v>1207</v>
      </c>
    </row>
    <row r="577" spans="1:16" ht="20.100000000000001" customHeight="1">
      <c r="A577">
        <v>500</v>
      </c>
      <c r="B577" s="8">
        <v>38</v>
      </c>
      <c r="C577" s="22">
        <v>2120318685</v>
      </c>
      <c r="D577" s="9" t="s">
        <v>824</v>
      </c>
      <c r="E577" s="10" t="s">
        <v>816</v>
      </c>
      <c r="F577" s="24" t="s">
        <v>243</v>
      </c>
      <c r="G577" s="24">
        <v>0</v>
      </c>
      <c r="H577" s="11"/>
      <c r="I577" s="11"/>
      <c r="J577" s="12"/>
      <c r="K577" s="12"/>
      <c r="L577" s="12"/>
      <c r="M577" s="188">
        <v>0</v>
      </c>
      <c r="N577" s="189"/>
      <c r="O577" s="190"/>
      <c r="P577" t="s">
        <v>1207</v>
      </c>
    </row>
    <row r="578" spans="1:16" ht="20.100000000000001" customHeight="1">
      <c r="A578">
        <v>501</v>
      </c>
      <c r="B578" s="8">
        <v>39</v>
      </c>
      <c r="C578" s="22">
        <v>2120213339</v>
      </c>
      <c r="D578" s="9" t="s">
        <v>825</v>
      </c>
      <c r="E578" s="10" t="s">
        <v>816</v>
      </c>
      <c r="F578" s="24" t="s">
        <v>289</v>
      </c>
      <c r="G578" s="24">
        <v>0</v>
      </c>
      <c r="H578" s="11"/>
      <c r="I578" s="11"/>
      <c r="J578" s="12"/>
      <c r="K578" s="12"/>
      <c r="L578" s="12"/>
      <c r="M578" s="188">
        <v>0</v>
      </c>
      <c r="N578" s="189"/>
      <c r="O578" s="190"/>
      <c r="P578" t="s">
        <v>1207</v>
      </c>
    </row>
    <row r="579" spans="1:16" ht="20.100000000000001" customHeight="1">
      <c r="A579">
        <v>502</v>
      </c>
      <c r="B579" s="8">
        <v>40</v>
      </c>
      <c r="C579" s="22">
        <v>2120519261</v>
      </c>
      <c r="D579" s="9" t="s">
        <v>826</v>
      </c>
      <c r="E579" s="10" t="s">
        <v>816</v>
      </c>
      <c r="F579" s="24" t="s">
        <v>245</v>
      </c>
      <c r="G579" s="24">
        <v>0</v>
      </c>
      <c r="H579" s="11"/>
      <c r="I579" s="11"/>
      <c r="J579" s="12"/>
      <c r="K579" s="12"/>
      <c r="L579" s="12"/>
      <c r="M579" s="188">
        <v>0</v>
      </c>
      <c r="N579" s="189"/>
      <c r="O579" s="190"/>
      <c r="P579" t="s">
        <v>1207</v>
      </c>
    </row>
    <row r="580" spans="1:16" ht="20.100000000000001" customHeight="1">
      <c r="A580">
        <v>503</v>
      </c>
      <c r="B580" s="8">
        <v>41</v>
      </c>
      <c r="C580" s="22">
        <v>2226511291</v>
      </c>
      <c r="D580" s="9" t="s">
        <v>477</v>
      </c>
      <c r="E580" s="10" t="s">
        <v>816</v>
      </c>
      <c r="F580" s="24" t="s">
        <v>326</v>
      </c>
      <c r="G580" s="24">
        <v>0</v>
      </c>
      <c r="H580" s="11"/>
      <c r="I580" s="11"/>
      <c r="J580" s="12"/>
      <c r="K580" s="12"/>
      <c r="L580" s="12"/>
      <c r="M580" s="188">
        <v>0</v>
      </c>
      <c r="N580" s="189"/>
      <c r="O580" s="190"/>
      <c r="P580" t="s">
        <v>1207</v>
      </c>
    </row>
    <row r="581" spans="1:16" ht="20.100000000000001" customHeight="1">
      <c r="A581">
        <v>504</v>
      </c>
      <c r="B581" s="8">
        <v>42</v>
      </c>
      <c r="C581" s="22">
        <v>2120516594</v>
      </c>
      <c r="D581" s="9" t="s">
        <v>827</v>
      </c>
      <c r="E581" s="10" t="s">
        <v>816</v>
      </c>
      <c r="F581" s="24" t="s">
        <v>245</v>
      </c>
      <c r="G581" s="24">
        <v>0</v>
      </c>
      <c r="H581" s="11"/>
      <c r="I581" s="11"/>
      <c r="J581" s="12"/>
      <c r="K581" s="12"/>
      <c r="L581" s="12"/>
      <c r="M581" s="188">
        <v>0</v>
      </c>
      <c r="N581" s="189"/>
      <c r="O581" s="190"/>
      <c r="P581" t="s">
        <v>1207</v>
      </c>
    </row>
    <row r="582" spans="1:16" ht="20.100000000000001" customHeight="1">
      <c r="A582">
        <v>505</v>
      </c>
      <c r="B582" s="8">
        <v>43</v>
      </c>
      <c r="C582" s="22">
        <v>2020357022</v>
      </c>
      <c r="D582" s="9" t="s">
        <v>828</v>
      </c>
      <c r="E582" s="10" t="s">
        <v>829</v>
      </c>
      <c r="F582" s="24" t="s">
        <v>263</v>
      </c>
      <c r="G582" s="24">
        <v>0</v>
      </c>
      <c r="H582" s="11"/>
      <c r="I582" s="11"/>
      <c r="J582" s="12"/>
      <c r="K582" s="12"/>
      <c r="L582" s="12"/>
      <c r="M582" s="188">
        <v>0</v>
      </c>
      <c r="N582" s="189"/>
      <c r="O582" s="190"/>
      <c r="P582" t="s">
        <v>1207</v>
      </c>
    </row>
    <row r="583" spans="1:16" ht="20.100000000000001" customHeight="1">
      <c r="A583">
        <v>506</v>
      </c>
      <c r="B583" s="8">
        <v>44</v>
      </c>
      <c r="C583" s="22">
        <v>2120319414</v>
      </c>
      <c r="D583" s="9" t="s">
        <v>830</v>
      </c>
      <c r="E583" s="10" t="s">
        <v>829</v>
      </c>
      <c r="F583" s="24" t="s">
        <v>243</v>
      </c>
      <c r="G583" s="24">
        <v>0</v>
      </c>
      <c r="H583" s="11"/>
      <c r="I583" s="11"/>
      <c r="J583" s="12"/>
      <c r="K583" s="12"/>
      <c r="L583" s="12"/>
      <c r="M583" s="188">
        <v>0</v>
      </c>
      <c r="N583" s="189"/>
      <c r="O583" s="190"/>
      <c r="P583" t="s">
        <v>1207</v>
      </c>
    </row>
    <row r="584" spans="1:16" s="1" customFormat="1">
      <c r="A584" s="1">
        <v>0</v>
      </c>
      <c r="B584" s="1">
        <v>0</v>
      </c>
      <c r="C584" s="194" t="s">
        <v>8</v>
      </c>
      <c r="D584" s="194"/>
      <c r="E584" s="2" t="s">
        <v>1165</v>
      </c>
      <c r="F584" s="194" t="s">
        <v>237</v>
      </c>
      <c r="G584" s="194"/>
      <c r="H584" s="194"/>
      <c r="I584" s="194"/>
      <c r="J584" s="194"/>
      <c r="K584" s="194"/>
      <c r="L584" s="194"/>
      <c r="M584" s="3"/>
      <c r="N584" s="4"/>
      <c r="O584" s="4"/>
    </row>
    <row r="585" spans="1:16" s="5" customFormat="1" ht="18.75" customHeight="1">
      <c r="A585" s="5">
        <v>0</v>
      </c>
      <c r="B585" s="5">
        <v>0</v>
      </c>
      <c r="C585" s="6" t="s">
        <v>1202</v>
      </c>
      <c r="D585" s="195"/>
      <c r="E585" s="195"/>
      <c r="F585" s="195"/>
      <c r="G585" s="195"/>
      <c r="H585" s="195"/>
      <c r="I585" s="195"/>
      <c r="J585" s="195"/>
      <c r="K585" s="195"/>
      <c r="L585" s="195"/>
      <c r="M585" s="3"/>
      <c r="N585" s="3"/>
      <c r="O585" s="3"/>
    </row>
    <row r="586" spans="1:16" s="5" customFormat="1" ht="18.75" customHeight="1">
      <c r="A586" s="5">
        <v>0</v>
      </c>
      <c r="B586" s="185" t="s">
        <v>1209</v>
      </c>
      <c r="C586" s="185"/>
      <c r="D586" s="185"/>
      <c r="E586" s="185"/>
      <c r="F586" s="185"/>
      <c r="G586" s="185"/>
      <c r="H586" s="185"/>
      <c r="I586" s="185"/>
      <c r="J586" s="185"/>
      <c r="K586" s="185"/>
      <c r="L586" s="185"/>
      <c r="M586" s="3"/>
      <c r="N586" s="3"/>
      <c r="O586" s="3"/>
    </row>
    <row r="587" spans="1:16" ht="9" customHeight="1">
      <c r="A587">
        <v>0</v>
      </c>
      <c r="B587">
        <v>0</v>
      </c>
    </row>
    <row r="588" spans="1:16" ht="15" customHeight="1">
      <c r="A588">
        <v>0</v>
      </c>
      <c r="B588" s="172" t="s">
        <v>0</v>
      </c>
      <c r="C588" s="171" t="s">
        <v>9</v>
      </c>
      <c r="D588" s="186" t="s">
        <v>3</v>
      </c>
      <c r="E588" s="187" t="s">
        <v>4</v>
      </c>
      <c r="F588" s="171" t="s">
        <v>15</v>
      </c>
      <c r="G588" s="171" t="s">
        <v>238</v>
      </c>
      <c r="H588" s="171" t="s">
        <v>189</v>
      </c>
      <c r="I588" s="173" t="s">
        <v>188</v>
      </c>
      <c r="J588" s="171" t="s">
        <v>10</v>
      </c>
      <c r="K588" s="175" t="s">
        <v>6</v>
      </c>
      <c r="L588" s="175"/>
      <c r="M588" s="176" t="s">
        <v>11</v>
      </c>
      <c r="N588" s="177"/>
      <c r="O588" s="178"/>
    </row>
    <row r="589" spans="1:16" ht="27" customHeight="1">
      <c r="A589">
        <v>0</v>
      </c>
      <c r="B589" s="172"/>
      <c r="C589" s="172"/>
      <c r="D589" s="186"/>
      <c r="E589" s="187"/>
      <c r="F589" s="172"/>
      <c r="G589" s="172"/>
      <c r="H589" s="172"/>
      <c r="I589" s="174"/>
      <c r="J589" s="172"/>
      <c r="K589" s="7" t="s">
        <v>12</v>
      </c>
      <c r="L589" s="7" t="s">
        <v>13</v>
      </c>
      <c r="M589" s="179"/>
      <c r="N589" s="180"/>
      <c r="O589" s="181"/>
    </row>
    <row r="590" spans="1:16" ht="20.100000000000001" customHeight="1">
      <c r="A590">
        <v>507</v>
      </c>
      <c r="B590" s="8">
        <v>1</v>
      </c>
      <c r="C590" s="22">
        <v>2120718717</v>
      </c>
      <c r="D590" s="9" t="s">
        <v>390</v>
      </c>
      <c r="E590" s="10" t="s">
        <v>829</v>
      </c>
      <c r="F590" s="24" t="s">
        <v>275</v>
      </c>
      <c r="G590" s="24">
        <v>0</v>
      </c>
      <c r="H590" s="11"/>
      <c r="I590" s="11"/>
      <c r="J590" s="12"/>
      <c r="K590" s="12"/>
      <c r="L590" s="12"/>
      <c r="M590" s="182">
        <v>0</v>
      </c>
      <c r="N590" s="183"/>
      <c r="O590" s="184"/>
      <c r="P590" t="s">
        <v>1210</v>
      </c>
    </row>
    <row r="591" spans="1:16" ht="20.100000000000001" customHeight="1">
      <c r="A591">
        <v>508</v>
      </c>
      <c r="B591" s="8">
        <v>2</v>
      </c>
      <c r="C591" s="22">
        <v>2120213450</v>
      </c>
      <c r="D591" s="9" t="s">
        <v>831</v>
      </c>
      <c r="E591" s="10" t="s">
        <v>829</v>
      </c>
      <c r="F591" s="24" t="s">
        <v>286</v>
      </c>
      <c r="G591" s="24">
        <v>0</v>
      </c>
      <c r="H591" s="11"/>
      <c r="I591" s="11"/>
      <c r="J591" s="12"/>
      <c r="K591" s="12"/>
      <c r="L591" s="12"/>
      <c r="M591" s="188">
        <v>0</v>
      </c>
      <c r="N591" s="189"/>
      <c r="O591" s="190"/>
      <c r="P591" t="s">
        <v>1210</v>
      </c>
    </row>
    <row r="592" spans="1:16" ht="20.100000000000001" customHeight="1">
      <c r="A592">
        <v>509</v>
      </c>
      <c r="B592" s="8">
        <v>3</v>
      </c>
      <c r="C592" s="22">
        <v>2120227038</v>
      </c>
      <c r="D592" s="9" t="s">
        <v>477</v>
      </c>
      <c r="E592" s="10" t="s">
        <v>829</v>
      </c>
      <c r="F592" s="24" t="s">
        <v>289</v>
      </c>
      <c r="G592" s="24">
        <v>0</v>
      </c>
      <c r="H592" s="11"/>
      <c r="I592" s="11"/>
      <c r="J592" s="12"/>
      <c r="K592" s="12"/>
      <c r="L592" s="12"/>
      <c r="M592" s="188">
        <v>0</v>
      </c>
      <c r="N592" s="189"/>
      <c r="O592" s="190"/>
      <c r="P592" t="s">
        <v>1210</v>
      </c>
    </row>
    <row r="593" spans="1:16" ht="20.100000000000001" customHeight="1">
      <c r="A593">
        <v>510</v>
      </c>
      <c r="B593" s="8">
        <v>4</v>
      </c>
      <c r="C593" s="22">
        <v>2120518730</v>
      </c>
      <c r="D593" s="9" t="s">
        <v>832</v>
      </c>
      <c r="E593" s="10" t="s">
        <v>829</v>
      </c>
      <c r="F593" s="24" t="s">
        <v>245</v>
      </c>
      <c r="G593" s="24">
        <v>0</v>
      </c>
      <c r="H593" s="11"/>
      <c r="I593" s="11"/>
      <c r="J593" s="12"/>
      <c r="K593" s="12"/>
      <c r="L593" s="12"/>
      <c r="M593" s="188">
        <v>0</v>
      </c>
      <c r="N593" s="189"/>
      <c r="O593" s="190"/>
      <c r="P593" t="s">
        <v>1210</v>
      </c>
    </row>
    <row r="594" spans="1:16" ht="20.100000000000001" customHeight="1">
      <c r="A594">
        <v>511</v>
      </c>
      <c r="B594" s="8">
        <v>5</v>
      </c>
      <c r="C594" s="22">
        <v>2120253878</v>
      </c>
      <c r="D594" s="9" t="s">
        <v>833</v>
      </c>
      <c r="E594" s="10" t="s">
        <v>829</v>
      </c>
      <c r="F594" s="24" t="s">
        <v>440</v>
      </c>
      <c r="G594" s="24">
        <v>0</v>
      </c>
      <c r="H594" s="11"/>
      <c r="I594" s="11"/>
      <c r="J594" s="12"/>
      <c r="K594" s="12"/>
      <c r="L594" s="12"/>
      <c r="M594" s="188">
        <v>0</v>
      </c>
      <c r="N594" s="189"/>
      <c r="O594" s="190"/>
      <c r="P594" t="s">
        <v>1210</v>
      </c>
    </row>
    <row r="595" spans="1:16" ht="20.100000000000001" customHeight="1">
      <c r="A595">
        <v>512</v>
      </c>
      <c r="B595" s="8">
        <v>6</v>
      </c>
      <c r="C595" s="22">
        <v>2121514862</v>
      </c>
      <c r="D595" s="9" t="s">
        <v>834</v>
      </c>
      <c r="E595" s="10" t="s">
        <v>835</v>
      </c>
      <c r="F595" s="24" t="s">
        <v>245</v>
      </c>
      <c r="G595" s="24">
        <v>0</v>
      </c>
      <c r="H595" s="11"/>
      <c r="I595" s="11"/>
      <c r="J595" s="12"/>
      <c r="K595" s="12"/>
      <c r="L595" s="12"/>
      <c r="M595" s="188">
        <v>0</v>
      </c>
      <c r="N595" s="189"/>
      <c r="O595" s="190"/>
      <c r="P595" t="s">
        <v>1210</v>
      </c>
    </row>
    <row r="596" spans="1:16" ht="20.100000000000001" customHeight="1">
      <c r="A596">
        <v>513</v>
      </c>
      <c r="B596" s="8">
        <v>7</v>
      </c>
      <c r="C596" s="22">
        <v>2121718236</v>
      </c>
      <c r="D596" s="9" t="s">
        <v>388</v>
      </c>
      <c r="E596" s="10" t="s">
        <v>836</v>
      </c>
      <c r="F596" s="24" t="s">
        <v>249</v>
      </c>
      <c r="G596" s="24">
        <v>0</v>
      </c>
      <c r="H596" s="11"/>
      <c r="I596" s="11"/>
      <c r="J596" s="12"/>
      <c r="K596" s="12"/>
      <c r="L596" s="12"/>
      <c r="M596" s="188">
        <v>0</v>
      </c>
      <c r="N596" s="189"/>
      <c r="O596" s="190"/>
      <c r="P596" t="s">
        <v>1210</v>
      </c>
    </row>
    <row r="597" spans="1:16" ht="20.100000000000001" customHeight="1">
      <c r="A597">
        <v>514</v>
      </c>
      <c r="B597" s="8">
        <v>8</v>
      </c>
      <c r="C597" s="22">
        <v>2121713536</v>
      </c>
      <c r="D597" s="9" t="s">
        <v>706</v>
      </c>
      <c r="E597" s="10" t="s">
        <v>836</v>
      </c>
      <c r="F597" s="24" t="s">
        <v>267</v>
      </c>
      <c r="G597" s="24">
        <v>0</v>
      </c>
      <c r="H597" s="11"/>
      <c r="I597" s="11"/>
      <c r="J597" s="12"/>
      <c r="K597" s="12"/>
      <c r="L597" s="12"/>
      <c r="M597" s="188">
        <v>0</v>
      </c>
      <c r="N597" s="189"/>
      <c r="O597" s="190"/>
      <c r="P597" t="s">
        <v>1210</v>
      </c>
    </row>
    <row r="598" spans="1:16" ht="20.100000000000001" customHeight="1">
      <c r="A598">
        <v>515</v>
      </c>
      <c r="B598" s="8">
        <v>9</v>
      </c>
      <c r="C598" s="22">
        <v>2121867993</v>
      </c>
      <c r="D598" s="9" t="s">
        <v>837</v>
      </c>
      <c r="E598" s="10" t="s">
        <v>836</v>
      </c>
      <c r="F598" s="24" t="s">
        <v>251</v>
      </c>
      <c r="G598" s="24">
        <v>0</v>
      </c>
      <c r="H598" s="11"/>
      <c r="I598" s="11"/>
      <c r="J598" s="12"/>
      <c r="K598" s="12"/>
      <c r="L598" s="12"/>
      <c r="M598" s="188">
        <v>0</v>
      </c>
      <c r="N598" s="189"/>
      <c r="O598" s="190"/>
      <c r="P598" t="s">
        <v>1210</v>
      </c>
    </row>
    <row r="599" spans="1:16" ht="20.100000000000001" customHeight="1">
      <c r="A599">
        <v>516</v>
      </c>
      <c r="B599" s="8">
        <v>10</v>
      </c>
      <c r="C599" s="22">
        <v>2121217467</v>
      </c>
      <c r="D599" s="9" t="s">
        <v>838</v>
      </c>
      <c r="E599" s="10" t="s">
        <v>836</v>
      </c>
      <c r="F599" s="24" t="s">
        <v>286</v>
      </c>
      <c r="G599" s="24">
        <v>0</v>
      </c>
      <c r="H599" s="11"/>
      <c r="I599" s="11"/>
      <c r="J599" s="12"/>
      <c r="K599" s="12"/>
      <c r="L599" s="12"/>
      <c r="M599" s="188">
        <v>0</v>
      </c>
      <c r="N599" s="189"/>
      <c r="O599" s="190"/>
      <c r="P599" t="s">
        <v>1210</v>
      </c>
    </row>
    <row r="600" spans="1:16" ht="20.100000000000001" customHeight="1">
      <c r="A600">
        <v>517</v>
      </c>
      <c r="B600" s="8">
        <v>11</v>
      </c>
      <c r="C600" s="22">
        <v>2121337124</v>
      </c>
      <c r="D600" s="9" t="s">
        <v>839</v>
      </c>
      <c r="E600" s="10" t="s">
        <v>836</v>
      </c>
      <c r="F600" s="24" t="s">
        <v>291</v>
      </c>
      <c r="G600" s="24">
        <v>0</v>
      </c>
      <c r="H600" s="11"/>
      <c r="I600" s="11"/>
      <c r="J600" s="12"/>
      <c r="K600" s="12"/>
      <c r="L600" s="12"/>
      <c r="M600" s="188">
        <v>0</v>
      </c>
      <c r="N600" s="189"/>
      <c r="O600" s="190"/>
      <c r="P600" t="s">
        <v>1210</v>
      </c>
    </row>
    <row r="601" spans="1:16" ht="20.100000000000001" customHeight="1">
      <c r="A601">
        <v>518</v>
      </c>
      <c r="B601" s="8">
        <v>12</v>
      </c>
      <c r="C601" s="22">
        <v>2121715786</v>
      </c>
      <c r="D601" s="9" t="s">
        <v>840</v>
      </c>
      <c r="E601" s="10" t="s">
        <v>841</v>
      </c>
      <c r="F601" s="24" t="s">
        <v>249</v>
      </c>
      <c r="G601" s="24">
        <v>0</v>
      </c>
      <c r="H601" s="11"/>
      <c r="I601" s="11"/>
      <c r="J601" s="12"/>
      <c r="K601" s="12"/>
      <c r="L601" s="12"/>
      <c r="M601" s="188">
        <v>0</v>
      </c>
      <c r="N601" s="189"/>
      <c r="O601" s="190"/>
      <c r="P601" t="s">
        <v>1210</v>
      </c>
    </row>
    <row r="602" spans="1:16" ht="20.100000000000001" customHeight="1">
      <c r="A602">
        <v>519</v>
      </c>
      <c r="B602" s="8">
        <v>13</v>
      </c>
      <c r="C602" s="22">
        <v>2121866194</v>
      </c>
      <c r="D602" s="9" t="s">
        <v>706</v>
      </c>
      <c r="E602" s="10" t="s">
        <v>841</v>
      </c>
      <c r="F602" s="24" t="s">
        <v>251</v>
      </c>
      <c r="G602" s="24">
        <v>0</v>
      </c>
      <c r="H602" s="11"/>
      <c r="I602" s="11"/>
      <c r="J602" s="12"/>
      <c r="K602" s="12"/>
      <c r="L602" s="12"/>
      <c r="M602" s="188">
        <v>0</v>
      </c>
      <c r="N602" s="189"/>
      <c r="O602" s="190"/>
      <c r="P602" t="s">
        <v>1210</v>
      </c>
    </row>
    <row r="603" spans="1:16" ht="20.100000000000001" customHeight="1">
      <c r="A603">
        <v>520</v>
      </c>
      <c r="B603" s="8">
        <v>14</v>
      </c>
      <c r="C603" s="22">
        <v>2121316894</v>
      </c>
      <c r="D603" s="9" t="s">
        <v>842</v>
      </c>
      <c r="E603" s="10" t="s">
        <v>841</v>
      </c>
      <c r="F603" s="24" t="s">
        <v>275</v>
      </c>
      <c r="G603" s="24">
        <v>0</v>
      </c>
      <c r="H603" s="11"/>
      <c r="I603" s="11"/>
      <c r="J603" s="12"/>
      <c r="K603" s="12"/>
      <c r="L603" s="12"/>
      <c r="M603" s="188">
        <v>0</v>
      </c>
      <c r="N603" s="189"/>
      <c r="O603" s="190"/>
      <c r="P603" t="s">
        <v>1210</v>
      </c>
    </row>
    <row r="604" spans="1:16" ht="20.100000000000001" customHeight="1">
      <c r="A604">
        <v>521</v>
      </c>
      <c r="B604" s="8">
        <v>15</v>
      </c>
      <c r="C604" s="22">
        <v>2021355482</v>
      </c>
      <c r="D604" s="9" t="s">
        <v>843</v>
      </c>
      <c r="E604" s="10" t="s">
        <v>841</v>
      </c>
      <c r="F604" s="24" t="s">
        <v>844</v>
      </c>
      <c r="G604" s="24">
        <v>0</v>
      </c>
      <c r="H604" s="11"/>
      <c r="I604" s="11"/>
      <c r="J604" s="12"/>
      <c r="K604" s="12"/>
      <c r="L604" s="12"/>
      <c r="M604" s="188">
        <v>0</v>
      </c>
      <c r="N604" s="189"/>
      <c r="O604" s="190"/>
      <c r="P604" t="s">
        <v>1210</v>
      </c>
    </row>
    <row r="605" spans="1:16" ht="20.100000000000001" customHeight="1">
      <c r="A605">
        <v>522</v>
      </c>
      <c r="B605" s="8">
        <v>16</v>
      </c>
      <c r="C605" s="22">
        <v>2120213323</v>
      </c>
      <c r="D605" s="9" t="s">
        <v>256</v>
      </c>
      <c r="E605" s="10" t="s">
        <v>845</v>
      </c>
      <c r="F605" s="24" t="s">
        <v>255</v>
      </c>
      <c r="G605" s="24">
        <v>0</v>
      </c>
      <c r="H605" s="11"/>
      <c r="I605" s="11"/>
      <c r="J605" s="12"/>
      <c r="K605" s="12"/>
      <c r="L605" s="12"/>
      <c r="M605" s="188">
        <v>0</v>
      </c>
      <c r="N605" s="189"/>
      <c r="O605" s="190"/>
      <c r="P605" t="s">
        <v>1210</v>
      </c>
    </row>
    <row r="606" spans="1:16" ht="20.100000000000001" customHeight="1">
      <c r="A606">
        <v>523</v>
      </c>
      <c r="B606" s="8">
        <v>17</v>
      </c>
      <c r="C606" s="22">
        <v>2121154299</v>
      </c>
      <c r="D606" s="9" t="s">
        <v>846</v>
      </c>
      <c r="E606" s="10" t="s">
        <v>845</v>
      </c>
      <c r="F606" s="24" t="s">
        <v>289</v>
      </c>
      <c r="G606" s="24">
        <v>0</v>
      </c>
      <c r="H606" s="11"/>
      <c r="I606" s="11"/>
      <c r="J606" s="12"/>
      <c r="K606" s="12"/>
      <c r="L606" s="12"/>
      <c r="M606" s="188">
        <v>0</v>
      </c>
      <c r="N606" s="189"/>
      <c r="O606" s="190"/>
      <c r="P606" t="s">
        <v>1210</v>
      </c>
    </row>
    <row r="607" spans="1:16" ht="20.100000000000001" customHeight="1">
      <c r="A607">
        <v>524</v>
      </c>
      <c r="B607" s="8">
        <v>18</v>
      </c>
      <c r="C607" s="22">
        <v>152236462</v>
      </c>
      <c r="D607" s="9" t="s">
        <v>847</v>
      </c>
      <c r="E607" s="10" t="s">
        <v>848</v>
      </c>
      <c r="F607" s="24" t="s">
        <v>685</v>
      </c>
      <c r="G607" s="24">
        <v>0</v>
      </c>
      <c r="H607" s="11"/>
      <c r="I607" s="11"/>
      <c r="J607" s="12"/>
      <c r="K607" s="12"/>
      <c r="L607" s="12"/>
      <c r="M607" s="188">
        <v>0</v>
      </c>
      <c r="N607" s="189"/>
      <c r="O607" s="190"/>
      <c r="P607" t="s">
        <v>1210</v>
      </c>
    </row>
    <row r="608" spans="1:16" ht="20.100000000000001" customHeight="1">
      <c r="A608">
        <v>525</v>
      </c>
      <c r="B608" s="8">
        <v>19</v>
      </c>
      <c r="C608" s="22">
        <v>2021527315</v>
      </c>
      <c r="D608" s="9" t="s">
        <v>488</v>
      </c>
      <c r="E608" s="10" t="s">
        <v>849</v>
      </c>
      <c r="F608" s="24" t="s">
        <v>241</v>
      </c>
      <c r="G608" s="24">
        <v>0</v>
      </c>
      <c r="H608" s="11"/>
      <c r="I608" s="11"/>
      <c r="J608" s="12"/>
      <c r="K608" s="12"/>
      <c r="L608" s="12"/>
      <c r="M608" s="188">
        <v>0</v>
      </c>
      <c r="N608" s="189"/>
      <c r="O608" s="190"/>
      <c r="P608" t="s">
        <v>1210</v>
      </c>
    </row>
    <row r="609" spans="1:16" ht="20.100000000000001" customHeight="1">
      <c r="A609">
        <v>526</v>
      </c>
      <c r="B609" s="8">
        <v>20</v>
      </c>
      <c r="C609" s="22">
        <v>2110713036</v>
      </c>
      <c r="D609" s="9" t="s">
        <v>850</v>
      </c>
      <c r="E609" s="10" t="s">
        <v>851</v>
      </c>
      <c r="F609" s="24" t="s">
        <v>249</v>
      </c>
      <c r="G609" s="24">
        <v>0</v>
      </c>
      <c r="H609" s="11"/>
      <c r="I609" s="11"/>
      <c r="J609" s="12"/>
      <c r="K609" s="12"/>
      <c r="L609" s="12"/>
      <c r="M609" s="188">
        <v>0</v>
      </c>
      <c r="N609" s="189"/>
      <c r="O609" s="190"/>
      <c r="P609" t="s">
        <v>1210</v>
      </c>
    </row>
    <row r="610" spans="1:16" ht="20.100000000000001" customHeight="1">
      <c r="A610">
        <v>527</v>
      </c>
      <c r="B610" s="8">
        <v>21</v>
      </c>
      <c r="C610" s="22">
        <v>2120717005</v>
      </c>
      <c r="D610" s="9" t="s">
        <v>852</v>
      </c>
      <c r="E610" s="10" t="s">
        <v>851</v>
      </c>
      <c r="F610" s="24" t="s">
        <v>275</v>
      </c>
      <c r="G610" s="24">
        <v>0</v>
      </c>
      <c r="H610" s="11"/>
      <c r="I610" s="11"/>
      <c r="J610" s="12"/>
      <c r="K610" s="12"/>
      <c r="L610" s="12"/>
      <c r="M610" s="188">
        <v>0</v>
      </c>
      <c r="N610" s="189"/>
      <c r="O610" s="190"/>
      <c r="P610" t="s">
        <v>1210</v>
      </c>
    </row>
    <row r="611" spans="1:16" ht="20.100000000000001" customHeight="1">
      <c r="A611">
        <v>528</v>
      </c>
      <c r="B611" s="8">
        <v>22</v>
      </c>
      <c r="C611" s="22">
        <v>2120514913</v>
      </c>
      <c r="D611" s="9" t="s">
        <v>853</v>
      </c>
      <c r="E611" s="10" t="s">
        <v>851</v>
      </c>
      <c r="F611" s="24" t="s">
        <v>245</v>
      </c>
      <c r="G611" s="24">
        <v>0</v>
      </c>
      <c r="H611" s="11"/>
      <c r="I611" s="11"/>
      <c r="J611" s="12"/>
      <c r="K611" s="12"/>
      <c r="L611" s="12"/>
      <c r="M611" s="188">
        <v>0</v>
      </c>
      <c r="N611" s="189"/>
      <c r="O611" s="190"/>
      <c r="P611" t="s">
        <v>1210</v>
      </c>
    </row>
    <row r="612" spans="1:16" ht="20.100000000000001" customHeight="1">
      <c r="A612">
        <v>529</v>
      </c>
      <c r="B612" s="8">
        <v>23</v>
      </c>
      <c r="C612" s="22">
        <v>2120715791</v>
      </c>
      <c r="D612" s="9" t="s">
        <v>854</v>
      </c>
      <c r="E612" s="10" t="s">
        <v>851</v>
      </c>
      <c r="F612" s="24" t="s">
        <v>249</v>
      </c>
      <c r="G612" s="24">
        <v>0</v>
      </c>
      <c r="H612" s="11"/>
      <c r="I612" s="11"/>
      <c r="J612" s="12"/>
      <c r="K612" s="12"/>
      <c r="L612" s="12"/>
      <c r="M612" s="188">
        <v>0</v>
      </c>
      <c r="N612" s="189"/>
      <c r="O612" s="190"/>
      <c r="P612" t="s">
        <v>1210</v>
      </c>
    </row>
    <row r="613" spans="1:16" ht="20.100000000000001" customHeight="1">
      <c r="A613">
        <v>530</v>
      </c>
      <c r="B613" s="8">
        <v>24</v>
      </c>
      <c r="C613" s="22">
        <v>2120715793</v>
      </c>
      <c r="D613" s="9" t="s">
        <v>855</v>
      </c>
      <c r="E613" s="10" t="s">
        <v>856</v>
      </c>
      <c r="F613" s="24" t="s">
        <v>249</v>
      </c>
      <c r="G613" s="24">
        <v>0</v>
      </c>
      <c r="H613" s="11"/>
      <c r="I613" s="11"/>
      <c r="J613" s="12"/>
      <c r="K613" s="12"/>
      <c r="L613" s="12"/>
      <c r="M613" s="188">
        <v>0</v>
      </c>
      <c r="N613" s="189"/>
      <c r="O613" s="190"/>
      <c r="P613" t="s">
        <v>1210</v>
      </c>
    </row>
    <row r="614" spans="1:16" ht="20.100000000000001" customHeight="1">
      <c r="A614">
        <v>531</v>
      </c>
      <c r="B614" s="8">
        <v>25</v>
      </c>
      <c r="C614" s="22">
        <v>2120715797</v>
      </c>
      <c r="D614" s="9" t="s">
        <v>857</v>
      </c>
      <c r="E614" s="10" t="s">
        <v>856</v>
      </c>
      <c r="F614" s="24" t="s">
        <v>249</v>
      </c>
      <c r="G614" s="24">
        <v>0</v>
      </c>
      <c r="H614" s="11"/>
      <c r="I614" s="11"/>
      <c r="J614" s="12"/>
      <c r="K614" s="12"/>
      <c r="L614" s="12"/>
      <c r="M614" s="188">
        <v>0</v>
      </c>
      <c r="N614" s="189"/>
      <c r="O614" s="190"/>
      <c r="P614" t="s">
        <v>1210</v>
      </c>
    </row>
    <row r="615" spans="1:16" ht="20.100000000000001" customHeight="1">
      <c r="A615">
        <v>532</v>
      </c>
      <c r="B615" s="8">
        <v>26</v>
      </c>
      <c r="C615" s="22">
        <v>2120253839</v>
      </c>
      <c r="D615" s="9" t="s">
        <v>436</v>
      </c>
      <c r="E615" s="10" t="s">
        <v>856</v>
      </c>
      <c r="F615" s="24" t="s">
        <v>440</v>
      </c>
      <c r="G615" s="24">
        <v>0</v>
      </c>
      <c r="H615" s="11"/>
      <c r="I615" s="11"/>
      <c r="J615" s="12"/>
      <c r="K615" s="12"/>
      <c r="L615" s="12"/>
      <c r="M615" s="188">
        <v>0</v>
      </c>
      <c r="N615" s="189"/>
      <c r="O615" s="190"/>
      <c r="P615" t="s">
        <v>1210</v>
      </c>
    </row>
    <row r="616" spans="1:16" ht="20.100000000000001" customHeight="1">
      <c r="A616">
        <v>533</v>
      </c>
      <c r="B616" s="8">
        <v>27</v>
      </c>
      <c r="C616" s="22">
        <v>2120649174</v>
      </c>
      <c r="D616" s="9" t="s">
        <v>858</v>
      </c>
      <c r="E616" s="10" t="s">
        <v>856</v>
      </c>
      <c r="F616" s="24" t="s">
        <v>269</v>
      </c>
      <c r="G616" s="24">
        <v>0</v>
      </c>
      <c r="H616" s="11"/>
      <c r="I616" s="11"/>
      <c r="J616" s="12"/>
      <c r="K616" s="12"/>
      <c r="L616" s="12"/>
      <c r="M616" s="188">
        <v>0</v>
      </c>
      <c r="N616" s="189"/>
      <c r="O616" s="190"/>
      <c r="P616" t="s">
        <v>1210</v>
      </c>
    </row>
    <row r="617" spans="1:16" ht="20.100000000000001" customHeight="1">
      <c r="A617">
        <v>534</v>
      </c>
      <c r="B617" s="8">
        <v>28</v>
      </c>
      <c r="C617" s="22">
        <v>2120266047</v>
      </c>
      <c r="D617" s="9" t="s">
        <v>859</v>
      </c>
      <c r="E617" s="10" t="s">
        <v>856</v>
      </c>
      <c r="F617" s="24" t="s">
        <v>251</v>
      </c>
      <c r="G617" s="24">
        <v>0</v>
      </c>
      <c r="H617" s="11"/>
      <c r="I617" s="11"/>
      <c r="J617" s="12"/>
      <c r="K617" s="12"/>
      <c r="L617" s="12"/>
      <c r="M617" s="188">
        <v>0</v>
      </c>
      <c r="N617" s="189"/>
      <c r="O617" s="190"/>
      <c r="P617" t="s">
        <v>1210</v>
      </c>
    </row>
    <row r="618" spans="1:16" ht="20.100000000000001" customHeight="1">
      <c r="A618">
        <v>535</v>
      </c>
      <c r="B618" s="8">
        <v>29</v>
      </c>
      <c r="C618" s="22">
        <v>2120725796</v>
      </c>
      <c r="D618" s="9" t="s">
        <v>860</v>
      </c>
      <c r="E618" s="10" t="s">
        <v>856</v>
      </c>
      <c r="F618" s="24" t="s">
        <v>251</v>
      </c>
      <c r="G618" s="24">
        <v>0</v>
      </c>
      <c r="H618" s="11"/>
      <c r="I618" s="11"/>
      <c r="J618" s="12"/>
      <c r="K618" s="12"/>
      <c r="L618" s="12"/>
      <c r="M618" s="188">
        <v>0</v>
      </c>
      <c r="N618" s="189"/>
      <c r="O618" s="190"/>
      <c r="P618" t="s">
        <v>1210</v>
      </c>
    </row>
    <row r="619" spans="1:16" ht="20.100000000000001" customHeight="1">
      <c r="A619">
        <v>536</v>
      </c>
      <c r="B619" s="13">
        <v>30</v>
      </c>
      <c r="C619" s="22">
        <v>2120866199</v>
      </c>
      <c r="D619" s="9" t="s">
        <v>861</v>
      </c>
      <c r="E619" s="10" t="s">
        <v>856</v>
      </c>
      <c r="F619" s="24" t="s">
        <v>251</v>
      </c>
      <c r="G619" s="24">
        <v>0</v>
      </c>
      <c r="H619" s="14"/>
      <c r="I619" s="14"/>
      <c r="J619" s="15"/>
      <c r="K619" s="15"/>
      <c r="L619" s="15"/>
      <c r="M619" s="191">
        <v>0</v>
      </c>
      <c r="N619" s="192"/>
      <c r="O619" s="193"/>
      <c r="P619" t="s">
        <v>1210</v>
      </c>
    </row>
    <row r="620" spans="1:16" ht="20.100000000000001" customHeight="1">
      <c r="A620">
        <v>537</v>
      </c>
      <c r="B620" s="16">
        <v>31</v>
      </c>
      <c r="C620" s="23">
        <v>2120319572</v>
      </c>
      <c r="D620" s="17" t="s">
        <v>862</v>
      </c>
      <c r="E620" s="18" t="s">
        <v>856</v>
      </c>
      <c r="F620" s="25" t="s">
        <v>243</v>
      </c>
      <c r="G620" s="25">
        <v>0</v>
      </c>
      <c r="H620" s="19"/>
      <c r="I620" s="19"/>
      <c r="J620" s="20"/>
      <c r="K620" s="20"/>
      <c r="L620" s="20"/>
      <c r="M620" s="182">
        <v>0</v>
      </c>
      <c r="N620" s="183"/>
      <c r="O620" s="184"/>
      <c r="P620" t="s">
        <v>1210</v>
      </c>
    </row>
    <row r="621" spans="1:16" ht="20.100000000000001" customHeight="1">
      <c r="A621">
        <v>538</v>
      </c>
      <c r="B621" s="8">
        <v>32</v>
      </c>
      <c r="C621" s="22">
        <v>2120317365</v>
      </c>
      <c r="D621" s="9" t="s">
        <v>863</v>
      </c>
      <c r="E621" s="10" t="s">
        <v>856</v>
      </c>
      <c r="F621" s="24" t="s">
        <v>275</v>
      </c>
      <c r="G621" s="24">
        <v>0</v>
      </c>
      <c r="H621" s="11"/>
      <c r="I621" s="11"/>
      <c r="J621" s="12"/>
      <c r="K621" s="12"/>
      <c r="L621" s="12"/>
      <c r="M621" s="188">
        <v>0</v>
      </c>
      <c r="N621" s="189"/>
      <c r="O621" s="190"/>
      <c r="P621" t="s">
        <v>1210</v>
      </c>
    </row>
    <row r="622" spans="1:16" ht="20.100000000000001" customHeight="1">
      <c r="A622">
        <v>539</v>
      </c>
      <c r="B622" s="8">
        <v>33</v>
      </c>
      <c r="C622" s="22">
        <v>2120713546</v>
      </c>
      <c r="D622" s="9" t="s">
        <v>864</v>
      </c>
      <c r="E622" s="10" t="s">
        <v>856</v>
      </c>
      <c r="F622" s="24" t="s">
        <v>275</v>
      </c>
      <c r="G622" s="24">
        <v>0</v>
      </c>
      <c r="H622" s="11"/>
      <c r="I622" s="11"/>
      <c r="J622" s="12"/>
      <c r="K622" s="12"/>
      <c r="L622" s="12"/>
      <c r="M622" s="188">
        <v>0</v>
      </c>
      <c r="N622" s="189"/>
      <c r="O622" s="190"/>
      <c r="P622" t="s">
        <v>1210</v>
      </c>
    </row>
    <row r="623" spans="1:16" ht="20.100000000000001" customHeight="1">
      <c r="A623">
        <v>540</v>
      </c>
      <c r="B623" s="8">
        <v>34</v>
      </c>
      <c r="C623" s="22">
        <v>2120215487</v>
      </c>
      <c r="D623" s="9" t="s">
        <v>865</v>
      </c>
      <c r="E623" s="10" t="s">
        <v>856</v>
      </c>
      <c r="F623" s="24" t="s">
        <v>255</v>
      </c>
      <c r="G623" s="24">
        <v>0</v>
      </c>
      <c r="H623" s="11"/>
      <c r="I623" s="11"/>
      <c r="J623" s="12"/>
      <c r="K623" s="12"/>
      <c r="L623" s="12"/>
      <c r="M623" s="188">
        <v>0</v>
      </c>
      <c r="N623" s="189"/>
      <c r="O623" s="190"/>
      <c r="P623" t="s">
        <v>1210</v>
      </c>
    </row>
    <row r="624" spans="1:16" ht="20.100000000000001" customHeight="1">
      <c r="A624">
        <v>541</v>
      </c>
      <c r="B624" s="8">
        <v>35</v>
      </c>
      <c r="C624" s="22">
        <v>2120215488</v>
      </c>
      <c r="D624" s="9" t="s">
        <v>866</v>
      </c>
      <c r="E624" s="10" t="s">
        <v>856</v>
      </c>
      <c r="F624" s="24" t="s">
        <v>286</v>
      </c>
      <c r="G624" s="24">
        <v>0</v>
      </c>
      <c r="H624" s="11"/>
      <c r="I624" s="11"/>
      <c r="J624" s="12"/>
      <c r="K624" s="12"/>
      <c r="L624" s="12"/>
      <c r="M624" s="188">
        <v>0</v>
      </c>
      <c r="N624" s="189"/>
      <c r="O624" s="190"/>
      <c r="P624" t="s">
        <v>1210</v>
      </c>
    </row>
    <row r="625" spans="1:16" ht="20.100000000000001" customHeight="1">
      <c r="A625">
        <v>542</v>
      </c>
      <c r="B625" s="8">
        <v>36</v>
      </c>
      <c r="C625" s="22">
        <v>1810225570</v>
      </c>
      <c r="D625" s="9" t="s">
        <v>867</v>
      </c>
      <c r="E625" s="10" t="s">
        <v>856</v>
      </c>
      <c r="F625" s="24" t="s">
        <v>582</v>
      </c>
      <c r="G625" s="24">
        <v>0</v>
      </c>
      <c r="H625" s="11"/>
      <c r="I625" s="11"/>
      <c r="J625" s="12"/>
      <c r="K625" s="12"/>
      <c r="L625" s="12"/>
      <c r="M625" s="188">
        <v>0</v>
      </c>
      <c r="N625" s="189"/>
      <c r="O625" s="190"/>
      <c r="P625" t="s">
        <v>1210</v>
      </c>
    </row>
    <row r="626" spans="1:16" ht="20.100000000000001" customHeight="1">
      <c r="A626">
        <v>543</v>
      </c>
      <c r="B626" s="8">
        <v>37</v>
      </c>
      <c r="C626" s="22">
        <v>2120725805</v>
      </c>
      <c r="D626" s="9" t="s">
        <v>868</v>
      </c>
      <c r="E626" s="10" t="s">
        <v>869</v>
      </c>
      <c r="F626" s="24" t="s">
        <v>267</v>
      </c>
      <c r="G626" s="24">
        <v>0</v>
      </c>
      <c r="H626" s="11"/>
      <c r="I626" s="11"/>
      <c r="J626" s="12"/>
      <c r="K626" s="12"/>
      <c r="L626" s="12"/>
      <c r="M626" s="188">
        <v>0</v>
      </c>
      <c r="N626" s="189"/>
      <c r="O626" s="190"/>
      <c r="P626" t="s">
        <v>1210</v>
      </c>
    </row>
    <row r="627" spans="1:16" ht="20.100000000000001" customHeight="1">
      <c r="A627">
        <v>544</v>
      </c>
      <c r="B627" s="8">
        <v>38</v>
      </c>
      <c r="C627" s="22">
        <v>2120318720</v>
      </c>
      <c r="D627" s="9" t="s">
        <v>870</v>
      </c>
      <c r="E627" s="10" t="s">
        <v>871</v>
      </c>
      <c r="F627" s="24" t="s">
        <v>243</v>
      </c>
      <c r="G627" s="24">
        <v>0</v>
      </c>
      <c r="H627" s="11"/>
      <c r="I627" s="11"/>
      <c r="J627" s="12"/>
      <c r="K627" s="12"/>
      <c r="L627" s="12"/>
      <c r="M627" s="188">
        <v>0</v>
      </c>
      <c r="N627" s="189"/>
      <c r="O627" s="190"/>
      <c r="P627" t="s">
        <v>1210</v>
      </c>
    </row>
    <row r="628" spans="1:16" ht="20.100000000000001" customHeight="1">
      <c r="A628">
        <v>545</v>
      </c>
      <c r="B628" s="8">
        <v>39</v>
      </c>
      <c r="C628" s="22">
        <v>2020522757</v>
      </c>
      <c r="D628" s="9" t="s">
        <v>390</v>
      </c>
      <c r="E628" s="10" t="s">
        <v>872</v>
      </c>
      <c r="F628" s="24" t="s">
        <v>241</v>
      </c>
      <c r="G628" s="24">
        <v>0</v>
      </c>
      <c r="H628" s="11"/>
      <c r="I628" s="11"/>
      <c r="J628" s="12"/>
      <c r="K628" s="12"/>
      <c r="L628" s="12"/>
      <c r="M628" s="188">
        <v>0</v>
      </c>
      <c r="N628" s="189"/>
      <c r="O628" s="190"/>
      <c r="P628" t="s">
        <v>1210</v>
      </c>
    </row>
    <row r="629" spans="1:16" ht="20.100000000000001" customHeight="1">
      <c r="A629">
        <v>546</v>
      </c>
      <c r="B629" s="8">
        <v>40</v>
      </c>
      <c r="C629" s="22">
        <v>2120325290</v>
      </c>
      <c r="D629" s="9" t="s">
        <v>873</v>
      </c>
      <c r="E629" s="10" t="s">
        <v>872</v>
      </c>
      <c r="F629" s="24" t="s">
        <v>333</v>
      </c>
      <c r="G629" s="24">
        <v>0</v>
      </c>
      <c r="H629" s="11"/>
      <c r="I629" s="11"/>
      <c r="J629" s="12"/>
      <c r="K629" s="12"/>
      <c r="L629" s="12"/>
      <c r="M629" s="188">
        <v>0</v>
      </c>
      <c r="N629" s="189"/>
      <c r="O629" s="190"/>
      <c r="P629" t="s">
        <v>1210</v>
      </c>
    </row>
    <row r="630" spans="1:16" ht="20.100000000000001" customHeight="1">
      <c r="A630">
        <v>547</v>
      </c>
      <c r="B630" s="8">
        <v>41</v>
      </c>
      <c r="C630" s="22">
        <v>172236509</v>
      </c>
      <c r="D630" s="9" t="s">
        <v>874</v>
      </c>
      <c r="E630" s="10" t="s">
        <v>18</v>
      </c>
      <c r="F630" s="24" t="s">
        <v>875</v>
      </c>
      <c r="G630" s="24">
        <v>0</v>
      </c>
      <c r="H630" s="11"/>
      <c r="I630" s="11"/>
      <c r="J630" s="12"/>
      <c r="K630" s="12"/>
      <c r="L630" s="12"/>
      <c r="M630" s="188">
        <v>0</v>
      </c>
      <c r="N630" s="189"/>
      <c r="O630" s="190"/>
      <c r="P630" t="s">
        <v>1210</v>
      </c>
    </row>
    <row r="631" spans="1:16" ht="20.100000000000001" customHeight="1">
      <c r="A631">
        <v>548</v>
      </c>
      <c r="B631" s="8">
        <v>42</v>
      </c>
      <c r="C631" s="22">
        <v>2020413301</v>
      </c>
      <c r="D631" s="9" t="s">
        <v>876</v>
      </c>
      <c r="E631" s="10" t="s">
        <v>877</v>
      </c>
      <c r="F631" s="24" t="s">
        <v>345</v>
      </c>
      <c r="G631" s="24">
        <v>0</v>
      </c>
      <c r="H631" s="11"/>
      <c r="I631" s="11"/>
      <c r="J631" s="12"/>
      <c r="K631" s="12"/>
      <c r="L631" s="12"/>
      <c r="M631" s="188">
        <v>0</v>
      </c>
      <c r="N631" s="189"/>
      <c r="O631" s="190"/>
      <c r="P631" t="s">
        <v>1210</v>
      </c>
    </row>
    <row r="632" spans="1:16" ht="20.100000000000001" customHeight="1">
      <c r="A632">
        <v>549</v>
      </c>
      <c r="B632" s="8">
        <v>43</v>
      </c>
      <c r="C632" s="22">
        <v>2120715809</v>
      </c>
      <c r="D632" s="9" t="s">
        <v>878</v>
      </c>
      <c r="E632" s="10" t="s">
        <v>879</v>
      </c>
      <c r="F632" s="24" t="s">
        <v>249</v>
      </c>
      <c r="G632" s="24">
        <v>0</v>
      </c>
      <c r="H632" s="11"/>
      <c r="I632" s="11"/>
      <c r="J632" s="12"/>
      <c r="K632" s="12"/>
      <c r="L632" s="12"/>
      <c r="M632" s="188">
        <v>0</v>
      </c>
      <c r="N632" s="189"/>
      <c r="O632" s="190"/>
      <c r="P632" t="s">
        <v>1210</v>
      </c>
    </row>
    <row r="633" spans="1:16" ht="20.100000000000001" customHeight="1">
      <c r="A633">
        <v>550</v>
      </c>
      <c r="B633" s="8">
        <v>44</v>
      </c>
      <c r="C633" s="22">
        <v>2120514851</v>
      </c>
      <c r="D633" s="9" t="s">
        <v>880</v>
      </c>
      <c r="E633" s="10" t="s">
        <v>879</v>
      </c>
      <c r="F633" s="24" t="s">
        <v>245</v>
      </c>
      <c r="G633" s="24">
        <v>0</v>
      </c>
      <c r="H633" s="11"/>
      <c r="I633" s="11"/>
      <c r="J633" s="12"/>
      <c r="K633" s="12"/>
      <c r="L633" s="12"/>
      <c r="M633" s="188">
        <v>0</v>
      </c>
      <c r="N633" s="189"/>
      <c r="O633" s="190"/>
      <c r="P633" t="s">
        <v>1210</v>
      </c>
    </row>
    <row r="634" spans="1:16" s="1" customFormat="1">
      <c r="A634" s="1">
        <v>0</v>
      </c>
      <c r="B634" s="1">
        <v>0</v>
      </c>
      <c r="C634" s="194" t="s">
        <v>8</v>
      </c>
      <c r="D634" s="194"/>
      <c r="E634" s="2" t="s">
        <v>1169</v>
      </c>
      <c r="F634" s="194" t="s">
        <v>237</v>
      </c>
      <c r="G634" s="194"/>
      <c r="H634" s="194"/>
      <c r="I634" s="194"/>
      <c r="J634" s="194"/>
      <c r="K634" s="194"/>
      <c r="L634" s="194"/>
      <c r="M634" s="3"/>
      <c r="N634" s="4"/>
      <c r="O634" s="4"/>
    </row>
    <row r="635" spans="1:16" s="5" customFormat="1" ht="18.75" customHeight="1">
      <c r="A635" s="5">
        <v>0</v>
      </c>
      <c r="B635" s="5">
        <v>0</v>
      </c>
      <c r="C635" s="6" t="s">
        <v>1202</v>
      </c>
      <c r="D635" s="195"/>
      <c r="E635" s="195"/>
      <c r="F635" s="195"/>
      <c r="G635" s="195"/>
      <c r="H635" s="195"/>
      <c r="I635" s="195"/>
      <c r="J635" s="195"/>
      <c r="K635" s="195"/>
      <c r="L635" s="195"/>
      <c r="M635" s="3"/>
      <c r="N635" s="3"/>
      <c r="O635" s="3"/>
    </row>
    <row r="636" spans="1:16" s="5" customFormat="1" ht="18.75" customHeight="1">
      <c r="A636" s="5">
        <v>0</v>
      </c>
      <c r="B636" s="185" t="s">
        <v>1212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3"/>
      <c r="N636" s="3"/>
      <c r="O636" s="3"/>
    </row>
    <row r="637" spans="1:16" ht="9" customHeight="1">
      <c r="A637">
        <v>0</v>
      </c>
      <c r="B637">
        <v>0</v>
      </c>
    </row>
    <row r="638" spans="1:16" ht="15" customHeight="1">
      <c r="A638">
        <v>0</v>
      </c>
      <c r="B638" s="172" t="s">
        <v>0</v>
      </c>
      <c r="C638" s="171" t="s">
        <v>9</v>
      </c>
      <c r="D638" s="186" t="s">
        <v>3</v>
      </c>
      <c r="E638" s="187" t="s">
        <v>4</v>
      </c>
      <c r="F638" s="171" t="s">
        <v>15</v>
      </c>
      <c r="G638" s="171" t="s">
        <v>238</v>
      </c>
      <c r="H638" s="171" t="s">
        <v>189</v>
      </c>
      <c r="I638" s="173" t="s">
        <v>188</v>
      </c>
      <c r="J638" s="171" t="s">
        <v>10</v>
      </c>
      <c r="K638" s="175" t="s">
        <v>6</v>
      </c>
      <c r="L638" s="175"/>
      <c r="M638" s="176" t="s">
        <v>11</v>
      </c>
      <c r="N638" s="177"/>
      <c r="O638" s="178"/>
    </row>
    <row r="639" spans="1:16" ht="27" customHeight="1">
      <c r="A639">
        <v>0</v>
      </c>
      <c r="B639" s="172"/>
      <c r="C639" s="172"/>
      <c r="D639" s="186"/>
      <c r="E639" s="187"/>
      <c r="F639" s="172"/>
      <c r="G639" s="172"/>
      <c r="H639" s="172"/>
      <c r="I639" s="174"/>
      <c r="J639" s="172"/>
      <c r="K639" s="7" t="s">
        <v>12</v>
      </c>
      <c r="L639" s="7" t="s">
        <v>13</v>
      </c>
      <c r="M639" s="179"/>
      <c r="N639" s="180"/>
      <c r="O639" s="181"/>
    </row>
    <row r="640" spans="1:16" ht="20.100000000000001" customHeight="1">
      <c r="A640">
        <v>551</v>
      </c>
      <c r="B640" s="8">
        <v>1</v>
      </c>
      <c r="C640" s="22">
        <v>2226261482</v>
      </c>
      <c r="D640" s="9" t="s">
        <v>881</v>
      </c>
      <c r="E640" s="10" t="s">
        <v>879</v>
      </c>
      <c r="F640" s="24" t="s">
        <v>624</v>
      </c>
      <c r="G640" s="24">
        <v>0</v>
      </c>
      <c r="H640" s="11"/>
      <c r="I640" s="11"/>
      <c r="J640" s="12"/>
      <c r="K640" s="12"/>
      <c r="L640" s="12"/>
      <c r="M640" s="182">
        <v>0</v>
      </c>
      <c r="N640" s="183"/>
      <c r="O640" s="184"/>
      <c r="P640" t="s">
        <v>1213</v>
      </c>
    </row>
    <row r="641" spans="1:16" ht="20.100000000000001" customHeight="1">
      <c r="A641">
        <v>552</v>
      </c>
      <c r="B641" s="8">
        <v>2</v>
      </c>
      <c r="C641" s="22">
        <v>2021125815</v>
      </c>
      <c r="D641" s="9" t="s">
        <v>882</v>
      </c>
      <c r="E641" s="10" t="s">
        <v>883</v>
      </c>
      <c r="F641" s="24" t="s">
        <v>255</v>
      </c>
      <c r="G641" s="24">
        <v>0</v>
      </c>
      <c r="H641" s="11"/>
      <c r="I641" s="11"/>
      <c r="J641" s="12"/>
      <c r="K641" s="12"/>
      <c r="L641" s="12"/>
      <c r="M641" s="188">
        <v>0</v>
      </c>
      <c r="N641" s="189"/>
      <c r="O641" s="190"/>
      <c r="P641" t="s">
        <v>1213</v>
      </c>
    </row>
    <row r="642" spans="1:16" ht="20.100000000000001" customHeight="1">
      <c r="A642">
        <v>553</v>
      </c>
      <c r="B642" s="8">
        <v>3</v>
      </c>
      <c r="C642" s="22">
        <v>2011618360</v>
      </c>
      <c r="D642" s="9" t="s">
        <v>884</v>
      </c>
      <c r="E642" s="10" t="s">
        <v>883</v>
      </c>
      <c r="F642" s="24" t="s">
        <v>885</v>
      </c>
      <c r="G642" s="24">
        <v>0</v>
      </c>
      <c r="H642" s="11"/>
      <c r="I642" s="11"/>
      <c r="J642" s="12"/>
      <c r="K642" s="12"/>
      <c r="L642" s="12"/>
      <c r="M642" s="188">
        <v>0</v>
      </c>
      <c r="N642" s="189"/>
      <c r="O642" s="190"/>
      <c r="P642" t="s">
        <v>1213</v>
      </c>
    </row>
    <row r="643" spans="1:16" ht="20.100000000000001" customHeight="1">
      <c r="A643">
        <v>554</v>
      </c>
      <c r="B643" s="8">
        <v>4</v>
      </c>
      <c r="C643" s="22">
        <v>1921413582</v>
      </c>
      <c r="D643" s="9" t="s">
        <v>886</v>
      </c>
      <c r="E643" s="10" t="s">
        <v>887</v>
      </c>
      <c r="F643" s="24" t="s">
        <v>810</v>
      </c>
      <c r="G643" s="24">
        <v>0</v>
      </c>
      <c r="H643" s="11"/>
      <c r="I643" s="11"/>
      <c r="J643" s="12"/>
      <c r="K643" s="12"/>
      <c r="L643" s="12"/>
      <c r="M643" s="188">
        <v>0</v>
      </c>
      <c r="N643" s="189"/>
      <c r="O643" s="190"/>
      <c r="P643" t="s">
        <v>1213</v>
      </c>
    </row>
    <row r="644" spans="1:16" ht="20.100000000000001" customHeight="1">
      <c r="A644">
        <v>555</v>
      </c>
      <c r="B644" s="8">
        <v>5</v>
      </c>
      <c r="C644" s="22">
        <v>2021617217</v>
      </c>
      <c r="D644" s="9" t="s">
        <v>370</v>
      </c>
      <c r="E644" s="10" t="s">
        <v>887</v>
      </c>
      <c r="F644" s="24" t="s">
        <v>347</v>
      </c>
      <c r="G644" s="24">
        <v>0</v>
      </c>
      <c r="H644" s="11"/>
      <c r="I644" s="11"/>
      <c r="J644" s="12"/>
      <c r="K644" s="12"/>
      <c r="L644" s="12"/>
      <c r="M644" s="188">
        <v>0</v>
      </c>
      <c r="N644" s="189"/>
      <c r="O644" s="190"/>
      <c r="P644" t="s">
        <v>1213</v>
      </c>
    </row>
    <row r="645" spans="1:16" ht="20.100000000000001" customHeight="1">
      <c r="A645">
        <v>556</v>
      </c>
      <c r="B645" s="8">
        <v>6</v>
      </c>
      <c r="C645" s="22">
        <v>2021413394</v>
      </c>
      <c r="D645" s="9" t="s">
        <v>888</v>
      </c>
      <c r="E645" s="10" t="s">
        <v>887</v>
      </c>
      <c r="F645" s="24" t="s">
        <v>261</v>
      </c>
      <c r="G645" s="24">
        <v>0</v>
      </c>
      <c r="H645" s="11"/>
      <c r="I645" s="11"/>
      <c r="J645" s="12"/>
      <c r="K645" s="12"/>
      <c r="L645" s="12"/>
      <c r="M645" s="188">
        <v>0</v>
      </c>
      <c r="N645" s="189"/>
      <c r="O645" s="190"/>
      <c r="P645" t="s">
        <v>1213</v>
      </c>
    </row>
    <row r="646" spans="1:16" ht="20.100000000000001" customHeight="1">
      <c r="A646">
        <v>557</v>
      </c>
      <c r="B646" s="8">
        <v>7</v>
      </c>
      <c r="C646" s="22">
        <v>2121713491</v>
      </c>
      <c r="D646" s="9" t="s">
        <v>403</v>
      </c>
      <c r="E646" s="10" t="s">
        <v>887</v>
      </c>
      <c r="F646" s="24" t="s">
        <v>249</v>
      </c>
      <c r="G646" s="24">
        <v>0</v>
      </c>
      <c r="H646" s="11"/>
      <c r="I646" s="11"/>
      <c r="J646" s="12"/>
      <c r="K646" s="12"/>
      <c r="L646" s="12"/>
      <c r="M646" s="188">
        <v>0</v>
      </c>
      <c r="N646" s="189"/>
      <c r="O646" s="190"/>
      <c r="P646" t="s">
        <v>1213</v>
      </c>
    </row>
    <row r="647" spans="1:16" ht="20.100000000000001" customHeight="1">
      <c r="A647">
        <v>558</v>
      </c>
      <c r="B647" s="8">
        <v>8</v>
      </c>
      <c r="C647" s="22">
        <v>2121717441</v>
      </c>
      <c r="D647" s="9" t="s">
        <v>889</v>
      </c>
      <c r="E647" s="10" t="s">
        <v>887</v>
      </c>
      <c r="F647" s="24" t="s">
        <v>267</v>
      </c>
      <c r="G647" s="24">
        <v>0</v>
      </c>
      <c r="H647" s="11"/>
      <c r="I647" s="11"/>
      <c r="J647" s="12"/>
      <c r="K647" s="12"/>
      <c r="L647" s="12"/>
      <c r="M647" s="188">
        <v>0</v>
      </c>
      <c r="N647" s="189"/>
      <c r="O647" s="190"/>
      <c r="P647" t="s">
        <v>1213</v>
      </c>
    </row>
    <row r="648" spans="1:16" ht="20.100000000000001" customHeight="1">
      <c r="A648">
        <v>559</v>
      </c>
      <c r="B648" s="8">
        <v>9</v>
      </c>
      <c r="C648" s="22">
        <v>2120869651</v>
      </c>
      <c r="D648" s="9" t="s">
        <v>890</v>
      </c>
      <c r="E648" s="10" t="s">
        <v>887</v>
      </c>
      <c r="F648" s="24" t="s">
        <v>251</v>
      </c>
      <c r="G648" s="24">
        <v>0</v>
      </c>
      <c r="H648" s="11"/>
      <c r="I648" s="11"/>
      <c r="J648" s="12"/>
      <c r="K648" s="12"/>
      <c r="L648" s="12"/>
      <c r="M648" s="188">
        <v>0</v>
      </c>
      <c r="N648" s="189"/>
      <c r="O648" s="190"/>
      <c r="P648" t="s">
        <v>1213</v>
      </c>
    </row>
    <row r="649" spans="1:16" ht="20.100000000000001" customHeight="1">
      <c r="A649">
        <v>560</v>
      </c>
      <c r="B649" s="8">
        <v>10</v>
      </c>
      <c r="C649" s="22">
        <v>2121225493</v>
      </c>
      <c r="D649" s="9" t="s">
        <v>891</v>
      </c>
      <c r="E649" s="10" t="s">
        <v>887</v>
      </c>
      <c r="F649" s="24" t="s">
        <v>289</v>
      </c>
      <c r="G649" s="24">
        <v>0</v>
      </c>
      <c r="H649" s="11"/>
      <c r="I649" s="11"/>
      <c r="J649" s="12"/>
      <c r="K649" s="12"/>
      <c r="L649" s="12"/>
      <c r="M649" s="188">
        <v>0</v>
      </c>
      <c r="N649" s="189"/>
      <c r="O649" s="190"/>
      <c r="P649" t="s">
        <v>1213</v>
      </c>
    </row>
    <row r="650" spans="1:16" ht="20.100000000000001" customHeight="1">
      <c r="A650">
        <v>561</v>
      </c>
      <c r="B650" s="8">
        <v>11</v>
      </c>
      <c r="C650" s="22">
        <v>2120517194</v>
      </c>
      <c r="D650" s="9" t="s">
        <v>892</v>
      </c>
      <c r="E650" s="10" t="s">
        <v>887</v>
      </c>
      <c r="F650" s="24" t="s">
        <v>245</v>
      </c>
      <c r="G650" s="24">
        <v>0</v>
      </c>
      <c r="H650" s="11"/>
      <c r="I650" s="11"/>
      <c r="J650" s="12"/>
      <c r="K650" s="12"/>
      <c r="L650" s="12"/>
      <c r="M650" s="188">
        <v>0</v>
      </c>
      <c r="N650" s="189"/>
      <c r="O650" s="190"/>
      <c r="P650" t="s">
        <v>1213</v>
      </c>
    </row>
    <row r="651" spans="1:16" ht="20.100000000000001" customHeight="1">
      <c r="A651">
        <v>562</v>
      </c>
      <c r="B651" s="8">
        <v>12</v>
      </c>
      <c r="C651" s="22">
        <v>2121646488</v>
      </c>
      <c r="D651" s="9" t="s">
        <v>803</v>
      </c>
      <c r="E651" s="10" t="s">
        <v>887</v>
      </c>
      <c r="F651" s="24" t="s">
        <v>269</v>
      </c>
      <c r="G651" s="24">
        <v>0</v>
      </c>
      <c r="H651" s="11"/>
      <c r="I651" s="11"/>
      <c r="J651" s="12"/>
      <c r="K651" s="12"/>
      <c r="L651" s="12"/>
      <c r="M651" s="188">
        <v>0</v>
      </c>
      <c r="N651" s="189"/>
      <c r="O651" s="190"/>
      <c r="P651" t="s">
        <v>1213</v>
      </c>
    </row>
    <row r="652" spans="1:16" ht="20.100000000000001" customHeight="1">
      <c r="A652">
        <v>563</v>
      </c>
      <c r="B652" s="8">
        <v>13</v>
      </c>
      <c r="C652" s="22">
        <v>2120713565</v>
      </c>
      <c r="D652" s="9" t="s">
        <v>387</v>
      </c>
      <c r="E652" s="10" t="s">
        <v>893</v>
      </c>
      <c r="F652" s="24" t="s">
        <v>267</v>
      </c>
      <c r="G652" s="24">
        <v>0</v>
      </c>
      <c r="H652" s="11"/>
      <c r="I652" s="11"/>
      <c r="J652" s="12"/>
      <c r="K652" s="12"/>
      <c r="L652" s="12"/>
      <c r="M652" s="188">
        <v>0</v>
      </c>
      <c r="N652" s="189"/>
      <c r="O652" s="190"/>
      <c r="P652" t="s">
        <v>1213</v>
      </c>
    </row>
    <row r="653" spans="1:16" ht="20.100000000000001" customHeight="1">
      <c r="A653">
        <v>564</v>
      </c>
      <c r="B653" s="8">
        <v>14</v>
      </c>
      <c r="C653" s="22">
        <v>2020232932</v>
      </c>
      <c r="D653" s="9" t="s">
        <v>894</v>
      </c>
      <c r="E653" s="10" t="s">
        <v>893</v>
      </c>
      <c r="F653" s="24" t="s">
        <v>258</v>
      </c>
      <c r="G653" s="24">
        <v>0</v>
      </c>
      <c r="H653" s="11"/>
      <c r="I653" s="11"/>
      <c r="J653" s="12"/>
      <c r="K653" s="12"/>
      <c r="L653" s="12"/>
      <c r="M653" s="188">
        <v>0</v>
      </c>
      <c r="N653" s="189"/>
      <c r="O653" s="190"/>
      <c r="P653" t="s">
        <v>1213</v>
      </c>
    </row>
    <row r="654" spans="1:16" ht="20.100000000000001" customHeight="1">
      <c r="A654">
        <v>565</v>
      </c>
      <c r="B654" s="8">
        <v>15</v>
      </c>
      <c r="C654" s="22">
        <v>2120266053</v>
      </c>
      <c r="D654" s="9" t="s">
        <v>895</v>
      </c>
      <c r="E654" s="10" t="s">
        <v>893</v>
      </c>
      <c r="F654" s="24" t="s">
        <v>315</v>
      </c>
      <c r="G654" s="24">
        <v>0</v>
      </c>
      <c r="H654" s="11"/>
      <c r="I654" s="11"/>
      <c r="J654" s="12"/>
      <c r="K654" s="12"/>
      <c r="L654" s="12"/>
      <c r="M654" s="188">
        <v>0</v>
      </c>
      <c r="N654" s="189"/>
      <c r="O654" s="190"/>
      <c r="P654" t="s">
        <v>1213</v>
      </c>
    </row>
    <row r="655" spans="1:16" ht="20.100000000000001" customHeight="1">
      <c r="A655">
        <v>566</v>
      </c>
      <c r="B655" s="8">
        <v>16</v>
      </c>
      <c r="C655" s="22">
        <v>2021415121</v>
      </c>
      <c r="D655" s="9" t="s">
        <v>896</v>
      </c>
      <c r="E655" s="10" t="s">
        <v>897</v>
      </c>
      <c r="F655" s="24" t="s">
        <v>579</v>
      </c>
      <c r="G655" s="24">
        <v>0</v>
      </c>
      <c r="H655" s="11"/>
      <c r="I655" s="11"/>
      <c r="J655" s="12"/>
      <c r="K655" s="12"/>
      <c r="L655" s="12"/>
      <c r="M655" s="188">
        <v>0</v>
      </c>
      <c r="N655" s="189"/>
      <c r="O655" s="190"/>
      <c r="P655" t="s">
        <v>1213</v>
      </c>
    </row>
    <row r="656" spans="1:16" ht="20.100000000000001" customHeight="1">
      <c r="A656">
        <v>567</v>
      </c>
      <c r="B656" s="8">
        <v>17</v>
      </c>
      <c r="C656" s="22">
        <v>2021416728</v>
      </c>
      <c r="D656" s="9" t="s">
        <v>399</v>
      </c>
      <c r="E656" s="10" t="s">
        <v>898</v>
      </c>
      <c r="F656" s="24" t="s">
        <v>345</v>
      </c>
      <c r="G656" s="24">
        <v>0</v>
      </c>
      <c r="H656" s="11"/>
      <c r="I656" s="11"/>
      <c r="J656" s="12"/>
      <c r="K656" s="12"/>
      <c r="L656" s="12"/>
      <c r="M656" s="188">
        <v>0</v>
      </c>
      <c r="N656" s="189"/>
      <c r="O656" s="190"/>
      <c r="P656" t="s">
        <v>1213</v>
      </c>
    </row>
    <row r="657" spans="1:16" ht="20.100000000000001" customHeight="1">
      <c r="A657">
        <v>568</v>
      </c>
      <c r="B657" s="8">
        <v>18</v>
      </c>
      <c r="C657" s="22">
        <v>2120524845</v>
      </c>
      <c r="D657" s="9" t="s">
        <v>899</v>
      </c>
      <c r="E657" s="10" t="s">
        <v>900</v>
      </c>
      <c r="F657" s="24" t="s">
        <v>245</v>
      </c>
      <c r="G657" s="24">
        <v>0</v>
      </c>
      <c r="H657" s="11"/>
      <c r="I657" s="11"/>
      <c r="J657" s="12"/>
      <c r="K657" s="12"/>
      <c r="L657" s="12"/>
      <c r="M657" s="188">
        <v>0</v>
      </c>
      <c r="N657" s="189"/>
      <c r="O657" s="190"/>
      <c r="P657" t="s">
        <v>1213</v>
      </c>
    </row>
    <row r="658" spans="1:16" ht="20.100000000000001" customHeight="1">
      <c r="A658">
        <v>569</v>
      </c>
      <c r="B658" s="8">
        <v>19</v>
      </c>
      <c r="C658" s="22">
        <v>2121218487</v>
      </c>
      <c r="D658" s="9" t="s">
        <v>901</v>
      </c>
      <c r="E658" s="10" t="s">
        <v>902</v>
      </c>
      <c r="F658" s="24" t="s">
        <v>255</v>
      </c>
      <c r="G658" s="24">
        <v>0</v>
      </c>
      <c r="H658" s="11"/>
      <c r="I658" s="11"/>
      <c r="J658" s="12"/>
      <c r="K658" s="12"/>
      <c r="L658" s="12"/>
      <c r="M658" s="188">
        <v>0</v>
      </c>
      <c r="N658" s="189"/>
      <c r="O658" s="190"/>
      <c r="P658" t="s">
        <v>1213</v>
      </c>
    </row>
    <row r="659" spans="1:16" ht="20.100000000000001" customHeight="1">
      <c r="A659">
        <v>570</v>
      </c>
      <c r="B659" s="8">
        <v>20</v>
      </c>
      <c r="C659" s="22">
        <v>2121218072</v>
      </c>
      <c r="D659" s="9" t="s">
        <v>471</v>
      </c>
      <c r="E659" s="10" t="s">
        <v>903</v>
      </c>
      <c r="F659" s="24" t="s">
        <v>286</v>
      </c>
      <c r="G659" s="24">
        <v>0</v>
      </c>
      <c r="H659" s="11"/>
      <c r="I659" s="11"/>
      <c r="J659" s="12"/>
      <c r="K659" s="12"/>
      <c r="L659" s="12"/>
      <c r="M659" s="188">
        <v>0</v>
      </c>
      <c r="N659" s="189"/>
      <c r="O659" s="190"/>
      <c r="P659" t="s">
        <v>1213</v>
      </c>
    </row>
    <row r="660" spans="1:16" ht="20.100000000000001" customHeight="1">
      <c r="A660">
        <v>571</v>
      </c>
      <c r="B660" s="8">
        <v>21</v>
      </c>
      <c r="C660" s="22">
        <v>2121218667</v>
      </c>
      <c r="D660" s="9" t="s">
        <v>544</v>
      </c>
      <c r="E660" s="10" t="s">
        <v>904</v>
      </c>
      <c r="F660" s="24" t="s">
        <v>286</v>
      </c>
      <c r="G660" s="24">
        <v>0</v>
      </c>
      <c r="H660" s="11"/>
      <c r="I660" s="11"/>
      <c r="J660" s="12"/>
      <c r="K660" s="12"/>
      <c r="L660" s="12"/>
      <c r="M660" s="188">
        <v>0</v>
      </c>
      <c r="N660" s="189"/>
      <c r="O660" s="190"/>
      <c r="P660" t="s">
        <v>1213</v>
      </c>
    </row>
    <row r="661" spans="1:16" ht="20.100000000000001" customHeight="1">
      <c r="A661">
        <v>572</v>
      </c>
      <c r="B661" s="8">
        <v>22</v>
      </c>
      <c r="C661" s="22">
        <v>2120713674</v>
      </c>
      <c r="D661" s="9" t="s">
        <v>905</v>
      </c>
      <c r="E661" s="10" t="s">
        <v>906</v>
      </c>
      <c r="F661" s="24" t="s">
        <v>267</v>
      </c>
      <c r="G661" s="24">
        <v>0</v>
      </c>
      <c r="H661" s="11"/>
      <c r="I661" s="11"/>
      <c r="J661" s="12"/>
      <c r="K661" s="12"/>
      <c r="L661" s="12"/>
      <c r="M661" s="188">
        <v>0</v>
      </c>
      <c r="N661" s="189"/>
      <c r="O661" s="190"/>
      <c r="P661" t="s">
        <v>1213</v>
      </c>
    </row>
    <row r="662" spans="1:16" ht="20.100000000000001" customHeight="1">
      <c r="A662">
        <v>573</v>
      </c>
      <c r="B662" s="8">
        <v>23</v>
      </c>
      <c r="C662" s="22">
        <v>2120517197</v>
      </c>
      <c r="D662" s="9" t="s">
        <v>502</v>
      </c>
      <c r="E662" s="10" t="s">
        <v>906</v>
      </c>
      <c r="F662" s="24" t="s">
        <v>245</v>
      </c>
      <c r="G662" s="24">
        <v>0</v>
      </c>
      <c r="H662" s="11"/>
      <c r="I662" s="11"/>
      <c r="J662" s="12"/>
      <c r="K662" s="12"/>
      <c r="L662" s="12"/>
      <c r="M662" s="188">
        <v>0</v>
      </c>
      <c r="N662" s="189"/>
      <c r="O662" s="190"/>
      <c r="P662" t="s">
        <v>1213</v>
      </c>
    </row>
    <row r="663" spans="1:16" ht="20.100000000000001" customHeight="1">
      <c r="A663">
        <v>574</v>
      </c>
      <c r="B663" s="8">
        <v>24</v>
      </c>
      <c r="C663" s="22">
        <v>1921248453</v>
      </c>
      <c r="D663" s="9" t="s">
        <v>907</v>
      </c>
      <c r="E663" s="10" t="s">
        <v>908</v>
      </c>
      <c r="F663" s="24" t="s">
        <v>909</v>
      </c>
      <c r="G663" s="24">
        <v>0</v>
      </c>
      <c r="H663" s="11"/>
      <c r="I663" s="11"/>
      <c r="J663" s="12"/>
      <c r="K663" s="12"/>
      <c r="L663" s="12"/>
      <c r="M663" s="188">
        <v>0</v>
      </c>
      <c r="N663" s="189"/>
      <c r="O663" s="190"/>
      <c r="P663" t="s">
        <v>1213</v>
      </c>
    </row>
    <row r="664" spans="1:16" ht="20.100000000000001" customHeight="1">
      <c r="A664">
        <v>575</v>
      </c>
      <c r="B664" s="8">
        <v>25</v>
      </c>
      <c r="C664" s="22">
        <v>2120717427</v>
      </c>
      <c r="D664" s="9" t="s">
        <v>910</v>
      </c>
      <c r="E664" s="10" t="s">
        <v>908</v>
      </c>
      <c r="F664" s="24" t="s">
        <v>249</v>
      </c>
      <c r="G664" s="24">
        <v>0</v>
      </c>
      <c r="H664" s="11"/>
      <c r="I664" s="11"/>
      <c r="J664" s="12"/>
      <c r="K664" s="12"/>
      <c r="L664" s="12"/>
      <c r="M664" s="188">
        <v>0</v>
      </c>
      <c r="N664" s="189"/>
      <c r="O664" s="190"/>
      <c r="P664" t="s">
        <v>1213</v>
      </c>
    </row>
    <row r="665" spans="1:16" s="1" customFormat="1">
      <c r="A665" s="1">
        <v>0</v>
      </c>
      <c r="B665" s="1">
        <v>0</v>
      </c>
      <c r="C665" s="194" t="s">
        <v>8</v>
      </c>
      <c r="D665" s="194"/>
      <c r="E665" s="2" t="s">
        <v>1173</v>
      </c>
      <c r="F665" s="194" t="s">
        <v>237</v>
      </c>
      <c r="G665" s="194"/>
      <c r="H665" s="194"/>
      <c r="I665" s="194"/>
      <c r="J665" s="194"/>
      <c r="K665" s="194"/>
      <c r="L665" s="194"/>
      <c r="M665" s="3"/>
      <c r="N665" s="4"/>
      <c r="O665" s="4"/>
    </row>
    <row r="666" spans="1:16" s="5" customFormat="1" ht="18.75" customHeight="1">
      <c r="A666" s="5">
        <v>0</v>
      </c>
      <c r="B666" s="5">
        <v>0</v>
      </c>
      <c r="C666" s="6" t="s">
        <v>1202</v>
      </c>
      <c r="D666" s="195"/>
      <c r="E666" s="195"/>
      <c r="F666" s="195"/>
      <c r="G666" s="195"/>
      <c r="H666" s="195"/>
      <c r="I666" s="195"/>
      <c r="J666" s="195"/>
      <c r="K666" s="195"/>
      <c r="L666" s="195"/>
      <c r="M666" s="3"/>
      <c r="N666" s="3"/>
      <c r="O666" s="3"/>
    </row>
    <row r="667" spans="1:16" s="5" customFormat="1" ht="18.75" customHeight="1">
      <c r="A667" s="5">
        <v>0</v>
      </c>
      <c r="B667" s="185" t="s">
        <v>1215</v>
      </c>
      <c r="C667" s="185"/>
      <c r="D667" s="185"/>
      <c r="E667" s="185"/>
      <c r="F667" s="185"/>
      <c r="G667" s="185"/>
      <c r="H667" s="185"/>
      <c r="I667" s="185"/>
      <c r="J667" s="185"/>
      <c r="K667" s="185"/>
      <c r="L667" s="185"/>
      <c r="M667" s="3"/>
      <c r="N667" s="3"/>
      <c r="O667" s="3"/>
    </row>
    <row r="668" spans="1:16" ht="9" customHeight="1">
      <c r="A668">
        <v>0</v>
      </c>
      <c r="B668">
        <v>0</v>
      </c>
    </row>
    <row r="669" spans="1:16" ht="15" customHeight="1">
      <c r="A669">
        <v>0</v>
      </c>
      <c r="B669" s="172" t="s">
        <v>0</v>
      </c>
      <c r="C669" s="171" t="s">
        <v>9</v>
      </c>
      <c r="D669" s="186" t="s">
        <v>3</v>
      </c>
      <c r="E669" s="187" t="s">
        <v>4</v>
      </c>
      <c r="F669" s="171" t="s">
        <v>15</v>
      </c>
      <c r="G669" s="171" t="s">
        <v>238</v>
      </c>
      <c r="H669" s="171" t="s">
        <v>189</v>
      </c>
      <c r="I669" s="173" t="s">
        <v>188</v>
      </c>
      <c r="J669" s="171" t="s">
        <v>10</v>
      </c>
      <c r="K669" s="175" t="s">
        <v>6</v>
      </c>
      <c r="L669" s="175"/>
      <c r="M669" s="176" t="s">
        <v>11</v>
      </c>
      <c r="N669" s="177"/>
      <c r="O669" s="178"/>
    </row>
    <row r="670" spans="1:16" ht="27" customHeight="1">
      <c r="A670">
        <v>0</v>
      </c>
      <c r="B670" s="172"/>
      <c r="C670" s="172"/>
      <c r="D670" s="186"/>
      <c r="E670" s="187"/>
      <c r="F670" s="172"/>
      <c r="G670" s="172"/>
      <c r="H670" s="172"/>
      <c r="I670" s="174"/>
      <c r="J670" s="172"/>
      <c r="K670" s="7" t="s">
        <v>12</v>
      </c>
      <c r="L670" s="7" t="s">
        <v>13</v>
      </c>
      <c r="M670" s="179"/>
      <c r="N670" s="180"/>
      <c r="O670" s="181"/>
    </row>
    <row r="671" spans="1:16" ht="20.100000000000001" customHeight="1">
      <c r="A671">
        <v>576</v>
      </c>
      <c r="B671" s="8">
        <v>1</v>
      </c>
      <c r="C671" s="22">
        <v>2121219660</v>
      </c>
      <c r="D671" s="9" t="s">
        <v>911</v>
      </c>
      <c r="E671" s="10" t="s">
        <v>908</v>
      </c>
      <c r="F671" s="24" t="s">
        <v>440</v>
      </c>
      <c r="G671" s="24">
        <v>0</v>
      </c>
      <c r="H671" s="11"/>
      <c r="I671" s="11"/>
      <c r="J671" s="12"/>
      <c r="K671" s="12"/>
      <c r="L671" s="12"/>
      <c r="M671" s="182">
        <v>0</v>
      </c>
      <c r="N671" s="183"/>
      <c r="O671" s="184"/>
      <c r="P671" t="s">
        <v>1216</v>
      </c>
    </row>
    <row r="672" spans="1:16" ht="20.100000000000001" customHeight="1">
      <c r="A672">
        <v>577</v>
      </c>
      <c r="B672" s="8">
        <v>2</v>
      </c>
      <c r="C672" s="22">
        <v>2121717626</v>
      </c>
      <c r="D672" s="9" t="s">
        <v>912</v>
      </c>
      <c r="E672" s="10" t="s">
        <v>913</v>
      </c>
      <c r="F672" s="24" t="s">
        <v>286</v>
      </c>
      <c r="G672" s="24">
        <v>0</v>
      </c>
      <c r="H672" s="11"/>
      <c r="I672" s="11"/>
      <c r="J672" s="12"/>
      <c r="K672" s="12"/>
      <c r="L672" s="12"/>
      <c r="M672" s="188">
        <v>0</v>
      </c>
      <c r="N672" s="189"/>
      <c r="O672" s="190"/>
      <c r="P672" t="s">
        <v>1216</v>
      </c>
    </row>
    <row r="673" spans="1:16" ht="20.100000000000001" customHeight="1">
      <c r="A673">
        <v>578</v>
      </c>
      <c r="B673" s="8">
        <v>3</v>
      </c>
      <c r="C673" s="22">
        <v>1910717225</v>
      </c>
      <c r="D673" s="9" t="s">
        <v>914</v>
      </c>
      <c r="E673" s="10" t="s">
        <v>915</v>
      </c>
      <c r="F673" s="24" t="s">
        <v>461</v>
      </c>
      <c r="G673" s="24">
        <v>0</v>
      </c>
      <c r="H673" s="11"/>
      <c r="I673" s="11"/>
      <c r="J673" s="12"/>
      <c r="K673" s="12"/>
      <c r="L673" s="12"/>
      <c r="M673" s="188">
        <v>0</v>
      </c>
      <c r="N673" s="189"/>
      <c r="O673" s="190"/>
      <c r="P673" t="s">
        <v>1216</v>
      </c>
    </row>
    <row r="674" spans="1:16" ht="20.100000000000001" customHeight="1">
      <c r="A674">
        <v>579</v>
      </c>
      <c r="B674" s="8">
        <v>4</v>
      </c>
      <c r="C674" s="22">
        <v>2020713822</v>
      </c>
      <c r="D674" s="9" t="s">
        <v>916</v>
      </c>
      <c r="E674" s="10" t="s">
        <v>915</v>
      </c>
      <c r="F674" s="24" t="s">
        <v>263</v>
      </c>
      <c r="G674" s="24">
        <v>0</v>
      </c>
      <c r="H674" s="11"/>
      <c r="I674" s="11"/>
      <c r="J674" s="12"/>
      <c r="K674" s="12"/>
      <c r="L674" s="12"/>
      <c r="M674" s="188">
        <v>0</v>
      </c>
      <c r="N674" s="189"/>
      <c r="O674" s="190"/>
      <c r="P674" t="s">
        <v>1216</v>
      </c>
    </row>
    <row r="675" spans="1:16" ht="20.100000000000001" customHeight="1">
      <c r="A675">
        <v>580</v>
      </c>
      <c r="B675" s="8">
        <v>5</v>
      </c>
      <c r="C675" s="22">
        <v>2020523303</v>
      </c>
      <c r="D675" s="9" t="s">
        <v>917</v>
      </c>
      <c r="E675" s="10" t="s">
        <v>915</v>
      </c>
      <c r="F675" s="24" t="s">
        <v>241</v>
      </c>
      <c r="G675" s="24">
        <v>0</v>
      </c>
      <c r="H675" s="11"/>
      <c r="I675" s="11"/>
      <c r="J675" s="12"/>
      <c r="K675" s="12"/>
      <c r="L675" s="12"/>
      <c r="M675" s="188">
        <v>0</v>
      </c>
      <c r="N675" s="189"/>
      <c r="O675" s="190"/>
      <c r="P675" t="s">
        <v>1216</v>
      </c>
    </row>
    <row r="676" spans="1:16" ht="20.100000000000001" customHeight="1">
      <c r="A676">
        <v>581</v>
      </c>
      <c r="B676" s="8">
        <v>6</v>
      </c>
      <c r="C676" s="22">
        <v>2020523318</v>
      </c>
      <c r="D676" s="9" t="s">
        <v>918</v>
      </c>
      <c r="E676" s="10" t="s">
        <v>915</v>
      </c>
      <c r="F676" s="24" t="s">
        <v>241</v>
      </c>
      <c r="G676" s="24">
        <v>0</v>
      </c>
      <c r="H676" s="11"/>
      <c r="I676" s="11"/>
      <c r="J676" s="12"/>
      <c r="K676" s="12"/>
      <c r="L676" s="12"/>
      <c r="M676" s="188">
        <v>0</v>
      </c>
      <c r="N676" s="189"/>
      <c r="O676" s="190"/>
      <c r="P676" t="s">
        <v>1216</v>
      </c>
    </row>
    <row r="677" spans="1:16" ht="20.100000000000001" customHeight="1">
      <c r="A677">
        <v>582</v>
      </c>
      <c r="B677" s="8">
        <v>7</v>
      </c>
      <c r="C677" s="22">
        <v>2120713651</v>
      </c>
      <c r="D677" s="9" t="s">
        <v>447</v>
      </c>
      <c r="E677" s="10" t="s">
        <v>915</v>
      </c>
      <c r="F677" s="24" t="s">
        <v>249</v>
      </c>
      <c r="G677" s="24">
        <v>0</v>
      </c>
      <c r="H677" s="11"/>
      <c r="I677" s="11"/>
      <c r="J677" s="12"/>
      <c r="K677" s="12"/>
      <c r="L677" s="12"/>
      <c r="M677" s="188">
        <v>0</v>
      </c>
      <c r="N677" s="189"/>
      <c r="O677" s="190"/>
      <c r="P677" t="s">
        <v>1216</v>
      </c>
    </row>
    <row r="678" spans="1:16" ht="20.100000000000001" customHeight="1">
      <c r="A678">
        <v>583</v>
      </c>
      <c r="B678" s="8">
        <v>8</v>
      </c>
      <c r="C678" s="22">
        <v>2120715833</v>
      </c>
      <c r="D678" s="9" t="s">
        <v>459</v>
      </c>
      <c r="E678" s="10" t="s">
        <v>915</v>
      </c>
      <c r="F678" s="24" t="s">
        <v>249</v>
      </c>
      <c r="G678" s="24">
        <v>0</v>
      </c>
      <c r="H678" s="11"/>
      <c r="I678" s="11"/>
      <c r="J678" s="12"/>
      <c r="K678" s="12"/>
      <c r="L678" s="12"/>
      <c r="M678" s="188">
        <v>0</v>
      </c>
      <c r="N678" s="189"/>
      <c r="O678" s="190"/>
      <c r="P678" t="s">
        <v>1216</v>
      </c>
    </row>
    <row r="679" spans="1:16" ht="20.100000000000001" customHeight="1">
      <c r="A679">
        <v>584</v>
      </c>
      <c r="B679" s="8">
        <v>9</v>
      </c>
      <c r="C679" s="22">
        <v>2120715836</v>
      </c>
      <c r="D679" s="9" t="s">
        <v>919</v>
      </c>
      <c r="E679" s="10" t="s">
        <v>915</v>
      </c>
      <c r="F679" s="24" t="s">
        <v>249</v>
      </c>
      <c r="G679" s="24">
        <v>0</v>
      </c>
      <c r="H679" s="11"/>
      <c r="I679" s="11"/>
      <c r="J679" s="12"/>
      <c r="K679" s="12"/>
      <c r="L679" s="12"/>
      <c r="M679" s="188">
        <v>0</v>
      </c>
      <c r="N679" s="189"/>
      <c r="O679" s="190"/>
      <c r="P679" t="s">
        <v>1216</v>
      </c>
    </row>
    <row r="680" spans="1:16" ht="20.100000000000001" customHeight="1">
      <c r="A680">
        <v>585</v>
      </c>
      <c r="B680" s="8">
        <v>10</v>
      </c>
      <c r="C680" s="22">
        <v>2120716960</v>
      </c>
      <c r="D680" s="9" t="s">
        <v>390</v>
      </c>
      <c r="E680" s="10" t="s">
        <v>915</v>
      </c>
      <c r="F680" s="24" t="s">
        <v>249</v>
      </c>
      <c r="G680" s="24">
        <v>0</v>
      </c>
      <c r="H680" s="11"/>
      <c r="I680" s="11"/>
      <c r="J680" s="12"/>
      <c r="K680" s="12"/>
      <c r="L680" s="12"/>
      <c r="M680" s="188">
        <v>0</v>
      </c>
      <c r="N680" s="189"/>
      <c r="O680" s="190"/>
      <c r="P680" t="s">
        <v>1216</v>
      </c>
    </row>
    <row r="681" spans="1:16" ht="20.100000000000001" customHeight="1">
      <c r="A681">
        <v>586</v>
      </c>
      <c r="B681" s="8">
        <v>11</v>
      </c>
      <c r="C681" s="22">
        <v>2120717652</v>
      </c>
      <c r="D681" s="9" t="s">
        <v>920</v>
      </c>
      <c r="E681" s="10" t="s">
        <v>915</v>
      </c>
      <c r="F681" s="24" t="s">
        <v>249</v>
      </c>
      <c r="G681" s="24">
        <v>0</v>
      </c>
      <c r="H681" s="11"/>
      <c r="I681" s="11"/>
      <c r="J681" s="12"/>
      <c r="K681" s="12"/>
      <c r="L681" s="12"/>
      <c r="M681" s="188">
        <v>0</v>
      </c>
      <c r="N681" s="189"/>
      <c r="O681" s="190"/>
      <c r="P681" t="s">
        <v>1216</v>
      </c>
    </row>
    <row r="682" spans="1:16" ht="20.100000000000001" customHeight="1">
      <c r="A682">
        <v>587</v>
      </c>
      <c r="B682" s="8">
        <v>12</v>
      </c>
      <c r="C682" s="22">
        <v>2120866215</v>
      </c>
      <c r="D682" s="9" t="s">
        <v>532</v>
      </c>
      <c r="E682" s="10" t="s">
        <v>915</v>
      </c>
      <c r="F682" s="24" t="s">
        <v>251</v>
      </c>
      <c r="G682" s="24">
        <v>0</v>
      </c>
      <c r="H682" s="11"/>
      <c r="I682" s="11"/>
      <c r="J682" s="12"/>
      <c r="K682" s="12"/>
      <c r="L682" s="12"/>
      <c r="M682" s="188">
        <v>0</v>
      </c>
      <c r="N682" s="189"/>
      <c r="O682" s="190"/>
      <c r="P682" t="s">
        <v>1216</v>
      </c>
    </row>
    <row r="683" spans="1:16" ht="20.100000000000001" customHeight="1">
      <c r="A683">
        <v>588</v>
      </c>
      <c r="B683" s="8">
        <v>13</v>
      </c>
      <c r="C683" s="22">
        <v>2120866217</v>
      </c>
      <c r="D683" s="9" t="s">
        <v>921</v>
      </c>
      <c r="E683" s="10" t="s">
        <v>915</v>
      </c>
      <c r="F683" s="24" t="s">
        <v>251</v>
      </c>
      <c r="G683" s="24">
        <v>0</v>
      </c>
      <c r="H683" s="11"/>
      <c r="I683" s="11"/>
      <c r="J683" s="12"/>
      <c r="K683" s="12"/>
      <c r="L683" s="12"/>
      <c r="M683" s="188">
        <v>0</v>
      </c>
      <c r="N683" s="189"/>
      <c r="O683" s="190"/>
      <c r="P683" t="s">
        <v>1216</v>
      </c>
    </row>
    <row r="684" spans="1:16" ht="20.100000000000001" customHeight="1">
      <c r="A684">
        <v>589</v>
      </c>
      <c r="B684" s="8">
        <v>14</v>
      </c>
      <c r="C684" s="22">
        <v>2120866218</v>
      </c>
      <c r="D684" s="9" t="s">
        <v>922</v>
      </c>
      <c r="E684" s="10" t="s">
        <v>915</v>
      </c>
      <c r="F684" s="24" t="s">
        <v>251</v>
      </c>
      <c r="G684" s="24">
        <v>0</v>
      </c>
      <c r="H684" s="11"/>
      <c r="I684" s="11"/>
      <c r="J684" s="12"/>
      <c r="K684" s="12"/>
      <c r="L684" s="12"/>
      <c r="M684" s="188">
        <v>0</v>
      </c>
      <c r="N684" s="189"/>
      <c r="O684" s="190"/>
      <c r="P684" t="s">
        <v>1216</v>
      </c>
    </row>
    <row r="685" spans="1:16" ht="20.100000000000001" customHeight="1">
      <c r="A685">
        <v>590</v>
      </c>
      <c r="B685" s="8">
        <v>15</v>
      </c>
      <c r="C685" s="22">
        <v>2120317832</v>
      </c>
      <c r="D685" s="9" t="s">
        <v>923</v>
      </c>
      <c r="E685" s="10" t="s">
        <v>915</v>
      </c>
      <c r="F685" s="24" t="s">
        <v>243</v>
      </c>
      <c r="G685" s="24">
        <v>0</v>
      </c>
      <c r="H685" s="11"/>
      <c r="I685" s="11"/>
      <c r="J685" s="12"/>
      <c r="K685" s="12"/>
      <c r="L685" s="12"/>
      <c r="M685" s="188">
        <v>0</v>
      </c>
      <c r="N685" s="189"/>
      <c r="O685" s="190"/>
      <c r="P685" t="s">
        <v>1216</v>
      </c>
    </row>
    <row r="686" spans="1:16" ht="20.100000000000001" customHeight="1">
      <c r="A686">
        <v>591</v>
      </c>
      <c r="B686" s="8">
        <v>16</v>
      </c>
      <c r="C686" s="22">
        <v>2120313174</v>
      </c>
      <c r="D686" s="9" t="s">
        <v>447</v>
      </c>
      <c r="E686" s="10" t="s">
        <v>915</v>
      </c>
      <c r="F686" s="24" t="s">
        <v>333</v>
      </c>
      <c r="G686" s="24">
        <v>0</v>
      </c>
      <c r="H686" s="11"/>
      <c r="I686" s="11"/>
      <c r="J686" s="12"/>
      <c r="K686" s="12"/>
      <c r="L686" s="12"/>
      <c r="M686" s="188">
        <v>0</v>
      </c>
      <c r="N686" s="189"/>
      <c r="O686" s="190"/>
      <c r="P686" t="s">
        <v>1216</v>
      </c>
    </row>
    <row r="687" spans="1:16" ht="20.100000000000001" customHeight="1">
      <c r="A687">
        <v>592</v>
      </c>
      <c r="B687" s="8">
        <v>17</v>
      </c>
      <c r="C687" s="22">
        <v>2120313228</v>
      </c>
      <c r="D687" s="9" t="s">
        <v>924</v>
      </c>
      <c r="E687" s="10" t="s">
        <v>915</v>
      </c>
      <c r="F687" s="24" t="s">
        <v>333</v>
      </c>
      <c r="G687" s="24">
        <v>0</v>
      </c>
      <c r="H687" s="11"/>
      <c r="I687" s="11"/>
      <c r="J687" s="12"/>
      <c r="K687" s="12"/>
      <c r="L687" s="12"/>
      <c r="M687" s="188">
        <v>0</v>
      </c>
      <c r="N687" s="189"/>
      <c r="O687" s="190"/>
      <c r="P687" t="s">
        <v>1216</v>
      </c>
    </row>
    <row r="688" spans="1:16" ht="20.100000000000001" customHeight="1">
      <c r="A688">
        <v>593</v>
      </c>
      <c r="B688" s="8">
        <v>18</v>
      </c>
      <c r="C688" s="22">
        <v>2120318368</v>
      </c>
      <c r="D688" s="9" t="s">
        <v>277</v>
      </c>
      <c r="E688" s="10" t="s">
        <v>915</v>
      </c>
      <c r="F688" s="24" t="s">
        <v>333</v>
      </c>
      <c r="G688" s="24">
        <v>0</v>
      </c>
      <c r="H688" s="11"/>
      <c r="I688" s="11"/>
      <c r="J688" s="12"/>
      <c r="K688" s="12"/>
      <c r="L688" s="12"/>
      <c r="M688" s="188">
        <v>0</v>
      </c>
      <c r="N688" s="189"/>
      <c r="O688" s="190"/>
      <c r="P688" t="s">
        <v>1216</v>
      </c>
    </row>
    <row r="689" spans="1:16" ht="20.100000000000001" customHeight="1">
      <c r="A689">
        <v>594</v>
      </c>
      <c r="B689" s="8">
        <v>19</v>
      </c>
      <c r="C689" s="22">
        <v>2120715841</v>
      </c>
      <c r="D689" s="9" t="s">
        <v>815</v>
      </c>
      <c r="E689" s="10" t="s">
        <v>915</v>
      </c>
      <c r="F689" s="24" t="s">
        <v>333</v>
      </c>
      <c r="G689" s="24">
        <v>0</v>
      </c>
      <c r="H689" s="11"/>
      <c r="I689" s="11"/>
      <c r="J689" s="12"/>
      <c r="K689" s="12"/>
      <c r="L689" s="12"/>
      <c r="M689" s="188">
        <v>0</v>
      </c>
      <c r="N689" s="189"/>
      <c r="O689" s="190"/>
      <c r="P689" t="s">
        <v>1216</v>
      </c>
    </row>
    <row r="690" spans="1:16" ht="20.100000000000001" customHeight="1">
      <c r="A690">
        <v>595</v>
      </c>
      <c r="B690" s="8">
        <v>20</v>
      </c>
      <c r="C690" s="22">
        <v>2120253872</v>
      </c>
      <c r="D690" s="9" t="s">
        <v>925</v>
      </c>
      <c r="E690" s="10" t="s">
        <v>915</v>
      </c>
      <c r="F690" s="24" t="s">
        <v>253</v>
      </c>
      <c r="G690" s="24">
        <v>0</v>
      </c>
      <c r="H690" s="11"/>
      <c r="I690" s="11"/>
      <c r="J690" s="12"/>
      <c r="K690" s="12"/>
      <c r="L690" s="12"/>
      <c r="M690" s="188">
        <v>0</v>
      </c>
      <c r="N690" s="189"/>
      <c r="O690" s="190"/>
      <c r="P690" t="s">
        <v>1216</v>
      </c>
    </row>
    <row r="691" spans="1:16" ht="20.100000000000001" customHeight="1">
      <c r="A691">
        <v>596</v>
      </c>
      <c r="B691" s="8">
        <v>21</v>
      </c>
      <c r="C691" s="22">
        <v>2120217489</v>
      </c>
      <c r="D691" s="9" t="s">
        <v>916</v>
      </c>
      <c r="E691" s="10" t="s">
        <v>915</v>
      </c>
      <c r="F691" s="24" t="s">
        <v>255</v>
      </c>
      <c r="G691" s="24">
        <v>0</v>
      </c>
      <c r="H691" s="11"/>
      <c r="I691" s="11"/>
      <c r="J691" s="12"/>
      <c r="K691" s="12"/>
      <c r="L691" s="12"/>
      <c r="M691" s="188">
        <v>0</v>
      </c>
      <c r="N691" s="189"/>
      <c r="O691" s="190"/>
      <c r="P691" t="s">
        <v>1216</v>
      </c>
    </row>
    <row r="692" spans="1:16" ht="20.100000000000001" customHeight="1">
      <c r="A692">
        <v>597</v>
      </c>
      <c r="B692" s="8">
        <v>22</v>
      </c>
      <c r="C692" s="22">
        <v>2120217954</v>
      </c>
      <c r="D692" s="9" t="s">
        <v>375</v>
      </c>
      <c r="E692" s="10" t="s">
        <v>915</v>
      </c>
      <c r="F692" s="24" t="s">
        <v>255</v>
      </c>
      <c r="G692" s="24">
        <v>0</v>
      </c>
      <c r="H692" s="11"/>
      <c r="I692" s="11"/>
      <c r="J692" s="12"/>
      <c r="K692" s="12"/>
      <c r="L692" s="12"/>
      <c r="M692" s="188">
        <v>0</v>
      </c>
      <c r="N692" s="189"/>
      <c r="O692" s="190"/>
      <c r="P692" t="s">
        <v>1216</v>
      </c>
    </row>
    <row r="693" spans="1:16" ht="20.100000000000001" customHeight="1">
      <c r="A693">
        <v>598</v>
      </c>
      <c r="B693" s="8">
        <v>23</v>
      </c>
      <c r="C693" s="22">
        <v>2120215499</v>
      </c>
      <c r="D693" s="9" t="s">
        <v>482</v>
      </c>
      <c r="E693" s="10" t="s">
        <v>915</v>
      </c>
      <c r="F693" s="24" t="s">
        <v>286</v>
      </c>
      <c r="G693" s="24">
        <v>0</v>
      </c>
      <c r="H693" s="11"/>
      <c r="I693" s="11"/>
      <c r="J693" s="12"/>
      <c r="K693" s="12"/>
      <c r="L693" s="12"/>
      <c r="M693" s="188">
        <v>0</v>
      </c>
      <c r="N693" s="189"/>
      <c r="O693" s="190"/>
      <c r="P693" t="s">
        <v>1216</v>
      </c>
    </row>
    <row r="694" spans="1:16" ht="20.100000000000001" customHeight="1">
      <c r="A694">
        <v>599</v>
      </c>
      <c r="B694" s="8">
        <v>24</v>
      </c>
      <c r="C694" s="22">
        <v>2120347970</v>
      </c>
      <c r="D694" s="9" t="s">
        <v>325</v>
      </c>
      <c r="E694" s="10" t="s">
        <v>915</v>
      </c>
      <c r="F694" s="24" t="s">
        <v>424</v>
      </c>
      <c r="G694" s="24">
        <v>0</v>
      </c>
      <c r="H694" s="11"/>
      <c r="I694" s="11"/>
      <c r="J694" s="12"/>
      <c r="K694" s="12"/>
      <c r="L694" s="12"/>
      <c r="M694" s="188">
        <v>0</v>
      </c>
      <c r="N694" s="189"/>
      <c r="O694" s="190"/>
      <c r="P694" t="s">
        <v>1216</v>
      </c>
    </row>
    <row r="695" spans="1:16" ht="20.100000000000001" customHeight="1">
      <c r="A695">
        <v>600</v>
      </c>
      <c r="B695" s="8">
        <v>25</v>
      </c>
      <c r="C695" s="22">
        <v>2120524830</v>
      </c>
      <c r="D695" s="9" t="s">
        <v>926</v>
      </c>
      <c r="E695" s="10" t="s">
        <v>915</v>
      </c>
      <c r="F695" s="24" t="s">
        <v>245</v>
      </c>
      <c r="G695" s="24">
        <v>0</v>
      </c>
      <c r="H695" s="11"/>
      <c r="I695" s="11"/>
      <c r="J695" s="12"/>
      <c r="K695" s="12"/>
      <c r="L695" s="12"/>
      <c r="M695" s="188">
        <v>0</v>
      </c>
      <c r="N695" s="189"/>
      <c r="O695" s="190"/>
      <c r="P695" t="s">
        <v>1216</v>
      </c>
    </row>
    <row r="696" spans="1:16" ht="20.100000000000001" customHeight="1">
      <c r="A696">
        <v>601</v>
      </c>
      <c r="B696" s="8">
        <v>26</v>
      </c>
      <c r="C696" s="22">
        <v>2226511292</v>
      </c>
      <c r="D696" s="9" t="s">
        <v>410</v>
      </c>
      <c r="E696" s="10" t="s">
        <v>915</v>
      </c>
      <c r="F696" s="24" t="s">
        <v>326</v>
      </c>
      <c r="G696" s="24">
        <v>0</v>
      </c>
      <c r="H696" s="11"/>
      <c r="I696" s="11"/>
      <c r="J696" s="12"/>
      <c r="K696" s="12"/>
      <c r="L696" s="12"/>
      <c r="M696" s="188">
        <v>0</v>
      </c>
      <c r="N696" s="189"/>
      <c r="O696" s="190"/>
      <c r="P696" t="s">
        <v>1216</v>
      </c>
    </row>
    <row r="697" spans="1:16" ht="20.100000000000001" customHeight="1">
      <c r="A697">
        <v>602</v>
      </c>
      <c r="B697" s="8">
        <v>27</v>
      </c>
      <c r="C697" s="22">
        <v>2020523155</v>
      </c>
      <c r="D697" s="9" t="s">
        <v>927</v>
      </c>
      <c r="E697" s="10" t="s">
        <v>915</v>
      </c>
      <c r="F697" s="24" t="s">
        <v>241</v>
      </c>
      <c r="G697" s="24">
        <v>0</v>
      </c>
      <c r="H697" s="11"/>
      <c r="I697" s="11"/>
      <c r="J697" s="12"/>
      <c r="K697" s="12"/>
      <c r="L697" s="12"/>
      <c r="M697" s="188">
        <v>0</v>
      </c>
      <c r="N697" s="189"/>
      <c r="O697" s="190"/>
      <c r="P697" t="s">
        <v>1216</v>
      </c>
    </row>
    <row r="698" spans="1:16" ht="20.100000000000001" customHeight="1">
      <c r="A698">
        <v>603</v>
      </c>
      <c r="B698" s="8">
        <v>28</v>
      </c>
      <c r="C698" s="22">
        <v>2120317827</v>
      </c>
      <c r="D698" s="9" t="s">
        <v>928</v>
      </c>
      <c r="E698" s="10" t="s">
        <v>915</v>
      </c>
      <c r="F698" s="24" t="s">
        <v>243</v>
      </c>
      <c r="G698" s="24">
        <v>0</v>
      </c>
      <c r="H698" s="11"/>
      <c r="I698" s="11"/>
      <c r="J698" s="12"/>
      <c r="K698" s="12"/>
      <c r="L698" s="12"/>
      <c r="M698" s="188">
        <v>0</v>
      </c>
      <c r="N698" s="189"/>
      <c r="O698" s="190"/>
      <c r="P698" t="s">
        <v>1216</v>
      </c>
    </row>
    <row r="699" spans="1:16" ht="20.100000000000001" customHeight="1">
      <c r="A699">
        <v>604</v>
      </c>
      <c r="B699" s="8">
        <v>29</v>
      </c>
      <c r="C699" s="22">
        <v>2120239821</v>
      </c>
      <c r="D699" s="9" t="s">
        <v>929</v>
      </c>
      <c r="E699" s="10" t="s">
        <v>930</v>
      </c>
      <c r="F699" s="24" t="s">
        <v>582</v>
      </c>
      <c r="G699" s="24">
        <v>0</v>
      </c>
      <c r="H699" s="11"/>
      <c r="I699" s="11"/>
      <c r="J699" s="12"/>
      <c r="K699" s="12"/>
      <c r="L699" s="12"/>
      <c r="M699" s="188">
        <v>0</v>
      </c>
      <c r="N699" s="189"/>
      <c r="O699" s="190"/>
      <c r="P699" t="s">
        <v>1216</v>
      </c>
    </row>
    <row r="700" spans="1:16" ht="20.100000000000001" customHeight="1">
      <c r="A700">
        <v>605</v>
      </c>
      <c r="B700" s="13">
        <v>30</v>
      </c>
      <c r="C700" s="22">
        <v>2120718515</v>
      </c>
      <c r="D700" s="9" t="s">
        <v>270</v>
      </c>
      <c r="E700" s="10" t="s">
        <v>931</v>
      </c>
      <c r="F700" s="24" t="s">
        <v>249</v>
      </c>
      <c r="G700" s="24">
        <v>0</v>
      </c>
      <c r="H700" s="14"/>
      <c r="I700" s="14"/>
      <c r="J700" s="15"/>
      <c r="K700" s="15"/>
      <c r="L700" s="15"/>
      <c r="M700" s="191">
        <v>0</v>
      </c>
      <c r="N700" s="192"/>
      <c r="O700" s="193"/>
      <c r="P700" t="s">
        <v>1216</v>
      </c>
    </row>
    <row r="701" spans="1:16" ht="20.100000000000001" customHeight="1">
      <c r="A701">
        <v>606</v>
      </c>
      <c r="B701" s="16">
        <v>31</v>
      </c>
      <c r="C701" s="23">
        <v>2120315300</v>
      </c>
      <c r="D701" s="17" t="s">
        <v>932</v>
      </c>
      <c r="E701" s="18" t="s">
        <v>931</v>
      </c>
      <c r="F701" s="25" t="s">
        <v>243</v>
      </c>
      <c r="G701" s="25">
        <v>0</v>
      </c>
      <c r="H701" s="19"/>
      <c r="I701" s="19"/>
      <c r="J701" s="20"/>
      <c r="K701" s="20"/>
      <c r="L701" s="20"/>
      <c r="M701" s="182">
        <v>0</v>
      </c>
      <c r="N701" s="183"/>
      <c r="O701" s="184"/>
      <c r="P701" t="s">
        <v>1216</v>
      </c>
    </row>
    <row r="702" spans="1:16" ht="20.100000000000001" customHeight="1">
      <c r="A702">
        <v>607</v>
      </c>
      <c r="B702" s="8">
        <v>32</v>
      </c>
      <c r="C702" s="22">
        <v>2120325301</v>
      </c>
      <c r="D702" s="9" t="s">
        <v>933</v>
      </c>
      <c r="E702" s="10" t="s">
        <v>931</v>
      </c>
      <c r="F702" s="24" t="s">
        <v>333</v>
      </c>
      <c r="G702" s="24">
        <v>0</v>
      </c>
      <c r="H702" s="11"/>
      <c r="I702" s="11"/>
      <c r="J702" s="12"/>
      <c r="K702" s="12"/>
      <c r="L702" s="12"/>
      <c r="M702" s="188">
        <v>0</v>
      </c>
      <c r="N702" s="189"/>
      <c r="O702" s="190"/>
      <c r="P702" t="s">
        <v>1216</v>
      </c>
    </row>
    <row r="703" spans="1:16" ht="20.100000000000001" customHeight="1">
      <c r="A703">
        <v>608</v>
      </c>
      <c r="B703" s="8">
        <v>33</v>
      </c>
      <c r="C703" s="22">
        <v>2121213352</v>
      </c>
      <c r="D703" s="9" t="s">
        <v>934</v>
      </c>
      <c r="E703" s="10" t="s">
        <v>935</v>
      </c>
      <c r="F703" s="24" t="s">
        <v>286</v>
      </c>
      <c r="G703" s="24">
        <v>0</v>
      </c>
      <c r="H703" s="11"/>
      <c r="I703" s="11"/>
      <c r="J703" s="12"/>
      <c r="K703" s="12"/>
      <c r="L703" s="12"/>
      <c r="M703" s="188">
        <v>0</v>
      </c>
      <c r="N703" s="189"/>
      <c r="O703" s="190"/>
      <c r="P703" t="s">
        <v>1216</v>
      </c>
    </row>
    <row r="704" spans="1:16" ht="20.100000000000001" customHeight="1">
      <c r="A704">
        <v>609</v>
      </c>
      <c r="B704" s="8">
        <v>34</v>
      </c>
      <c r="C704" s="22">
        <v>2121713653</v>
      </c>
      <c r="D704" s="9" t="s">
        <v>936</v>
      </c>
      <c r="E704" s="10" t="s">
        <v>937</v>
      </c>
      <c r="F704" s="24" t="s">
        <v>249</v>
      </c>
      <c r="G704" s="24">
        <v>0</v>
      </c>
      <c r="H704" s="11"/>
      <c r="I704" s="11"/>
      <c r="J704" s="12"/>
      <c r="K704" s="12"/>
      <c r="L704" s="12"/>
      <c r="M704" s="188">
        <v>0</v>
      </c>
      <c r="N704" s="189"/>
      <c r="O704" s="190"/>
      <c r="P704" t="s">
        <v>1216</v>
      </c>
    </row>
    <row r="705" spans="1:16" ht="20.100000000000001" customHeight="1">
      <c r="A705">
        <v>610</v>
      </c>
      <c r="B705" s="8">
        <v>35</v>
      </c>
      <c r="C705" s="22">
        <v>2121715847</v>
      </c>
      <c r="D705" s="9" t="s">
        <v>938</v>
      </c>
      <c r="E705" s="10" t="s">
        <v>937</v>
      </c>
      <c r="F705" s="24" t="s">
        <v>249</v>
      </c>
      <c r="G705" s="24">
        <v>0</v>
      </c>
      <c r="H705" s="11"/>
      <c r="I705" s="11"/>
      <c r="J705" s="12"/>
      <c r="K705" s="12"/>
      <c r="L705" s="12"/>
      <c r="M705" s="188">
        <v>0</v>
      </c>
      <c r="N705" s="189"/>
      <c r="O705" s="190"/>
      <c r="P705" t="s">
        <v>1216</v>
      </c>
    </row>
    <row r="706" spans="1:16" ht="20.100000000000001" customHeight="1">
      <c r="A706">
        <v>611</v>
      </c>
      <c r="B706" s="8">
        <v>36</v>
      </c>
      <c r="C706" s="22">
        <v>2121868784</v>
      </c>
      <c r="D706" s="9" t="s">
        <v>399</v>
      </c>
      <c r="E706" s="10" t="s">
        <v>937</v>
      </c>
      <c r="F706" s="24" t="s">
        <v>251</v>
      </c>
      <c r="G706" s="24">
        <v>0</v>
      </c>
      <c r="H706" s="11"/>
      <c r="I706" s="11"/>
      <c r="J706" s="12"/>
      <c r="K706" s="12"/>
      <c r="L706" s="12"/>
      <c r="M706" s="188">
        <v>0</v>
      </c>
      <c r="N706" s="189"/>
      <c r="O706" s="190"/>
      <c r="P706" t="s">
        <v>1216</v>
      </c>
    </row>
    <row r="707" spans="1:16" ht="20.100000000000001" customHeight="1">
      <c r="A707">
        <v>612</v>
      </c>
      <c r="B707" s="8">
        <v>37</v>
      </c>
      <c r="C707" s="22">
        <v>2121258347</v>
      </c>
      <c r="D707" s="9" t="s">
        <v>306</v>
      </c>
      <c r="E707" s="10" t="s">
        <v>939</v>
      </c>
      <c r="F707" s="24" t="s">
        <v>440</v>
      </c>
      <c r="G707" s="24">
        <v>0</v>
      </c>
      <c r="H707" s="11"/>
      <c r="I707" s="11"/>
      <c r="J707" s="12"/>
      <c r="K707" s="12"/>
      <c r="L707" s="12"/>
      <c r="M707" s="188">
        <v>0</v>
      </c>
      <c r="N707" s="189"/>
      <c r="O707" s="190"/>
      <c r="P707" t="s">
        <v>1216</v>
      </c>
    </row>
    <row r="708" spans="1:16" s="1" customFormat="1">
      <c r="A708" s="1">
        <v>0</v>
      </c>
      <c r="B708" s="1">
        <v>0</v>
      </c>
      <c r="C708" s="194" t="s">
        <v>8</v>
      </c>
      <c r="D708" s="194"/>
      <c r="E708" s="2" t="s">
        <v>1177</v>
      </c>
      <c r="F708" s="194" t="s">
        <v>237</v>
      </c>
      <c r="G708" s="194"/>
      <c r="H708" s="194"/>
      <c r="I708" s="194"/>
      <c r="J708" s="194"/>
      <c r="K708" s="194"/>
      <c r="L708" s="194"/>
      <c r="M708" s="3"/>
      <c r="N708" s="4"/>
      <c r="O708" s="4"/>
    </row>
    <row r="709" spans="1:16" s="5" customFormat="1" ht="18.75" customHeight="1">
      <c r="A709" s="5">
        <v>0</v>
      </c>
      <c r="B709" s="5">
        <v>0</v>
      </c>
      <c r="C709" s="6" t="s">
        <v>1202</v>
      </c>
      <c r="D709" s="195"/>
      <c r="E709" s="195"/>
      <c r="F709" s="195"/>
      <c r="G709" s="195"/>
      <c r="H709" s="195"/>
      <c r="I709" s="195"/>
      <c r="J709" s="195"/>
      <c r="K709" s="195"/>
      <c r="L709" s="195"/>
      <c r="M709" s="3"/>
      <c r="N709" s="3"/>
      <c r="O709" s="3"/>
    </row>
    <row r="710" spans="1:16" s="5" customFormat="1" ht="18.75" customHeight="1">
      <c r="A710" s="5">
        <v>0</v>
      </c>
      <c r="B710" s="185" t="s">
        <v>1218</v>
      </c>
      <c r="C710" s="185"/>
      <c r="D710" s="185"/>
      <c r="E710" s="185"/>
      <c r="F710" s="185"/>
      <c r="G710" s="185"/>
      <c r="H710" s="185"/>
      <c r="I710" s="185"/>
      <c r="J710" s="185"/>
      <c r="K710" s="185"/>
      <c r="L710" s="185"/>
      <c r="M710" s="3"/>
      <c r="N710" s="3"/>
      <c r="O710" s="3"/>
    </row>
    <row r="711" spans="1:16" ht="9" customHeight="1">
      <c r="A711">
        <v>0</v>
      </c>
      <c r="B711">
        <v>0</v>
      </c>
    </row>
    <row r="712" spans="1:16" ht="15" customHeight="1">
      <c r="A712">
        <v>0</v>
      </c>
      <c r="B712" s="172" t="s">
        <v>0</v>
      </c>
      <c r="C712" s="171" t="s">
        <v>9</v>
      </c>
      <c r="D712" s="186" t="s">
        <v>3</v>
      </c>
      <c r="E712" s="187" t="s">
        <v>4</v>
      </c>
      <c r="F712" s="171" t="s">
        <v>15</v>
      </c>
      <c r="G712" s="171" t="s">
        <v>238</v>
      </c>
      <c r="H712" s="171" t="s">
        <v>189</v>
      </c>
      <c r="I712" s="173" t="s">
        <v>188</v>
      </c>
      <c r="J712" s="171" t="s">
        <v>10</v>
      </c>
      <c r="K712" s="175" t="s">
        <v>6</v>
      </c>
      <c r="L712" s="175"/>
      <c r="M712" s="176" t="s">
        <v>11</v>
      </c>
      <c r="N712" s="177"/>
      <c r="O712" s="178"/>
    </row>
    <row r="713" spans="1:16" ht="27" customHeight="1">
      <c r="A713">
        <v>0</v>
      </c>
      <c r="B713" s="172"/>
      <c r="C713" s="172"/>
      <c r="D713" s="186"/>
      <c r="E713" s="187"/>
      <c r="F713" s="172"/>
      <c r="G713" s="172"/>
      <c r="H713" s="172"/>
      <c r="I713" s="174"/>
      <c r="J713" s="172"/>
      <c r="K713" s="7" t="s">
        <v>12</v>
      </c>
      <c r="L713" s="7" t="s">
        <v>13</v>
      </c>
      <c r="M713" s="179"/>
      <c r="N713" s="180"/>
      <c r="O713" s="181"/>
    </row>
    <row r="714" spans="1:16" ht="20.100000000000001" customHeight="1">
      <c r="A714">
        <v>613</v>
      </c>
      <c r="B714" s="8">
        <v>1</v>
      </c>
      <c r="C714" s="22">
        <v>2121863925</v>
      </c>
      <c r="D714" s="9" t="s">
        <v>940</v>
      </c>
      <c r="E714" s="10" t="s">
        <v>939</v>
      </c>
      <c r="F714" s="24" t="s">
        <v>251</v>
      </c>
      <c r="G714" s="24">
        <v>0</v>
      </c>
      <c r="H714" s="11"/>
      <c r="I714" s="11"/>
      <c r="J714" s="12"/>
      <c r="K714" s="12"/>
      <c r="L714" s="12"/>
      <c r="M714" s="182">
        <v>0</v>
      </c>
      <c r="N714" s="183"/>
      <c r="O714" s="184"/>
      <c r="P714" t="s">
        <v>1219</v>
      </c>
    </row>
    <row r="715" spans="1:16" ht="20.100000000000001" customHeight="1">
      <c r="A715">
        <v>614</v>
      </c>
      <c r="B715" s="8">
        <v>2</v>
      </c>
      <c r="C715" s="22">
        <v>2121866224</v>
      </c>
      <c r="D715" s="9" t="s">
        <v>941</v>
      </c>
      <c r="E715" s="10" t="s">
        <v>939</v>
      </c>
      <c r="F715" s="24" t="s">
        <v>251</v>
      </c>
      <c r="G715" s="24">
        <v>0</v>
      </c>
      <c r="H715" s="11"/>
      <c r="I715" s="11"/>
      <c r="J715" s="12"/>
      <c r="K715" s="12"/>
      <c r="L715" s="12"/>
      <c r="M715" s="188">
        <v>0</v>
      </c>
      <c r="N715" s="189"/>
      <c r="O715" s="190"/>
      <c r="P715" t="s">
        <v>1219</v>
      </c>
    </row>
    <row r="716" spans="1:16" ht="20.100000000000001" customHeight="1">
      <c r="A716">
        <v>615</v>
      </c>
      <c r="B716" s="8">
        <v>3</v>
      </c>
      <c r="C716" s="22">
        <v>2021175877</v>
      </c>
      <c r="D716" s="9" t="s">
        <v>942</v>
      </c>
      <c r="E716" s="10" t="s">
        <v>939</v>
      </c>
      <c r="F716" s="24" t="s">
        <v>492</v>
      </c>
      <c r="G716" s="24">
        <v>0</v>
      </c>
      <c r="H716" s="11"/>
      <c r="I716" s="11"/>
      <c r="J716" s="12"/>
      <c r="K716" s="12"/>
      <c r="L716" s="12"/>
      <c r="M716" s="188">
        <v>0</v>
      </c>
      <c r="N716" s="189"/>
      <c r="O716" s="190"/>
      <c r="P716" t="s">
        <v>1219</v>
      </c>
    </row>
    <row r="717" spans="1:16" ht="20.100000000000001" customHeight="1">
      <c r="A717">
        <v>616</v>
      </c>
      <c r="B717" s="8">
        <v>4</v>
      </c>
      <c r="C717" s="22">
        <v>2120213415</v>
      </c>
      <c r="D717" s="9" t="s">
        <v>318</v>
      </c>
      <c r="E717" s="10" t="s">
        <v>943</v>
      </c>
      <c r="F717" s="24" t="s">
        <v>249</v>
      </c>
      <c r="G717" s="24">
        <v>0</v>
      </c>
      <c r="H717" s="11"/>
      <c r="I717" s="11"/>
      <c r="J717" s="12"/>
      <c r="K717" s="12"/>
      <c r="L717" s="12"/>
      <c r="M717" s="188">
        <v>0</v>
      </c>
      <c r="N717" s="189"/>
      <c r="O717" s="190"/>
      <c r="P717" t="s">
        <v>1219</v>
      </c>
    </row>
    <row r="718" spans="1:16" ht="20.100000000000001" customHeight="1">
      <c r="A718">
        <v>617</v>
      </c>
      <c r="B718" s="8">
        <v>5</v>
      </c>
      <c r="C718" s="22">
        <v>2121713750</v>
      </c>
      <c r="D718" s="9" t="s">
        <v>246</v>
      </c>
      <c r="E718" s="10" t="s">
        <v>943</v>
      </c>
      <c r="F718" s="24" t="s">
        <v>249</v>
      </c>
      <c r="G718" s="24">
        <v>0</v>
      </c>
      <c r="H718" s="11"/>
      <c r="I718" s="11"/>
      <c r="J718" s="12"/>
      <c r="K718" s="12"/>
      <c r="L718" s="12"/>
      <c r="M718" s="188">
        <v>0</v>
      </c>
      <c r="N718" s="189"/>
      <c r="O718" s="190"/>
      <c r="P718" t="s">
        <v>1219</v>
      </c>
    </row>
    <row r="719" spans="1:16" ht="20.100000000000001" customHeight="1">
      <c r="A719">
        <v>618</v>
      </c>
      <c r="B719" s="8">
        <v>6</v>
      </c>
      <c r="C719" s="22">
        <v>2121866225</v>
      </c>
      <c r="D719" s="9" t="s">
        <v>944</v>
      </c>
      <c r="E719" s="10" t="s">
        <v>945</v>
      </c>
      <c r="F719" s="24" t="s">
        <v>251</v>
      </c>
      <c r="G719" s="24">
        <v>0</v>
      </c>
      <c r="H719" s="11"/>
      <c r="I719" s="11"/>
      <c r="J719" s="12"/>
      <c r="K719" s="12"/>
      <c r="L719" s="12"/>
      <c r="M719" s="188">
        <v>0</v>
      </c>
      <c r="N719" s="189"/>
      <c r="O719" s="190"/>
      <c r="P719" t="s">
        <v>1219</v>
      </c>
    </row>
    <row r="720" spans="1:16" ht="20.100000000000001" customHeight="1">
      <c r="A720">
        <v>619</v>
      </c>
      <c r="B720" s="8">
        <v>7</v>
      </c>
      <c r="C720" s="22">
        <v>2227711626</v>
      </c>
      <c r="D720" s="9" t="s">
        <v>388</v>
      </c>
      <c r="E720" s="10" t="s">
        <v>946</v>
      </c>
      <c r="F720" s="24" t="s">
        <v>461</v>
      </c>
      <c r="G720" s="24">
        <v>0</v>
      </c>
      <c r="H720" s="11"/>
      <c r="I720" s="11"/>
      <c r="J720" s="12"/>
      <c r="K720" s="12"/>
      <c r="L720" s="12"/>
      <c r="M720" s="188">
        <v>0</v>
      </c>
      <c r="N720" s="189"/>
      <c r="O720" s="190"/>
      <c r="P720" t="s">
        <v>1219</v>
      </c>
    </row>
    <row r="721" spans="1:16" ht="20.100000000000001" customHeight="1">
      <c r="A721">
        <v>620</v>
      </c>
      <c r="B721" s="8">
        <v>8</v>
      </c>
      <c r="C721" s="22">
        <v>2121325304</v>
      </c>
      <c r="D721" s="9" t="s">
        <v>947</v>
      </c>
      <c r="E721" s="10" t="s">
        <v>946</v>
      </c>
      <c r="F721" s="24" t="s">
        <v>333</v>
      </c>
      <c r="G721" s="24">
        <v>0</v>
      </c>
      <c r="H721" s="11"/>
      <c r="I721" s="11"/>
      <c r="J721" s="12"/>
      <c r="K721" s="12"/>
      <c r="L721" s="12"/>
      <c r="M721" s="188">
        <v>0</v>
      </c>
      <c r="N721" s="189"/>
      <c r="O721" s="190"/>
      <c r="P721" t="s">
        <v>1219</v>
      </c>
    </row>
    <row r="722" spans="1:16" ht="20.100000000000001" customHeight="1">
      <c r="A722">
        <v>621</v>
      </c>
      <c r="B722" s="8">
        <v>9</v>
      </c>
      <c r="C722" s="22">
        <v>2120717417</v>
      </c>
      <c r="D722" s="9" t="s">
        <v>948</v>
      </c>
      <c r="E722" s="10" t="s">
        <v>949</v>
      </c>
      <c r="F722" s="24" t="s">
        <v>249</v>
      </c>
      <c r="G722" s="24">
        <v>0</v>
      </c>
      <c r="H722" s="11"/>
      <c r="I722" s="11"/>
      <c r="J722" s="12"/>
      <c r="K722" s="12"/>
      <c r="L722" s="12"/>
      <c r="M722" s="188">
        <v>0</v>
      </c>
      <c r="N722" s="189"/>
      <c r="O722" s="190"/>
      <c r="P722" t="s">
        <v>1219</v>
      </c>
    </row>
    <row r="723" spans="1:16" ht="20.100000000000001" customHeight="1">
      <c r="A723">
        <v>622</v>
      </c>
      <c r="B723" s="8">
        <v>10</v>
      </c>
      <c r="C723" s="22">
        <v>2120516611</v>
      </c>
      <c r="D723" s="9" t="s">
        <v>314</v>
      </c>
      <c r="E723" s="10" t="s">
        <v>949</v>
      </c>
      <c r="F723" s="24" t="s">
        <v>245</v>
      </c>
      <c r="G723" s="24">
        <v>0</v>
      </c>
      <c r="H723" s="11"/>
      <c r="I723" s="11"/>
      <c r="J723" s="12"/>
      <c r="K723" s="12"/>
      <c r="L723" s="12"/>
      <c r="M723" s="188">
        <v>0</v>
      </c>
      <c r="N723" s="189"/>
      <c r="O723" s="190"/>
      <c r="P723" t="s">
        <v>1219</v>
      </c>
    </row>
    <row r="724" spans="1:16" ht="20.100000000000001" customHeight="1">
      <c r="A724">
        <v>623</v>
      </c>
      <c r="B724" s="8">
        <v>11</v>
      </c>
      <c r="C724" s="22">
        <v>2020522763</v>
      </c>
      <c r="D724" s="9" t="s">
        <v>950</v>
      </c>
      <c r="E724" s="10" t="s">
        <v>951</v>
      </c>
      <c r="F724" s="24" t="s">
        <v>241</v>
      </c>
      <c r="G724" s="24">
        <v>0</v>
      </c>
      <c r="H724" s="11"/>
      <c r="I724" s="11"/>
      <c r="J724" s="12"/>
      <c r="K724" s="12"/>
      <c r="L724" s="12"/>
      <c r="M724" s="188">
        <v>0</v>
      </c>
      <c r="N724" s="189"/>
      <c r="O724" s="190"/>
      <c r="P724" t="s">
        <v>1219</v>
      </c>
    </row>
    <row r="725" spans="1:16" ht="20.100000000000001" customHeight="1">
      <c r="A725">
        <v>624</v>
      </c>
      <c r="B725" s="8">
        <v>12</v>
      </c>
      <c r="C725" s="22">
        <v>2120713759</v>
      </c>
      <c r="D725" s="9" t="s">
        <v>822</v>
      </c>
      <c r="E725" s="10" t="s">
        <v>951</v>
      </c>
      <c r="F725" s="24" t="s">
        <v>249</v>
      </c>
      <c r="G725" s="24">
        <v>0</v>
      </c>
      <c r="H725" s="11"/>
      <c r="I725" s="11"/>
      <c r="J725" s="12"/>
      <c r="K725" s="12"/>
      <c r="L725" s="12"/>
      <c r="M725" s="188">
        <v>0</v>
      </c>
      <c r="N725" s="189"/>
      <c r="O725" s="190"/>
      <c r="P725" t="s">
        <v>1219</v>
      </c>
    </row>
    <row r="726" spans="1:16" ht="20.100000000000001" customHeight="1">
      <c r="A726">
        <v>625</v>
      </c>
      <c r="B726" s="8">
        <v>13</v>
      </c>
      <c r="C726" s="22">
        <v>2120313209</v>
      </c>
      <c r="D726" s="9" t="s">
        <v>952</v>
      </c>
      <c r="E726" s="10" t="s">
        <v>951</v>
      </c>
      <c r="F726" s="24" t="s">
        <v>243</v>
      </c>
      <c r="G726" s="24">
        <v>0</v>
      </c>
      <c r="H726" s="11"/>
      <c r="I726" s="11"/>
      <c r="J726" s="12"/>
      <c r="K726" s="12"/>
      <c r="L726" s="12"/>
      <c r="M726" s="188">
        <v>0</v>
      </c>
      <c r="N726" s="189"/>
      <c r="O726" s="190"/>
      <c r="P726" t="s">
        <v>1219</v>
      </c>
    </row>
    <row r="727" spans="1:16" ht="20.100000000000001" customHeight="1">
      <c r="A727">
        <v>626</v>
      </c>
      <c r="B727" s="8">
        <v>14</v>
      </c>
      <c r="C727" s="22">
        <v>2120715853</v>
      </c>
      <c r="D727" s="9" t="s">
        <v>953</v>
      </c>
      <c r="E727" s="10" t="s">
        <v>951</v>
      </c>
      <c r="F727" s="24" t="s">
        <v>286</v>
      </c>
      <c r="G727" s="24">
        <v>0</v>
      </c>
      <c r="H727" s="11"/>
      <c r="I727" s="11"/>
      <c r="J727" s="12"/>
      <c r="K727" s="12"/>
      <c r="L727" s="12"/>
      <c r="M727" s="188">
        <v>0</v>
      </c>
      <c r="N727" s="189"/>
      <c r="O727" s="190"/>
      <c r="P727" t="s">
        <v>1219</v>
      </c>
    </row>
    <row r="728" spans="1:16" ht="20.100000000000001" customHeight="1">
      <c r="A728">
        <v>627</v>
      </c>
      <c r="B728" s="8">
        <v>15</v>
      </c>
      <c r="C728" s="22">
        <v>2226511293</v>
      </c>
      <c r="D728" s="9" t="s">
        <v>954</v>
      </c>
      <c r="E728" s="10" t="s">
        <v>951</v>
      </c>
      <c r="F728" s="24" t="s">
        <v>326</v>
      </c>
      <c r="G728" s="24">
        <v>0</v>
      </c>
      <c r="H728" s="11"/>
      <c r="I728" s="11"/>
      <c r="J728" s="12"/>
      <c r="K728" s="12"/>
      <c r="L728" s="12"/>
      <c r="M728" s="188">
        <v>0</v>
      </c>
      <c r="N728" s="189"/>
      <c r="O728" s="190"/>
      <c r="P728" t="s">
        <v>1219</v>
      </c>
    </row>
    <row r="729" spans="1:16" ht="20.100000000000001" customHeight="1">
      <c r="A729">
        <v>628</v>
      </c>
      <c r="B729" s="8">
        <v>16</v>
      </c>
      <c r="C729" s="22">
        <v>2120313159</v>
      </c>
      <c r="D729" s="9" t="s">
        <v>955</v>
      </c>
      <c r="E729" s="10" t="s">
        <v>951</v>
      </c>
      <c r="F729" s="24" t="s">
        <v>333</v>
      </c>
      <c r="G729" s="24">
        <v>0</v>
      </c>
      <c r="H729" s="11"/>
      <c r="I729" s="11"/>
      <c r="J729" s="12"/>
      <c r="K729" s="12"/>
      <c r="L729" s="12"/>
      <c r="M729" s="188">
        <v>0</v>
      </c>
      <c r="N729" s="189"/>
      <c r="O729" s="190"/>
      <c r="P729" t="s">
        <v>1219</v>
      </c>
    </row>
    <row r="730" spans="1:16" ht="20.100000000000001" customHeight="1">
      <c r="A730">
        <v>629</v>
      </c>
      <c r="B730" s="8">
        <v>17</v>
      </c>
      <c r="C730" s="22">
        <v>2120215507</v>
      </c>
      <c r="D730" s="9" t="s">
        <v>956</v>
      </c>
      <c r="E730" s="10" t="s">
        <v>951</v>
      </c>
      <c r="F730" s="24" t="s">
        <v>380</v>
      </c>
      <c r="G730" s="24">
        <v>0</v>
      </c>
      <c r="H730" s="11"/>
      <c r="I730" s="11"/>
      <c r="J730" s="12"/>
      <c r="K730" s="12"/>
      <c r="L730" s="12"/>
      <c r="M730" s="188">
        <v>0</v>
      </c>
      <c r="N730" s="189"/>
      <c r="O730" s="190"/>
      <c r="P730" t="s">
        <v>1219</v>
      </c>
    </row>
    <row r="731" spans="1:16" ht="20.100000000000001" customHeight="1">
      <c r="A731">
        <v>630</v>
      </c>
      <c r="B731" s="8">
        <v>18</v>
      </c>
      <c r="C731" s="22">
        <v>2120517532</v>
      </c>
      <c r="D731" s="9" t="s">
        <v>957</v>
      </c>
      <c r="E731" s="10" t="s">
        <v>951</v>
      </c>
      <c r="F731" s="24" t="s">
        <v>245</v>
      </c>
      <c r="G731" s="24">
        <v>0</v>
      </c>
      <c r="H731" s="11"/>
      <c r="I731" s="11"/>
      <c r="J731" s="12"/>
      <c r="K731" s="12"/>
      <c r="L731" s="12"/>
      <c r="M731" s="188">
        <v>0</v>
      </c>
      <c r="N731" s="189"/>
      <c r="O731" s="190"/>
      <c r="P731" t="s">
        <v>1219</v>
      </c>
    </row>
    <row r="732" spans="1:16" ht="20.100000000000001" customHeight="1">
      <c r="A732">
        <v>631</v>
      </c>
      <c r="B732" s="8">
        <v>19</v>
      </c>
      <c r="C732" s="22">
        <v>2120335357</v>
      </c>
      <c r="D732" s="9" t="s">
        <v>958</v>
      </c>
      <c r="E732" s="10" t="s">
        <v>951</v>
      </c>
      <c r="F732" s="24" t="s">
        <v>291</v>
      </c>
      <c r="G732" s="24">
        <v>0</v>
      </c>
      <c r="H732" s="11"/>
      <c r="I732" s="11"/>
      <c r="J732" s="12"/>
      <c r="K732" s="12"/>
      <c r="L732" s="12"/>
      <c r="M732" s="188">
        <v>0</v>
      </c>
      <c r="N732" s="189"/>
      <c r="O732" s="190"/>
      <c r="P732" t="s">
        <v>1219</v>
      </c>
    </row>
    <row r="733" spans="1:16" ht="20.100000000000001" customHeight="1">
      <c r="A733">
        <v>632</v>
      </c>
      <c r="B733" s="8">
        <v>20</v>
      </c>
      <c r="C733" s="22">
        <v>2021415130</v>
      </c>
      <c r="D733" s="9" t="s">
        <v>959</v>
      </c>
      <c r="E733" s="10" t="s">
        <v>960</v>
      </c>
      <c r="F733" s="24" t="s">
        <v>261</v>
      </c>
      <c r="G733" s="24">
        <v>0</v>
      </c>
      <c r="H733" s="11"/>
      <c r="I733" s="11"/>
      <c r="J733" s="12"/>
      <c r="K733" s="12"/>
      <c r="L733" s="12"/>
      <c r="M733" s="188">
        <v>0</v>
      </c>
      <c r="N733" s="189"/>
      <c r="O733" s="190"/>
      <c r="P733" t="s">
        <v>1219</v>
      </c>
    </row>
    <row r="734" spans="1:16" ht="20.100000000000001" customHeight="1">
      <c r="A734">
        <v>633</v>
      </c>
      <c r="B734" s="8">
        <v>21</v>
      </c>
      <c r="C734" s="22">
        <v>2120259541</v>
      </c>
      <c r="D734" s="9" t="s">
        <v>961</v>
      </c>
      <c r="E734" s="10" t="s">
        <v>960</v>
      </c>
      <c r="F734" s="24" t="s">
        <v>440</v>
      </c>
      <c r="G734" s="24">
        <v>0</v>
      </c>
      <c r="H734" s="11"/>
      <c r="I734" s="11"/>
      <c r="J734" s="12"/>
      <c r="K734" s="12"/>
      <c r="L734" s="12"/>
      <c r="M734" s="188">
        <v>0</v>
      </c>
      <c r="N734" s="189"/>
      <c r="O734" s="190"/>
      <c r="P734" t="s">
        <v>1219</v>
      </c>
    </row>
    <row r="735" spans="1:16" ht="20.100000000000001" customHeight="1">
      <c r="A735">
        <v>634</v>
      </c>
      <c r="B735" s="8">
        <v>22</v>
      </c>
      <c r="C735" s="22">
        <v>2121866229</v>
      </c>
      <c r="D735" s="9" t="s">
        <v>769</v>
      </c>
      <c r="E735" s="10" t="s">
        <v>960</v>
      </c>
      <c r="F735" s="24" t="s">
        <v>251</v>
      </c>
      <c r="G735" s="24">
        <v>0</v>
      </c>
      <c r="H735" s="11"/>
      <c r="I735" s="11"/>
      <c r="J735" s="12"/>
      <c r="K735" s="12"/>
      <c r="L735" s="12"/>
      <c r="M735" s="188">
        <v>0</v>
      </c>
      <c r="N735" s="189"/>
      <c r="O735" s="190"/>
      <c r="P735" t="s">
        <v>1219</v>
      </c>
    </row>
    <row r="736" spans="1:16" ht="20.100000000000001" customHeight="1">
      <c r="A736">
        <v>635</v>
      </c>
      <c r="B736" s="8">
        <v>23</v>
      </c>
      <c r="C736" s="22">
        <v>2120654949</v>
      </c>
      <c r="D736" s="9" t="s">
        <v>553</v>
      </c>
      <c r="E736" s="10" t="s">
        <v>960</v>
      </c>
      <c r="F736" s="24" t="s">
        <v>286</v>
      </c>
      <c r="G736" s="24">
        <v>0</v>
      </c>
      <c r="H736" s="11"/>
      <c r="I736" s="11"/>
      <c r="J736" s="12"/>
      <c r="K736" s="12"/>
      <c r="L736" s="12"/>
      <c r="M736" s="188">
        <v>0</v>
      </c>
      <c r="N736" s="189"/>
      <c r="O736" s="190"/>
      <c r="P736" t="s">
        <v>1219</v>
      </c>
    </row>
    <row r="737" spans="1:16" ht="20.100000000000001" customHeight="1">
      <c r="A737">
        <v>636</v>
      </c>
      <c r="B737" s="8">
        <v>24</v>
      </c>
      <c r="C737" s="22">
        <v>2120215509</v>
      </c>
      <c r="D737" s="9" t="s">
        <v>962</v>
      </c>
      <c r="E737" s="10" t="s">
        <v>960</v>
      </c>
      <c r="F737" s="24" t="s">
        <v>286</v>
      </c>
      <c r="G737" s="24">
        <v>0</v>
      </c>
      <c r="H737" s="11"/>
      <c r="I737" s="11"/>
      <c r="J737" s="12"/>
      <c r="K737" s="12"/>
      <c r="L737" s="12"/>
      <c r="M737" s="188">
        <v>0</v>
      </c>
      <c r="N737" s="189"/>
      <c r="O737" s="190"/>
      <c r="P737" t="s">
        <v>1219</v>
      </c>
    </row>
    <row r="738" spans="1:16" ht="20.100000000000001" customHeight="1">
      <c r="A738">
        <v>637</v>
      </c>
      <c r="B738" s="8">
        <v>25</v>
      </c>
      <c r="C738" s="22">
        <v>2110713038</v>
      </c>
      <c r="D738" s="9" t="s">
        <v>327</v>
      </c>
      <c r="E738" s="10" t="s">
        <v>963</v>
      </c>
      <c r="F738" s="24" t="s">
        <v>249</v>
      </c>
      <c r="G738" s="24">
        <v>0</v>
      </c>
      <c r="H738" s="11"/>
      <c r="I738" s="11"/>
      <c r="J738" s="12"/>
      <c r="K738" s="12"/>
      <c r="L738" s="12"/>
      <c r="M738" s="188">
        <v>0</v>
      </c>
      <c r="N738" s="189"/>
      <c r="O738" s="190"/>
      <c r="P738" t="s">
        <v>1219</v>
      </c>
    </row>
    <row r="739" spans="1:16" ht="20.100000000000001" customHeight="1">
      <c r="A739">
        <v>638</v>
      </c>
      <c r="B739" s="8">
        <v>26</v>
      </c>
      <c r="C739" s="22">
        <v>2120713532</v>
      </c>
      <c r="D739" s="9" t="s">
        <v>390</v>
      </c>
      <c r="E739" s="10" t="s">
        <v>963</v>
      </c>
      <c r="F739" s="24" t="s">
        <v>249</v>
      </c>
      <c r="G739" s="24">
        <v>0</v>
      </c>
      <c r="H739" s="11"/>
      <c r="I739" s="11"/>
      <c r="J739" s="12"/>
      <c r="K739" s="12"/>
      <c r="L739" s="12"/>
      <c r="M739" s="188">
        <v>0</v>
      </c>
      <c r="N739" s="189"/>
      <c r="O739" s="190"/>
      <c r="P739" t="s">
        <v>1219</v>
      </c>
    </row>
    <row r="740" spans="1:16" ht="20.100000000000001" customHeight="1">
      <c r="A740">
        <v>639</v>
      </c>
      <c r="B740" s="8">
        <v>27</v>
      </c>
      <c r="C740" s="22">
        <v>2120725861</v>
      </c>
      <c r="D740" s="9" t="s">
        <v>964</v>
      </c>
      <c r="E740" s="10" t="s">
        <v>963</v>
      </c>
      <c r="F740" s="24" t="s">
        <v>267</v>
      </c>
      <c r="G740" s="24">
        <v>0</v>
      </c>
      <c r="H740" s="11"/>
      <c r="I740" s="11"/>
      <c r="J740" s="12"/>
      <c r="K740" s="12"/>
      <c r="L740" s="12"/>
      <c r="M740" s="188">
        <v>0</v>
      </c>
      <c r="N740" s="189"/>
      <c r="O740" s="190"/>
      <c r="P740" t="s">
        <v>1219</v>
      </c>
    </row>
    <row r="741" spans="1:16" ht="20.100000000000001" customHeight="1">
      <c r="A741">
        <v>640</v>
      </c>
      <c r="B741" s="8">
        <v>28</v>
      </c>
      <c r="C741" s="22">
        <v>2120319684</v>
      </c>
      <c r="D741" s="9" t="s">
        <v>387</v>
      </c>
      <c r="E741" s="10" t="s">
        <v>963</v>
      </c>
      <c r="F741" s="24" t="s">
        <v>243</v>
      </c>
      <c r="G741" s="24">
        <v>0</v>
      </c>
      <c r="H741" s="11"/>
      <c r="I741" s="11"/>
      <c r="J741" s="12"/>
      <c r="K741" s="12"/>
      <c r="L741" s="12"/>
      <c r="M741" s="188">
        <v>0</v>
      </c>
      <c r="N741" s="189"/>
      <c r="O741" s="190"/>
      <c r="P741" t="s">
        <v>1219</v>
      </c>
    </row>
    <row r="742" spans="1:16" ht="20.100000000000001" customHeight="1">
      <c r="A742">
        <v>641</v>
      </c>
      <c r="B742" s="8">
        <v>29</v>
      </c>
      <c r="C742" s="22">
        <v>2120317129</v>
      </c>
      <c r="D742" s="9" t="s">
        <v>965</v>
      </c>
      <c r="E742" s="10" t="s">
        <v>963</v>
      </c>
      <c r="F742" s="24" t="s">
        <v>333</v>
      </c>
      <c r="G742" s="24">
        <v>0</v>
      </c>
      <c r="H742" s="11"/>
      <c r="I742" s="11"/>
      <c r="J742" s="12"/>
      <c r="K742" s="12"/>
      <c r="L742" s="12"/>
      <c r="M742" s="188">
        <v>0</v>
      </c>
      <c r="N742" s="189"/>
      <c r="O742" s="190"/>
      <c r="P742" t="s">
        <v>1219</v>
      </c>
    </row>
    <row r="743" spans="1:16" ht="20.100000000000001" customHeight="1">
      <c r="A743">
        <v>642</v>
      </c>
      <c r="B743" s="13">
        <v>30</v>
      </c>
      <c r="C743" s="22">
        <v>2120213451</v>
      </c>
      <c r="D743" s="9" t="s">
        <v>966</v>
      </c>
      <c r="E743" s="10" t="s">
        <v>963</v>
      </c>
      <c r="F743" s="24" t="s">
        <v>275</v>
      </c>
      <c r="G743" s="24">
        <v>0</v>
      </c>
      <c r="H743" s="14"/>
      <c r="I743" s="14"/>
      <c r="J743" s="15"/>
      <c r="K743" s="15"/>
      <c r="L743" s="15"/>
      <c r="M743" s="191">
        <v>0</v>
      </c>
      <c r="N743" s="192"/>
      <c r="O743" s="193"/>
      <c r="P743" t="s">
        <v>1219</v>
      </c>
    </row>
    <row r="744" spans="1:16" ht="20.100000000000001" customHeight="1">
      <c r="A744">
        <v>643</v>
      </c>
      <c r="B744" s="16">
        <v>31</v>
      </c>
      <c r="C744" s="23">
        <v>2120217639</v>
      </c>
      <c r="D744" s="17" t="s">
        <v>966</v>
      </c>
      <c r="E744" s="18" t="s">
        <v>963</v>
      </c>
      <c r="F744" s="25" t="s">
        <v>255</v>
      </c>
      <c r="G744" s="25">
        <v>0</v>
      </c>
      <c r="H744" s="19"/>
      <c r="I744" s="19"/>
      <c r="J744" s="20"/>
      <c r="K744" s="20"/>
      <c r="L744" s="20"/>
      <c r="M744" s="182">
        <v>0</v>
      </c>
      <c r="N744" s="183"/>
      <c r="O744" s="184"/>
      <c r="P744" t="s">
        <v>1219</v>
      </c>
    </row>
    <row r="745" spans="1:16" ht="20.100000000000001" customHeight="1">
      <c r="A745">
        <v>644</v>
      </c>
      <c r="B745" s="8">
        <v>32</v>
      </c>
      <c r="C745" s="22">
        <v>2120517202</v>
      </c>
      <c r="D745" s="9" t="s">
        <v>948</v>
      </c>
      <c r="E745" s="10" t="s">
        <v>963</v>
      </c>
      <c r="F745" s="24" t="s">
        <v>245</v>
      </c>
      <c r="G745" s="24">
        <v>0</v>
      </c>
      <c r="H745" s="11"/>
      <c r="I745" s="11"/>
      <c r="J745" s="12"/>
      <c r="K745" s="12"/>
      <c r="L745" s="12"/>
      <c r="M745" s="188">
        <v>0</v>
      </c>
      <c r="N745" s="189"/>
      <c r="O745" s="190"/>
      <c r="P745" t="s">
        <v>1219</v>
      </c>
    </row>
    <row r="746" spans="1:16" ht="20.100000000000001" customHeight="1">
      <c r="A746">
        <v>645</v>
      </c>
      <c r="B746" s="8">
        <v>33</v>
      </c>
      <c r="C746" s="22">
        <v>2226511294</v>
      </c>
      <c r="D746" s="9" t="s">
        <v>967</v>
      </c>
      <c r="E746" s="10" t="s">
        <v>963</v>
      </c>
      <c r="F746" s="24" t="s">
        <v>326</v>
      </c>
      <c r="G746" s="24">
        <v>0</v>
      </c>
      <c r="H746" s="11"/>
      <c r="I746" s="11"/>
      <c r="J746" s="12"/>
      <c r="K746" s="12"/>
      <c r="L746" s="12"/>
      <c r="M746" s="188">
        <v>0</v>
      </c>
      <c r="N746" s="189"/>
      <c r="O746" s="190"/>
      <c r="P746" t="s">
        <v>1219</v>
      </c>
    </row>
    <row r="747" spans="1:16" ht="20.100000000000001" customHeight="1">
      <c r="A747">
        <v>646</v>
      </c>
      <c r="B747" s="8">
        <v>34</v>
      </c>
      <c r="C747" s="22">
        <v>1920265608</v>
      </c>
      <c r="D747" s="9" t="s">
        <v>968</v>
      </c>
      <c r="E747" s="10" t="s">
        <v>963</v>
      </c>
      <c r="F747" s="24" t="s">
        <v>687</v>
      </c>
      <c r="G747" s="24">
        <v>0</v>
      </c>
      <c r="H747" s="11"/>
      <c r="I747" s="11"/>
      <c r="J747" s="12"/>
      <c r="K747" s="12"/>
      <c r="L747" s="12"/>
      <c r="M747" s="188">
        <v>0</v>
      </c>
      <c r="N747" s="189"/>
      <c r="O747" s="190"/>
      <c r="P747" t="s">
        <v>1219</v>
      </c>
    </row>
    <row r="748" spans="1:16" ht="20.100000000000001" customHeight="1">
      <c r="A748">
        <v>647</v>
      </c>
      <c r="B748" s="8">
        <v>35</v>
      </c>
      <c r="C748" s="22">
        <v>2120713644</v>
      </c>
      <c r="D748" s="9" t="s">
        <v>880</v>
      </c>
      <c r="E748" s="10" t="s">
        <v>969</v>
      </c>
      <c r="F748" s="24" t="s">
        <v>249</v>
      </c>
      <c r="G748" s="24">
        <v>0</v>
      </c>
      <c r="H748" s="11"/>
      <c r="I748" s="11"/>
      <c r="J748" s="12"/>
      <c r="K748" s="12"/>
      <c r="L748" s="12"/>
      <c r="M748" s="188">
        <v>0</v>
      </c>
      <c r="N748" s="189"/>
      <c r="O748" s="190"/>
      <c r="P748" t="s">
        <v>1219</v>
      </c>
    </row>
    <row r="749" spans="1:16" ht="20.100000000000001" customHeight="1">
      <c r="A749">
        <v>648</v>
      </c>
      <c r="B749" s="8">
        <v>36</v>
      </c>
      <c r="C749" s="22">
        <v>2120317611</v>
      </c>
      <c r="D749" s="9" t="s">
        <v>970</v>
      </c>
      <c r="E749" s="10" t="s">
        <v>969</v>
      </c>
      <c r="F749" s="24" t="s">
        <v>333</v>
      </c>
      <c r="G749" s="24">
        <v>0</v>
      </c>
      <c r="H749" s="11"/>
      <c r="I749" s="11"/>
      <c r="J749" s="12"/>
      <c r="K749" s="12"/>
      <c r="L749" s="12"/>
      <c r="M749" s="188">
        <v>0</v>
      </c>
      <c r="N749" s="189"/>
      <c r="O749" s="190"/>
      <c r="P749" t="s">
        <v>1219</v>
      </c>
    </row>
    <row r="750" spans="1:16" ht="20.100000000000001" customHeight="1">
      <c r="A750">
        <v>649</v>
      </c>
      <c r="B750" s="8">
        <v>37</v>
      </c>
      <c r="C750" s="22">
        <v>2020526205</v>
      </c>
      <c r="D750" s="9" t="s">
        <v>300</v>
      </c>
      <c r="E750" s="10" t="s">
        <v>971</v>
      </c>
      <c r="F750" s="24" t="s">
        <v>241</v>
      </c>
      <c r="G750" s="24">
        <v>0</v>
      </c>
      <c r="H750" s="11"/>
      <c r="I750" s="11"/>
      <c r="J750" s="12"/>
      <c r="K750" s="12"/>
      <c r="L750" s="12"/>
      <c r="M750" s="188">
        <v>0</v>
      </c>
      <c r="N750" s="189"/>
      <c r="O750" s="190"/>
      <c r="P750" t="s">
        <v>1219</v>
      </c>
    </row>
    <row r="751" spans="1:16" s="1" customFormat="1">
      <c r="A751" s="1">
        <v>0</v>
      </c>
      <c r="B751" s="1">
        <v>0</v>
      </c>
      <c r="C751" s="194" t="s">
        <v>8</v>
      </c>
      <c r="D751" s="194"/>
      <c r="E751" s="2" t="s">
        <v>1181</v>
      </c>
      <c r="F751" s="194" t="s">
        <v>237</v>
      </c>
      <c r="G751" s="194"/>
      <c r="H751" s="194"/>
      <c r="I751" s="194"/>
      <c r="J751" s="194"/>
      <c r="K751" s="194"/>
      <c r="L751" s="194"/>
      <c r="M751" s="3"/>
      <c r="N751" s="4"/>
      <c r="O751" s="4"/>
    </row>
    <row r="752" spans="1:16" s="5" customFormat="1" ht="18.75" customHeight="1">
      <c r="A752" s="5">
        <v>0</v>
      </c>
      <c r="B752" s="5">
        <v>0</v>
      </c>
      <c r="C752" s="6" t="s">
        <v>1202</v>
      </c>
      <c r="D752" s="195"/>
      <c r="E752" s="195"/>
      <c r="F752" s="195"/>
      <c r="G752" s="195"/>
      <c r="H752" s="195"/>
      <c r="I752" s="195"/>
      <c r="J752" s="195"/>
      <c r="K752" s="195"/>
      <c r="L752" s="195"/>
      <c r="M752" s="3"/>
      <c r="N752" s="3"/>
      <c r="O752" s="3"/>
    </row>
    <row r="753" spans="1:16" s="5" customFormat="1" ht="18.75" customHeight="1">
      <c r="A753" s="5">
        <v>0</v>
      </c>
      <c r="B753" s="185" t="s">
        <v>1221</v>
      </c>
      <c r="C753" s="185"/>
      <c r="D753" s="185"/>
      <c r="E753" s="185"/>
      <c r="F753" s="185"/>
      <c r="G753" s="185"/>
      <c r="H753" s="185"/>
      <c r="I753" s="185"/>
      <c r="J753" s="185"/>
      <c r="K753" s="185"/>
      <c r="L753" s="185"/>
      <c r="M753" s="3"/>
      <c r="N753" s="3"/>
      <c r="O753" s="3"/>
    </row>
    <row r="754" spans="1:16" ht="9" customHeight="1">
      <c r="A754">
        <v>0</v>
      </c>
      <c r="B754">
        <v>0</v>
      </c>
    </row>
    <row r="755" spans="1:16" ht="15" customHeight="1">
      <c r="A755">
        <v>0</v>
      </c>
      <c r="B755" s="172" t="s">
        <v>0</v>
      </c>
      <c r="C755" s="171" t="s">
        <v>9</v>
      </c>
      <c r="D755" s="186" t="s">
        <v>3</v>
      </c>
      <c r="E755" s="187" t="s">
        <v>4</v>
      </c>
      <c r="F755" s="171" t="s">
        <v>15</v>
      </c>
      <c r="G755" s="171" t="s">
        <v>238</v>
      </c>
      <c r="H755" s="171" t="s">
        <v>189</v>
      </c>
      <c r="I755" s="173" t="s">
        <v>188</v>
      </c>
      <c r="J755" s="171" t="s">
        <v>10</v>
      </c>
      <c r="K755" s="175" t="s">
        <v>6</v>
      </c>
      <c r="L755" s="175"/>
      <c r="M755" s="176" t="s">
        <v>11</v>
      </c>
      <c r="N755" s="177"/>
      <c r="O755" s="178"/>
    </row>
    <row r="756" spans="1:16" ht="27" customHeight="1">
      <c r="A756">
        <v>0</v>
      </c>
      <c r="B756" s="172"/>
      <c r="C756" s="172"/>
      <c r="D756" s="186"/>
      <c r="E756" s="187"/>
      <c r="F756" s="172"/>
      <c r="G756" s="172"/>
      <c r="H756" s="172"/>
      <c r="I756" s="174"/>
      <c r="J756" s="172"/>
      <c r="K756" s="7" t="s">
        <v>12</v>
      </c>
      <c r="L756" s="7" t="s">
        <v>13</v>
      </c>
      <c r="M756" s="179"/>
      <c r="N756" s="180"/>
      <c r="O756" s="181"/>
    </row>
    <row r="757" spans="1:16" ht="20.100000000000001" customHeight="1">
      <c r="A757">
        <v>650</v>
      </c>
      <c r="B757" s="8">
        <v>1</v>
      </c>
      <c r="C757" s="22">
        <v>2120715864</v>
      </c>
      <c r="D757" s="9" t="s">
        <v>972</v>
      </c>
      <c r="E757" s="10" t="s">
        <v>971</v>
      </c>
      <c r="F757" s="24" t="s">
        <v>249</v>
      </c>
      <c r="G757" s="24">
        <v>0</v>
      </c>
      <c r="H757" s="11"/>
      <c r="I757" s="11"/>
      <c r="J757" s="12"/>
      <c r="K757" s="12"/>
      <c r="L757" s="12"/>
      <c r="M757" s="182">
        <v>0</v>
      </c>
      <c r="N757" s="183"/>
      <c r="O757" s="184"/>
      <c r="P757" t="s">
        <v>1222</v>
      </c>
    </row>
    <row r="758" spans="1:16" ht="20.100000000000001" customHeight="1">
      <c r="A758">
        <v>651</v>
      </c>
      <c r="B758" s="8">
        <v>2</v>
      </c>
      <c r="C758" s="22">
        <v>2120718239</v>
      </c>
      <c r="D758" s="9" t="s">
        <v>973</v>
      </c>
      <c r="E758" s="10" t="s">
        <v>971</v>
      </c>
      <c r="F758" s="24" t="s">
        <v>249</v>
      </c>
      <c r="G758" s="24">
        <v>0</v>
      </c>
      <c r="H758" s="11"/>
      <c r="I758" s="11"/>
      <c r="J758" s="12"/>
      <c r="K758" s="12"/>
      <c r="L758" s="12"/>
      <c r="M758" s="188">
        <v>0</v>
      </c>
      <c r="N758" s="189"/>
      <c r="O758" s="190"/>
      <c r="P758" t="s">
        <v>1222</v>
      </c>
    </row>
    <row r="759" spans="1:16" ht="20.100000000000001" customHeight="1">
      <c r="A759">
        <v>652</v>
      </c>
      <c r="B759" s="8">
        <v>3</v>
      </c>
      <c r="C759" s="22">
        <v>2120518562</v>
      </c>
      <c r="D759" s="9" t="s">
        <v>974</v>
      </c>
      <c r="E759" s="10" t="s">
        <v>971</v>
      </c>
      <c r="F759" s="24" t="s">
        <v>245</v>
      </c>
      <c r="G759" s="24">
        <v>0</v>
      </c>
      <c r="H759" s="11"/>
      <c r="I759" s="11"/>
      <c r="J759" s="12"/>
      <c r="K759" s="12"/>
      <c r="L759" s="12"/>
      <c r="M759" s="188">
        <v>0</v>
      </c>
      <c r="N759" s="189"/>
      <c r="O759" s="190"/>
      <c r="P759" t="s">
        <v>1222</v>
      </c>
    </row>
    <row r="760" spans="1:16" ht="20.100000000000001" customHeight="1">
      <c r="A760">
        <v>653</v>
      </c>
      <c r="B760" s="8">
        <v>4</v>
      </c>
      <c r="C760" s="22">
        <v>2120518756</v>
      </c>
      <c r="D760" s="9" t="s">
        <v>975</v>
      </c>
      <c r="E760" s="10" t="s">
        <v>971</v>
      </c>
      <c r="F760" s="24" t="s">
        <v>245</v>
      </c>
      <c r="G760" s="24">
        <v>0</v>
      </c>
      <c r="H760" s="11"/>
      <c r="I760" s="11"/>
      <c r="J760" s="12"/>
      <c r="K760" s="12"/>
      <c r="L760" s="12"/>
      <c r="M760" s="188">
        <v>0</v>
      </c>
      <c r="N760" s="189"/>
      <c r="O760" s="190"/>
      <c r="P760" t="s">
        <v>1222</v>
      </c>
    </row>
    <row r="761" spans="1:16" ht="20.100000000000001" customHeight="1">
      <c r="A761">
        <v>654</v>
      </c>
      <c r="B761" s="8">
        <v>5</v>
      </c>
      <c r="C761" s="22">
        <v>2120519390</v>
      </c>
      <c r="D761" s="9" t="s">
        <v>441</v>
      </c>
      <c r="E761" s="10" t="s">
        <v>971</v>
      </c>
      <c r="F761" s="24" t="s">
        <v>245</v>
      </c>
      <c r="G761" s="24">
        <v>0</v>
      </c>
      <c r="H761" s="11"/>
      <c r="I761" s="11"/>
      <c r="J761" s="12"/>
      <c r="K761" s="12"/>
      <c r="L761" s="12"/>
      <c r="M761" s="188">
        <v>0</v>
      </c>
      <c r="N761" s="189"/>
      <c r="O761" s="190"/>
      <c r="P761" t="s">
        <v>1222</v>
      </c>
    </row>
    <row r="762" spans="1:16" ht="20.100000000000001" customHeight="1">
      <c r="A762">
        <v>655</v>
      </c>
      <c r="B762" s="8">
        <v>6</v>
      </c>
      <c r="C762" s="22">
        <v>2226511295</v>
      </c>
      <c r="D762" s="9" t="s">
        <v>976</v>
      </c>
      <c r="E762" s="10" t="s">
        <v>971</v>
      </c>
      <c r="F762" s="24" t="s">
        <v>326</v>
      </c>
      <c r="G762" s="24">
        <v>0</v>
      </c>
      <c r="H762" s="11"/>
      <c r="I762" s="11"/>
      <c r="J762" s="12"/>
      <c r="K762" s="12"/>
      <c r="L762" s="12"/>
      <c r="M762" s="188">
        <v>0</v>
      </c>
      <c r="N762" s="189"/>
      <c r="O762" s="190"/>
      <c r="P762" t="s">
        <v>1222</v>
      </c>
    </row>
    <row r="763" spans="1:16" ht="20.100000000000001" customHeight="1">
      <c r="A763">
        <v>656</v>
      </c>
      <c r="B763" s="8">
        <v>7</v>
      </c>
      <c r="C763" s="22">
        <v>2120338681</v>
      </c>
      <c r="D763" s="9" t="s">
        <v>785</v>
      </c>
      <c r="E763" s="10" t="s">
        <v>977</v>
      </c>
      <c r="F763" s="24" t="s">
        <v>291</v>
      </c>
      <c r="G763" s="24">
        <v>0</v>
      </c>
      <c r="H763" s="11"/>
      <c r="I763" s="11"/>
      <c r="J763" s="12"/>
      <c r="K763" s="12"/>
      <c r="L763" s="12"/>
      <c r="M763" s="188">
        <v>0</v>
      </c>
      <c r="N763" s="189"/>
      <c r="O763" s="190"/>
      <c r="P763" t="s">
        <v>1222</v>
      </c>
    </row>
    <row r="764" spans="1:16" ht="20.100000000000001" customHeight="1">
      <c r="A764">
        <v>657</v>
      </c>
      <c r="B764" s="8">
        <v>8</v>
      </c>
      <c r="C764" s="22">
        <v>2020515015</v>
      </c>
      <c r="D764" s="9" t="s">
        <v>978</v>
      </c>
      <c r="E764" s="10" t="s">
        <v>977</v>
      </c>
      <c r="F764" s="24" t="s">
        <v>245</v>
      </c>
      <c r="G764" s="24">
        <v>0</v>
      </c>
      <c r="H764" s="11"/>
      <c r="I764" s="11"/>
      <c r="J764" s="12"/>
      <c r="K764" s="12"/>
      <c r="L764" s="12"/>
      <c r="M764" s="188">
        <v>0</v>
      </c>
      <c r="N764" s="189"/>
      <c r="O764" s="190"/>
      <c r="P764" t="s">
        <v>1222</v>
      </c>
    </row>
    <row r="765" spans="1:16" ht="20.100000000000001" customHeight="1">
      <c r="A765">
        <v>658</v>
      </c>
      <c r="B765" s="8">
        <v>9</v>
      </c>
      <c r="C765" s="22">
        <v>2120715870</v>
      </c>
      <c r="D765" s="9" t="s">
        <v>447</v>
      </c>
      <c r="E765" s="10" t="s">
        <v>979</v>
      </c>
      <c r="F765" s="24" t="s">
        <v>249</v>
      </c>
      <c r="G765" s="24">
        <v>0</v>
      </c>
      <c r="H765" s="11"/>
      <c r="I765" s="11"/>
      <c r="J765" s="12"/>
      <c r="K765" s="12"/>
      <c r="L765" s="12"/>
      <c r="M765" s="188">
        <v>0</v>
      </c>
      <c r="N765" s="189"/>
      <c r="O765" s="190"/>
      <c r="P765" t="s">
        <v>1222</v>
      </c>
    </row>
    <row r="766" spans="1:16" ht="20.100000000000001" customHeight="1">
      <c r="A766">
        <v>659</v>
      </c>
      <c r="B766" s="8">
        <v>10</v>
      </c>
      <c r="C766" s="22">
        <v>2120868767</v>
      </c>
      <c r="D766" s="9" t="s">
        <v>980</v>
      </c>
      <c r="E766" s="10" t="s">
        <v>979</v>
      </c>
      <c r="F766" s="24" t="s">
        <v>251</v>
      </c>
      <c r="G766" s="24">
        <v>0</v>
      </c>
      <c r="H766" s="11"/>
      <c r="I766" s="11"/>
      <c r="J766" s="12"/>
      <c r="K766" s="12"/>
      <c r="L766" s="12"/>
      <c r="M766" s="188">
        <v>0</v>
      </c>
      <c r="N766" s="189"/>
      <c r="O766" s="190"/>
      <c r="P766" t="s">
        <v>1222</v>
      </c>
    </row>
    <row r="767" spans="1:16" ht="20.100000000000001" customHeight="1">
      <c r="A767">
        <v>660</v>
      </c>
      <c r="B767" s="8">
        <v>11</v>
      </c>
      <c r="C767" s="22">
        <v>2020346979</v>
      </c>
      <c r="D767" s="9" t="s">
        <v>446</v>
      </c>
      <c r="E767" s="10" t="s">
        <v>979</v>
      </c>
      <c r="F767" s="24" t="s">
        <v>299</v>
      </c>
      <c r="G767" s="24">
        <v>0</v>
      </c>
      <c r="H767" s="11"/>
      <c r="I767" s="11"/>
      <c r="J767" s="12"/>
      <c r="K767" s="12"/>
      <c r="L767" s="12"/>
      <c r="M767" s="188">
        <v>0</v>
      </c>
      <c r="N767" s="189"/>
      <c r="O767" s="190"/>
      <c r="P767" t="s">
        <v>1222</v>
      </c>
    </row>
    <row r="768" spans="1:16" ht="20.100000000000001" customHeight="1">
      <c r="A768">
        <v>661</v>
      </c>
      <c r="B768" s="8">
        <v>12</v>
      </c>
      <c r="C768" s="22">
        <v>2120516616</v>
      </c>
      <c r="D768" s="9" t="s">
        <v>981</v>
      </c>
      <c r="E768" s="10" t="s">
        <v>979</v>
      </c>
      <c r="F768" s="24" t="s">
        <v>245</v>
      </c>
      <c r="G768" s="24">
        <v>0</v>
      </c>
      <c r="H768" s="11"/>
      <c r="I768" s="11"/>
      <c r="J768" s="12"/>
      <c r="K768" s="12"/>
      <c r="L768" s="12"/>
      <c r="M768" s="188">
        <v>0</v>
      </c>
      <c r="N768" s="189"/>
      <c r="O768" s="190"/>
      <c r="P768" t="s">
        <v>1222</v>
      </c>
    </row>
    <row r="769" spans="1:16" ht="20.100000000000001" customHeight="1">
      <c r="A769">
        <v>662</v>
      </c>
      <c r="B769" s="8">
        <v>13</v>
      </c>
      <c r="C769" s="22">
        <v>2120213370</v>
      </c>
      <c r="D769" s="9" t="s">
        <v>881</v>
      </c>
      <c r="E769" s="10" t="s">
        <v>979</v>
      </c>
      <c r="F769" s="24" t="s">
        <v>249</v>
      </c>
      <c r="G769" s="24">
        <v>0</v>
      </c>
      <c r="H769" s="11"/>
      <c r="I769" s="11"/>
      <c r="J769" s="12"/>
      <c r="K769" s="12"/>
      <c r="L769" s="12"/>
      <c r="M769" s="188">
        <v>0</v>
      </c>
      <c r="N769" s="189"/>
      <c r="O769" s="190"/>
      <c r="P769" t="s">
        <v>1222</v>
      </c>
    </row>
    <row r="770" spans="1:16" ht="20.100000000000001" customHeight="1">
      <c r="A770">
        <v>663</v>
      </c>
      <c r="B770" s="8">
        <v>14</v>
      </c>
      <c r="C770" s="22">
        <v>2120718474</v>
      </c>
      <c r="D770" s="9" t="s">
        <v>982</v>
      </c>
      <c r="E770" s="10" t="s">
        <v>983</v>
      </c>
      <c r="F770" s="24" t="s">
        <v>286</v>
      </c>
      <c r="G770" s="24">
        <v>0</v>
      </c>
      <c r="H770" s="11"/>
      <c r="I770" s="11"/>
      <c r="J770" s="12"/>
      <c r="K770" s="12"/>
      <c r="L770" s="12"/>
      <c r="M770" s="188">
        <v>0</v>
      </c>
      <c r="N770" s="189"/>
      <c r="O770" s="190"/>
      <c r="P770" t="s">
        <v>1222</v>
      </c>
    </row>
    <row r="771" spans="1:16" ht="20.100000000000001" customHeight="1">
      <c r="A771">
        <v>664</v>
      </c>
      <c r="B771" s="8">
        <v>15</v>
      </c>
      <c r="C771" s="22">
        <v>2120715871</v>
      </c>
      <c r="D771" s="9" t="s">
        <v>984</v>
      </c>
      <c r="E771" s="10" t="s">
        <v>985</v>
      </c>
      <c r="F771" s="24" t="s">
        <v>249</v>
      </c>
      <c r="G771" s="24">
        <v>0</v>
      </c>
      <c r="H771" s="11"/>
      <c r="I771" s="11"/>
      <c r="J771" s="12"/>
      <c r="K771" s="12"/>
      <c r="L771" s="12"/>
      <c r="M771" s="188">
        <v>0</v>
      </c>
      <c r="N771" s="189"/>
      <c r="O771" s="190"/>
      <c r="P771" t="s">
        <v>1222</v>
      </c>
    </row>
    <row r="772" spans="1:16" ht="20.100000000000001" customHeight="1">
      <c r="A772">
        <v>665</v>
      </c>
      <c r="B772" s="8">
        <v>16</v>
      </c>
      <c r="C772" s="22">
        <v>2021716519</v>
      </c>
      <c r="D772" s="9" t="s">
        <v>986</v>
      </c>
      <c r="E772" s="10" t="s">
        <v>987</v>
      </c>
      <c r="F772" s="24" t="s">
        <v>299</v>
      </c>
      <c r="G772" s="24">
        <v>0</v>
      </c>
      <c r="H772" s="11"/>
      <c r="I772" s="11"/>
      <c r="J772" s="12"/>
      <c r="K772" s="12"/>
      <c r="L772" s="12"/>
      <c r="M772" s="188">
        <v>0</v>
      </c>
      <c r="N772" s="189"/>
      <c r="O772" s="190"/>
      <c r="P772" t="s">
        <v>1222</v>
      </c>
    </row>
    <row r="773" spans="1:16" ht="20.100000000000001" customHeight="1">
      <c r="A773">
        <v>666</v>
      </c>
      <c r="B773" s="8">
        <v>17</v>
      </c>
      <c r="C773" s="22">
        <v>2120715874</v>
      </c>
      <c r="D773" s="9" t="s">
        <v>988</v>
      </c>
      <c r="E773" s="10" t="s">
        <v>987</v>
      </c>
      <c r="F773" s="24" t="s">
        <v>249</v>
      </c>
      <c r="G773" s="24">
        <v>0</v>
      </c>
      <c r="H773" s="11"/>
      <c r="I773" s="11"/>
      <c r="J773" s="12"/>
      <c r="K773" s="12"/>
      <c r="L773" s="12"/>
      <c r="M773" s="188">
        <v>0</v>
      </c>
      <c r="N773" s="189"/>
      <c r="O773" s="190"/>
      <c r="P773" t="s">
        <v>1222</v>
      </c>
    </row>
    <row r="774" spans="1:16" ht="20.100000000000001" customHeight="1">
      <c r="A774">
        <v>667</v>
      </c>
      <c r="B774" s="8">
        <v>18</v>
      </c>
      <c r="C774" s="22">
        <v>2120713621</v>
      </c>
      <c r="D774" s="9" t="s">
        <v>989</v>
      </c>
      <c r="E774" s="10" t="s">
        <v>987</v>
      </c>
      <c r="F774" s="24" t="s">
        <v>267</v>
      </c>
      <c r="G774" s="24">
        <v>0</v>
      </c>
      <c r="H774" s="11"/>
      <c r="I774" s="11"/>
      <c r="J774" s="12"/>
      <c r="K774" s="12"/>
      <c r="L774" s="12"/>
      <c r="M774" s="188">
        <v>0</v>
      </c>
      <c r="N774" s="189"/>
      <c r="O774" s="190"/>
      <c r="P774" t="s">
        <v>1222</v>
      </c>
    </row>
    <row r="775" spans="1:16" ht="20.100000000000001" customHeight="1">
      <c r="A775">
        <v>668</v>
      </c>
      <c r="B775" s="8">
        <v>19</v>
      </c>
      <c r="C775" s="22">
        <v>2120317370</v>
      </c>
      <c r="D775" s="9" t="s">
        <v>990</v>
      </c>
      <c r="E775" s="10" t="s">
        <v>987</v>
      </c>
      <c r="F775" s="24" t="s">
        <v>243</v>
      </c>
      <c r="G775" s="24">
        <v>0</v>
      </c>
      <c r="H775" s="11"/>
      <c r="I775" s="11"/>
      <c r="J775" s="12"/>
      <c r="K775" s="12"/>
      <c r="L775" s="12"/>
      <c r="M775" s="188">
        <v>0</v>
      </c>
      <c r="N775" s="189"/>
      <c r="O775" s="190"/>
      <c r="P775" t="s">
        <v>1222</v>
      </c>
    </row>
    <row r="776" spans="1:16" ht="20.100000000000001" customHeight="1">
      <c r="A776">
        <v>669</v>
      </c>
      <c r="B776" s="8">
        <v>20</v>
      </c>
      <c r="C776" s="22">
        <v>2120257254</v>
      </c>
      <c r="D776" s="9" t="s">
        <v>991</v>
      </c>
      <c r="E776" s="10" t="s">
        <v>987</v>
      </c>
      <c r="F776" s="24" t="s">
        <v>284</v>
      </c>
      <c r="G776" s="24">
        <v>0</v>
      </c>
      <c r="H776" s="11"/>
      <c r="I776" s="11"/>
      <c r="J776" s="12"/>
      <c r="K776" s="12"/>
      <c r="L776" s="12"/>
      <c r="M776" s="188">
        <v>0</v>
      </c>
      <c r="N776" s="189"/>
      <c r="O776" s="190"/>
      <c r="P776" t="s">
        <v>1222</v>
      </c>
    </row>
    <row r="777" spans="1:16" ht="20.100000000000001" customHeight="1">
      <c r="A777">
        <v>670</v>
      </c>
      <c r="B777" s="8">
        <v>21</v>
      </c>
      <c r="C777" s="22">
        <v>2120517707</v>
      </c>
      <c r="D777" s="9" t="s">
        <v>992</v>
      </c>
      <c r="E777" s="10" t="s">
        <v>987</v>
      </c>
      <c r="F777" s="24" t="s">
        <v>245</v>
      </c>
      <c r="G777" s="24">
        <v>0</v>
      </c>
      <c r="H777" s="11"/>
      <c r="I777" s="11"/>
      <c r="J777" s="12"/>
      <c r="K777" s="12"/>
      <c r="L777" s="12"/>
      <c r="M777" s="188">
        <v>0</v>
      </c>
      <c r="N777" s="189"/>
      <c r="O777" s="190"/>
      <c r="P777" t="s">
        <v>1222</v>
      </c>
    </row>
    <row r="778" spans="1:16" ht="20.100000000000001" customHeight="1">
      <c r="A778">
        <v>671</v>
      </c>
      <c r="B778" s="8">
        <v>22</v>
      </c>
      <c r="C778" s="22">
        <v>2121514908</v>
      </c>
      <c r="D778" s="9" t="s">
        <v>391</v>
      </c>
      <c r="E778" s="10" t="s">
        <v>993</v>
      </c>
      <c r="F778" s="24" t="s">
        <v>251</v>
      </c>
      <c r="G778" s="24">
        <v>0</v>
      </c>
      <c r="H778" s="11"/>
      <c r="I778" s="11"/>
      <c r="J778" s="12"/>
      <c r="K778" s="12"/>
      <c r="L778" s="12"/>
      <c r="M778" s="188">
        <v>0</v>
      </c>
      <c r="N778" s="189"/>
      <c r="O778" s="190"/>
      <c r="P778" t="s">
        <v>1222</v>
      </c>
    </row>
    <row r="779" spans="1:16" ht="20.100000000000001" customHeight="1">
      <c r="A779">
        <v>672</v>
      </c>
      <c r="B779" s="8">
        <v>23</v>
      </c>
      <c r="C779" s="22">
        <v>2121868626</v>
      </c>
      <c r="D779" s="9" t="s">
        <v>994</v>
      </c>
      <c r="E779" s="10" t="s">
        <v>993</v>
      </c>
      <c r="F779" s="24" t="s">
        <v>251</v>
      </c>
      <c r="G779" s="24">
        <v>0</v>
      </c>
      <c r="H779" s="11"/>
      <c r="I779" s="11"/>
      <c r="J779" s="12"/>
      <c r="K779" s="12"/>
      <c r="L779" s="12"/>
      <c r="M779" s="188">
        <v>0</v>
      </c>
      <c r="N779" s="189"/>
      <c r="O779" s="190"/>
      <c r="P779" t="s">
        <v>1222</v>
      </c>
    </row>
    <row r="780" spans="1:16" ht="20.100000000000001" customHeight="1">
      <c r="A780">
        <v>673</v>
      </c>
      <c r="B780" s="8">
        <v>24</v>
      </c>
      <c r="C780" s="22">
        <v>2121868783</v>
      </c>
      <c r="D780" s="9" t="s">
        <v>995</v>
      </c>
      <c r="E780" s="10" t="s">
        <v>993</v>
      </c>
      <c r="F780" s="24" t="s">
        <v>251</v>
      </c>
      <c r="G780" s="24">
        <v>0</v>
      </c>
      <c r="H780" s="11"/>
      <c r="I780" s="11"/>
      <c r="J780" s="12"/>
      <c r="K780" s="12"/>
      <c r="L780" s="12"/>
      <c r="M780" s="188">
        <v>0</v>
      </c>
      <c r="N780" s="189"/>
      <c r="O780" s="190"/>
      <c r="P780" t="s">
        <v>1222</v>
      </c>
    </row>
    <row r="781" spans="1:16" ht="20.100000000000001" customHeight="1">
      <c r="A781">
        <v>674</v>
      </c>
      <c r="B781" s="8">
        <v>25</v>
      </c>
      <c r="C781" s="22">
        <v>2121217920</v>
      </c>
      <c r="D781" s="9" t="s">
        <v>996</v>
      </c>
      <c r="E781" s="10" t="s">
        <v>997</v>
      </c>
      <c r="F781" s="24" t="s">
        <v>249</v>
      </c>
      <c r="G781" s="24">
        <v>0</v>
      </c>
      <c r="H781" s="11"/>
      <c r="I781" s="11"/>
      <c r="J781" s="12"/>
      <c r="K781" s="12"/>
      <c r="L781" s="12"/>
      <c r="M781" s="188">
        <v>0</v>
      </c>
      <c r="N781" s="189"/>
      <c r="O781" s="190"/>
      <c r="P781" t="s">
        <v>1222</v>
      </c>
    </row>
    <row r="782" spans="1:16" ht="20.100000000000001" customHeight="1">
      <c r="A782">
        <v>675</v>
      </c>
      <c r="B782" s="8">
        <v>26</v>
      </c>
      <c r="C782" s="22">
        <v>2121217636</v>
      </c>
      <c r="D782" s="9" t="s">
        <v>998</v>
      </c>
      <c r="E782" s="10" t="s">
        <v>999</v>
      </c>
      <c r="F782" s="24" t="s">
        <v>286</v>
      </c>
      <c r="G782" s="24">
        <v>0</v>
      </c>
      <c r="H782" s="11"/>
      <c r="I782" s="11"/>
      <c r="J782" s="12"/>
      <c r="K782" s="12"/>
      <c r="L782" s="12"/>
      <c r="M782" s="188">
        <v>0</v>
      </c>
      <c r="N782" s="189"/>
      <c r="O782" s="190"/>
      <c r="P782" t="s">
        <v>1222</v>
      </c>
    </row>
    <row r="783" spans="1:16" ht="20.100000000000001" customHeight="1">
      <c r="A783">
        <v>676</v>
      </c>
      <c r="B783" s="8">
        <v>27</v>
      </c>
      <c r="C783" s="22">
        <v>2121868026</v>
      </c>
      <c r="D783" s="9" t="s">
        <v>959</v>
      </c>
      <c r="E783" s="10" t="s">
        <v>1000</v>
      </c>
      <c r="F783" s="24" t="s">
        <v>251</v>
      </c>
      <c r="G783" s="24">
        <v>0</v>
      </c>
      <c r="H783" s="11"/>
      <c r="I783" s="11"/>
      <c r="J783" s="12"/>
      <c r="K783" s="12"/>
      <c r="L783" s="12"/>
      <c r="M783" s="188">
        <v>0</v>
      </c>
      <c r="N783" s="189"/>
      <c r="O783" s="190"/>
      <c r="P783" t="s">
        <v>1222</v>
      </c>
    </row>
    <row r="784" spans="1:16" ht="20.100000000000001" customHeight="1">
      <c r="A784">
        <v>677</v>
      </c>
      <c r="B784" s="8">
        <v>28</v>
      </c>
      <c r="C784" s="22">
        <v>2121313142</v>
      </c>
      <c r="D784" s="9" t="s">
        <v>907</v>
      </c>
      <c r="E784" s="10" t="s">
        <v>1001</v>
      </c>
      <c r="F784" s="24" t="s">
        <v>333</v>
      </c>
      <c r="G784" s="24">
        <v>0</v>
      </c>
      <c r="H784" s="11"/>
      <c r="I784" s="11"/>
      <c r="J784" s="12"/>
      <c r="K784" s="12"/>
      <c r="L784" s="12"/>
      <c r="M784" s="188">
        <v>0</v>
      </c>
      <c r="N784" s="189"/>
      <c r="O784" s="190"/>
      <c r="P784" t="s">
        <v>1222</v>
      </c>
    </row>
    <row r="785" spans="1:16" ht="20.100000000000001" customHeight="1">
      <c r="A785">
        <v>678</v>
      </c>
      <c r="B785" s="8">
        <v>29</v>
      </c>
      <c r="C785" s="22">
        <v>2121863966</v>
      </c>
      <c r="D785" s="9" t="s">
        <v>1002</v>
      </c>
      <c r="E785" s="10" t="s">
        <v>1003</v>
      </c>
      <c r="F785" s="24" t="s">
        <v>251</v>
      </c>
      <c r="G785" s="24">
        <v>0</v>
      </c>
      <c r="H785" s="11"/>
      <c r="I785" s="11"/>
      <c r="J785" s="12"/>
      <c r="K785" s="12"/>
      <c r="L785" s="12"/>
      <c r="M785" s="188">
        <v>0</v>
      </c>
      <c r="N785" s="189"/>
      <c r="O785" s="190"/>
      <c r="P785" t="s">
        <v>1222</v>
      </c>
    </row>
    <row r="786" spans="1:16" ht="20.100000000000001" customHeight="1">
      <c r="A786">
        <v>679</v>
      </c>
      <c r="B786" s="13">
        <v>30</v>
      </c>
      <c r="C786" s="22">
        <v>2120715877</v>
      </c>
      <c r="D786" s="9" t="s">
        <v>1004</v>
      </c>
      <c r="E786" s="10" t="s">
        <v>1003</v>
      </c>
      <c r="F786" s="24" t="s">
        <v>275</v>
      </c>
      <c r="G786" s="24">
        <v>0</v>
      </c>
      <c r="H786" s="14"/>
      <c r="I786" s="14"/>
      <c r="J786" s="15"/>
      <c r="K786" s="15"/>
      <c r="L786" s="15"/>
      <c r="M786" s="191">
        <v>0</v>
      </c>
      <c r="N786" s="192"/>
      <c r="O786" s="193"/>
      <c r="P786" t="s">
        <v>1222</v>
      </c>
    </row>
    <row r="787" spans="1:16" ht="20.100000000000001" customHeight="1">
      <c r="A787">
        <v>680</v>
      </c>
      <c r="B787" s="16">
        <v>31</v>
      </c>
      <c r="C787" s="23">
        <v>2121117778</v>
      </c>
      <c r="D787" s="17" t="s">
        <v>1005</v>
      </c>
      <c r="E787" s="18" t="s">
        <v>1003</v>
      </c>
      <c r="F787" s="25" t="s">
        <v>275</v>
      </c>
      <c r="G787" s="25">
        <v>0</v>
      </c>
      <c r="H787" s="19"/>
      <c r="I787" s="19"/>
      <c r="J787" s="20"/>
      <c r="K787" s="20"/>
      <c r="L787" s="20"/>
      <c r="M787" s="182">
        <v>0</v>
      </c>
      <c r="N787" s="183"/>
      <c r="O787" s="184"/>
      <c r="P787" t="s">
        <v>1222</v>
      </c>
    </row>
    <row r="788" spans="1:16" ht="20.100000000000001" customHeight="1">
      <c r="A788">
        <v>681</v>
      </c>
      <c r="B788" s="8">
        <v>32</v>
      </c>
      <c r="C788" s="22">
        <v>2121217949</v>
      </c>
      <c r="D788" s="9" t="s">
        <v>1006</v>
      </c>
      <c r="E788" s="10" t="s">
        <v>1003</v>
      </c>
      <c r="F788" s="24" t="s">
        <v>255</v>
      </c>
      <c r="G788" s="24">
        <v>0</v>
      </c>
      <c r="H788" s="11"/>
      <c r="I788" s="11"/>
      <c r="J788" s="12"/>
      <c r="K788" s="12"/>
      <c r="L788" s="12"/>
      <c r="M788" s="188">
        <v>0</v>
      </c>
      <c r="N788" s="189"/>
      <c r="O788" s="190"/>
      <c r="P788" t="s">
        <v>1222</v>
      </c>
    </row>
    <row r="789" spans="1:16" ht="20.100000000000001" customHeight="1">
      <c r="A789">
        <v>682</v>
      </c>
      <c r="B789" s="8">
        <v>33</v>
      </c>
      <c r="C789" s="22">
        <v>2121867332</v>
      </c>
      <c r="D789" s="9" t="s">
        <v>1007</v>
      </c>
      <c r="E789" s="10" t="s">
        <v>1008</v>
      </c>
      <c r="F789" s="24" t="s">
        <v>251</v>
      </c>
      <c r="G789" s="24">
        <v>0</v>
      </c>
      <c r="H789" s="11"/>
      <c r="I789" s="11"/>
      <c r="J789" s="12"/>
      <c r="K789" s="12"/>
      <c r="L789" s="12"/>
      <c r="M789" s="188">
        <v>0</v>
      </c>
      <c r="N789" s="189"/>
      <c r="O789" s="190"/>
      <c r="P789" t="s">
        <v>1222</v>
      </c>
    </row>
    <row r="790" spans="1:16" ht="20.100000000000001" customHeight="1">
      <c r="A790">
        <v>683</v>
      </c>
      <c r="B790" s="8">
        <v>34</v>
      </c>
      <c r="C790" s="22">
        <v>2120319234</v>
      </c>
      <c r="D790" s="9" t="s">
        <v>464</v>
      </c>
      <c r="E790" s="10" t="s">
        <v>1009</v>
      </c>
      <c r="F790" s="24" t="s">
        <v>243</v>
      </c>
      <c r="G790" s="24">
        <v>0</v>
      </c>
      <c r="H790" s="11"/>
      <c r="I790" s="11"/>
      <c r="J790" s="12"/>
      <c r="K790" s="12"/>
      <c r="L790" s="12"/>
      <c r="M790" s="188">
        <v>0</v>
      </c>
      <c r="N790" s="189"/>
      <c r="O790" s="190"/>
      <c r="P790" t="s">
        <v>1222</v>
      </c>
    </row>
    <row r="791" spans="1:16" ht="20.100000000000001" customHeight="1">
      <c r="A791">
        <v>684</v>
      </c>
      <c r="B791" s="8">
        <v>35</v>
      </c>
      <c r="C791" s="22">
        <v>2120319892</v>
      </c>
      <c r="D791" s="9" t="s">
        <v>276</v>
      </c>
      <c r="E791" s="10" t="s">
        <v>1009</v>
      </c>
      <c r="F791" s="24" t="s">
        <v>243</v>
      </c>
      <c r="G791" s="24">
        <v>0</v>
      </c>
      <c r="H791" s="11"/>
      <c r="I791" s="11"/>
      <c r="J791" s="12"/>
      <c r="K791" s="12"/>
      <c r="L791" s="12"/>
      <c r="M791" s="188">
        <v>0</v>
      </c>
      <c r="N791" s="189"/>
      <c r="O791" s="190"/>
      <c r="P791" t="s">
        <v>1222</v>
      </c>
    </row>
    <row r="792" spans="1:16" ht="20.100000000000001" customHeight="1">
      <c r="A792">
        <v>685</v>
      </c>
      <c r="B792" s="8">
        <v>36</v>
      </c>
      <c r="C792" s="22">
        <v>2020716288</v>
      </c>
      <c r="D792" s="9" t="s">
        <v>1010</v>
      </c>
      <c r="E792" s="10" t="s">
        <v>1011</v>
      </c>
      <c r="F792" s="24" t="s">
        <v>263</v>
      </c>
      <c r="G792" s="24">
        <v>0</v>
      </c>
      <c r="H792" s="11"/>
      <c r="I792" s="11"/>
      <c r="J792" s="12"/>
      <c r="K792" s="12"/>
      <c r="L792" s="12"/>
      <c r="M792" s="188">
        <v>0</v>
      </c>
      <c r="N792" s="189"/>
      <c r="O792" s="190"/>
      <c r="P792" t="s">
        <v>1222</v>
      </c>
    </row>
    <row r="793" spans="1:16" ht="20.100000000000001" customHeight="1">
      <c r="A793">
        <v>686</v>
      </c>
      <c r="B793" s="8">
        <v>37</v>
      </c>
      <c r="C793" s="22">
        <v>2120715883</v>
      </c>
      <c r="D793" s="9" t="s">
        <v>1012</v>
      </c>
      <c r="E793" s="10" t="s">
        <v>1011</v>
      </c>
      <c r="F793" s="24" t="s">
        <v>249</v>
      </c>
      <c r="G793" s="24">
        <v>0</v>
      </c>
      <c r="H793" s="11"/>
      <c r="I793" s="11"/>
      <c r="J793" s="12"/>
      <c r="K793" s="12"/>
      <c r="L793" s="12"/>
      <c r="M793" s="188">
        <v>0</v>
      </c>
      <c r="N793" s="189"/>
      <c r="O793" s="190"/>
      <c r="P793" t="s">
        <v>1222</v>
      </c>
    </row>
    <row r="794" spans="1:16" ht="20.100000000000001" customHeight="1">
      <c r="A794">
        <v>687</v>
      </c>
      <c r="B794" s="8">
        <v>38</v>
      </c>
      <c r="C794" s="22">
        <v>2120715884</v>
      </c>
      <c r="D794" s="9" t="s">
        <v>1013</v>
      </c>
      <c r="E794" s="10" t="s">
        <v>1011</v>
      </c>
      <c r="F794" s="24" t="s">
        <v>249</v>
      </c>
      <c r="G794" s="24">
        <v>0</v>
      </c>
      <c r="H794" s="11"/>
      <c r="I794" s="11"/>
      <c r="J794" s="12"/>
      <c r="K794" s="12"/>
      <c r="L794" s="12"/>
      <c r="M794" s="188">
        <v>0</v>
      </c>
      <c r="N794" s="189"/>
      <c r="O794" s="190"/>
      <c r="P794" t="s">
        <v>1222</v>
      </c>
    </row>
    <row r="795" spans="1:16" ht="20.100000000000001" customHeight="1">
      <c r="A795">
        <v>688</v>
      </c>
      <c r="B795" s="8">
        <v>39</v>
      </c>
      <c r="C795" s="22">
        <v>2120715886</v>
      </c>
      <c r="D795" s="9" t="s">
        <v>1014</v>
      </c>
      <c r="E795" s="10" t="s">
        <v>1011</v>
      </c>
      <c r="F795" s="24" t="s">
        <v>249</v>
      </c>
      <c r="G795" s="24">
        <v>0</v>
      </c>
      <c r="H795" s="11"/>
      <c r="I795" s="11"/>
      <c r="J795" s="12"/>
      <c r="K795" s="12"/>
      <c r="L795" s="12"/>
      <c r="M795" s="188">
        <v>0</v>
      </c>
      <c r="N795" s="189"/>
      <c r="O795" s="190"/>
      <c r="P795" t="s">
        <v>1222</v>
      </c>
    </row>
    <row r="796" spans="1:16" ht="20.100000000000001" customHeight="1">
      <c r="A796">
        <v>689</v>
      </c>
      <c r="B796" s="8">
        <v>40</v>
      </c>
      <c r="C796" s="22">
        <v>2120719155</v>
      </c>
      <c r="D796" s="9" t="s">
        <v>1015</v>
      </c>
      <c r="E796" s="10" t="s">
        <v>1011</v>
      </c>
      <c r="F796" s="24" t="s">
        <v>249</v>
      </c>
      <c r="G796" s="24">
        <v>0</v>
      </c>
      <c r="H796" s="11"/>
      <c r="I796" s="11"/>
      <c r="J796" s="12"/>
      <c r="K796" s="12"/>
      <c r="L796" s="12"/>
      <c r="M796" s="188">
        <v>0</v>
      </c>
      <c r="N796" s="189"/>
      <c r="O796" s="190"/>
      <c r="P796" t="s">
        <v>1222</v>
      </c>
    </row>
    <row r="797" spans="1:16" s="1" customFormat="1">
      <c r="A797" s="1">
        <v>0</v>
      </c>
      <c r="B797" s="1">
        <v>0</v>
      </c>
      <c r="C797" s="194" t="s">
        <v>8</v>
      </c>
      <c r="D797" s="194"/>
      <c r="E797" s="2" t="s">
        <v>1185</v>
      </c>
      <c r="F797" s="194" t="s">
        <v>237</v>
      </c>
      <c r="G797" s="194"/>
      <c r="H797" s="194"/>
      <c r="I797" s="194"/>
      <c r="J797" s="194"/>
      <c r="K797" s="194"/>
      <c r="L797" s="194"/>
      <c r="M797" s="3"/>
      <c r="N797" s="4"/>
      <c r="O797" s="4"/>
    </row>
    <row r="798" spans="1:16" s="5" customFormat="1" ht="18.75" customHeight="1">
      <c r="A798" s="5">
        <v>0</v>
      </c>
      <c r="B798" s="5">
        <v>0</v>
      </c>
      <c r="C798" s="6" t="s">
        <v>1202</v>
      </c>
      <c r="D798" s="195"/>
      <c r="E798" s="195"/>
      <c r="F798" s="195"/>
      <c r="G798" s="195"/>
      <c r="H798" s="195"/>
      <c r="I798" s="195"/>
      <c r="J798" s="195"/>
      <c r="K798" s="195"/>
      <c r="L798" s="195"/>
      <c r="M798" s="3"/>
      <c r="N798" s="3"/>
      <c r="O798" s="3"/>
    </row>
    <row r="799" spans="1:16" s="5" customFormat="1" ht="18.75" customHeight="1">
      <c r="A799" s="5">
        <v>0</v>
      </c>
      <c r="B799" s="185" t="s">
        <v>1224</v>
      </c>
      <c r="C799" s="185"/>
      <c r="D799" s="185"/>
      <c r="E799" s="185"/>
      <c r="F799" s="185"/>
      <c r="G799" s="185"/>
      <c r="H799" s="185"/>
      <c r="I799" s="185"/>
      <c r="J799" s="185"/>
      <c r="K799" s="185"/>
      <c r="L799" s="185"/>
      <c r="M799" s="3"/>
      <c r="N799" s="3"/>
      <c r="O799" s="3"/>
    </row>
    <row r="800" spans="1:16" ht="9" customHeight="1">
      <c r="A800">
        <v>0</v>
      </c>
      <c r="B800">
        <v>0</v>
      </c>
    </row>
    <row r="801" spans="1:16" ht="15" customHeight="1">
      <c r="A801">
        <v>0</v>
      </c>
      <c r="B801" s="172" t="s">
        <v>0</v>
      </c>
      <c r="C801" s="171" t="s">
        <v>9</v>
      </c>
      <c r="D801" s="186" t="s">
        <v>3</v>
      </c>
      <c r="E801" s="187" t="s">
        <v>4</v>
      </c>
      <c r="F801" s="171" t="s">
        <v>15</v>
      </c>
      <c r="G801" s="171" t="s">
        <v>238</v>
      </c>
      <c r="H801" s="171" t="s">
        <v>189</v>
      </c>
      <c r="I801" s="173" t="s">
        <v>188</v>
      </c>
      <c r="J801" s="171" t="s">
        <v>10</v>
      </c>
      <c r="K801" s="175" t="s">
        <v>6</v>
      </c>
      <c r="L801" s="175"/>
      <c r="M801" s="176" t="s">
        <v>11</v>
      </c>
      <c r="N801" s="177"/>
      <c r="O801" s="178"/>
    </row>
    <row r="802" spans="1:16" ht="27" customHeight="1">
      <c r="A802">
        <v>0</v>
      </c>
      <c r="B802" s="172"/>
      <c r="C802" s="172"/>
      <c r="D802" s="186"/>
      <c r="E802" s="187"/>
      <c r="F802" s="172"/>
      <c r="G802" s="172"/>
      <c r="H802" s="172"/>
      <c r="I802" s="174"/>
      <c r="J802" s="172"/>
      <c r="K802" s="7" t="s">
        <v>12</v>
      </c>
      <c r="L802" s="7" t="s">
        <v>13</v>
      </c>
      <c r="M802" s="179"/>
      <c r="N802" s="180"/>
      <c r="O802" s="181"/>
    </row>
    <row r="803" spans="1:16" ht="20.100000000000001" customHeight="1">
      <c r="A803">
        <v>690</v>
      </c>
      <c r="B803" s="8">
        <v>1</v>
      </c>
      <c r="C803" s="22">
        <v>2120866786</v>
      </c>
      <c r="D803" s="9" t="s">
        <v>591</v>
      </c>
      <c r="E803" s="10" t="s">
        <v>1011</v>
      </c>
      <c r="F803" s="24" t="s">
        <v>251</v>
      </c>
      <c r="G803" s="24">
        <v>0</v>
      </c>
      <c r="H803" s="11"/>
      <c r="I803" s="11"/>
      <c r="J803" s="12"/>
      <c r="K803" s="12"/>
      <c r="L803" s="12"/>
      <c r="M803" s="182">
        <v>0</v>
      </c>
      <c r="N803" s="183"/>
      <c r="O803" s="184"/>
      <c r="P803" t="s">
        <v>1225</v>
      </c>
    </row>
    <row r="804" spans="1:16" ht="20.100000000000001" customHeight="1">
      <c r="A804">
        <v>691</v>
      </c>
      <c r="B804" s="8">
        <v>2</v>
      </c>
      <c r="C804" s="22">
        <v>2120868983</v>
      </c>
      <c r="D804" s="9" t="s">
        <v>1016</v>
      </c>
      <c r="E804" s="10" t="s">
        <v>1011</v>
      </c>
      <c r="F804" s="24" t="s">
        <v>251</v>
      </c>
      <c r="G804" s="24">
        <v>0</v>
      </c>
      <c r="H804" s="11"/>
      <c r="I804" s="11"/>
      <c r="J804" s="12"/>
      <c r="K804" s="12"/>
      <c r="L804" s="12"/>
      <c r="M804" s="188">
        <v>0</v>
      </c>
      <c r="N804" s="189"/>
      <c r="O804" s="190"/>
      <c r="P804" t="s">
        <v>1225</v>
      </c>
    </row>
    <row r="805" spans="1:16" ht="20.100000000000001" customHeight="1">
      <c r="A805">
        <v>692</v>
      </c>
      <c r="B805" s="8">
        <v>3</v>
      </c>
      <c r="C805" s="22">
        <v>2120713714</v>
      </c>
      <c r="D805" s="9" t="s">
        <v>590</v>
      </c>
      <c r="E805" s="10" t="s">
        <v>1011</v>
      </c>
      <c r="F805" s="24" t="s">
        <v>275</v>
      </c>
      <c r="G805" s="24">
        <v>0</v>
      </c>
      <c r="H805" s="11"/>
      <c r="I805" s="11"/>
      <c r="J805" s="12"/>
      <c r="K805" s="12"/>
      <c r="L805" s="12"/>
      <c r="M805" s="188">
        <v>0</v>
      </c>
      <c r="N805" s="189"/>
      <c r="O805" s="190"/>
      <c r="P805" t="s">
        <v>1225</v>
      </c>
    </row>
    <row r="806" spans="1:16" ht="20.100000000000001" customHeight="1">
      <c r="A806">
        <v>693</v>
      </c>
      <c r="B806" s="8">
        <v>4</v>
      </c>
      <c r="C806" s="22">
        <v>2120215514</v>
      </c>
      <c r="D806" s="9" t="s">
        <v>1017</v>
      </c>
      <c r="E806" s="10" t="s">
        <v>1011</v>
      </c>
      <c r="F806" s="24" t="s">
        <v>245</v>
      </c>
      <c r="G806" s="24">
        <v>0</v>
      </c>
      <c r="H806" s="11"/>
      <c r="I806" s="11"/>
      <c r="J806" s="12"/>
      <c r="K806" s="12"/>
      <c r="L806" s="12"/>
      <c r="M806" s="188">
        <v>0</v>
      </c>
      <c r="N806" s="189"/>
      <c r="O806" s="190"/>
      <c r="P806" t="s">
        <v>1225</v>
      </c>
    </row>
    <row r="807" spans="1:16" ht="20.100000000000001" customHeight="1">
      <c r="A807">
        <v>694</v>
      </c>
      <c r="B807" s="8">
        <v>5</v>
      </c>
      <c r="C807" s="22">
        <v>2120517703</v>
      </c>
      <c r="D807" s="9" t="s">
        <v>1018</v>
      </c>
      <c r="E807" s="10" t="s">
        <v>1011</v>
      </c>
      <c r="F807" s="24" t="s">
        <v>245</v>
      </c>
      <c r="G807" s="24">
        <v>0</v>
      </c>
      <c r="H807" s="11"/>
      <c r="I807" s="11"/>
      <c r="J807" s="12"/>
      <c r="K807" s="12"/>
      <c r="L807" s="12"/>
      <c r="M807" s="188">
        <v>0</v>
      </c>
      <c r="N807" s="189"/>
      <c r="O807" s="190"/>
      <c r="P807" t="s">
        <v>1225</v>
      </c>
    </row>
    <row r="808" spans="1:16" ht="20.100000000000001" customHeight="1">
      <c r="A808">
        <v>695</v>
      </c>
      <c r="B808" s="8">
        <v>6</v>
      </c>
      <c r="C808" s="22">
        <v>2120863920</v>
      </c>
      <c r="D808" s="9" t="s">
        <v>1019</v>
      </c>
      <c r="E808" s="10" t="s">
        <v>1020</v>
      </c>
      <c r="F808" s="24" t="s">
        <v>251</v>
      </c>
      <c r="G808" s="24">
        <v>0</v>
      </c>
      <c r="H808" s="11"/>
      <c r="I808" s="11"/>
      <c r="J808" s="12"/>
      <c r="K808" s="12"/>
      <c r="L808" s="12"/>
      <c r="M808" s="188">
        <v>0</v>
      </c>
      <c r="N808" s="189"/>
      <c r="O808" s="190"/>
      <c r="P808" t="s">
        <v>1225</v>
      </c>
    </row>
    <row r="809" spans="1:16" ht="20.100000000000001" customHeight="1">
      <c r="A809">
        <v>696</v>
      </c>
      <c r="B809" s="8">
        <v>7</v>
      </c>
      <c r="C809" s="22">
        <v>2120335360</v>
      </c>
      <c r="D809" s="9" t="s">
        <v>1021</v>
      </c>
      <c r="E809" s="10" t="s">
        <v>1020</v>
      </c>
      <c r="F809" s="24" t="s">
        <v>291</v>
      </c>
      <c r="G809" s="24">
        <v>0</v>
      </c>
      <c r="H809" s="11"/>
      <c r="I809" s="11"/>
      <c r="J809" s="12"/>
      <c r="K809" s="12"/>
      <c r="L809" s="12"/>
      <c r="M809" s="188">
        <v>0</v>
      </c>
      <c r="N809" s="189"/>
      <c r="O809" s="190"/>
      <c r="P809" t="s">
        <v>1225</v>
      </c>
    </row>
    <row r="810" spans="1:16" ht="20.100000000000001" customHeight="1">
      <c r="A810">
        <v>697</v>
      </c>
      <c r="B810" s="8">
        <v>8</v>
      </c>
      <c r="C810" s="22">
        <v>2020327600</v>
      </c>
      <c r="D810" s="9" t="s">
        <v>1022</v>
      </c>
      <c r="E810" s="10" t="s">
        <v>1023</v>
      </c>
      <c r="F810" s="24" t="s">
        <v>1024</v>
      </c>
      <c r="G810" s="24">
        <v>0</v>
      </c>
      <c r="H810" s="11"/>
      <c r="I810" s="11"/>
      <c r="J810" s="12"/>
      <c r="K810" s="12"/>
      <c r="L810" s="12"/>
      <c r="M810" s="188">
        <v>0</v>
      </c>
      <c r="N810" s="189"/>
      <c r="O810" s="190"/>
      <c r="P810" t="s">
        <v>1225</v>
      </c>
    </row>
    <row r="811" spans="1:16" ht="20.100000000000001" customHeight="1">
      <c r="A811">
        <v>698</v>
      </c>
      <c r="B811" s="8">
        <v>9</v>
      </c>
      <c r="C811" s="22">
        <v>2120713756</v>
      </c>
      <c r="D811" s="9" t="s">
        <v>611</v>
      </c>
      <c r="E811" s="10" t="s">
        <v>1023</v>
      </c>
      <c r="F811" s="24" t="s">
        <v>249</v>
      </c>
      <c r="G811" s="24">
        <v>0</v>
      </c>
      <c r="H811" s="11"/>
      <c r="I811" s="11"/>
      <c r="J811" s="12"/>
      <c r="K811" s="12"/>
      <c r="L811" s="12"/>
      <c r="M811" s="188">
        <v>0</v>
      </c>
      <c r="N811" s="189"/>
      <c r="O811" s="190"/>
      <c r="P811" t="s">
        <v>1225</v>
      </c>
    </row>
    <row r="812" spans="1:16" ht="20.100000000000001" customHeight="1">
      <c r="A812">
        <v>699</v>
      </c>
      <c r="B812" s="8">
        <v>10</v>
      </c>
      <c r="C812" s="22">
        <v>2120863950</v>
      </c>
      <c r="D812" s="9" t="s">
        <v>1025</v>
      </c>
      <c r="E812" s="10" t="s">
        <v>1023</v>
      </c>
      <c r="F812" s="24" t="s">
        <v>251</v>
      </c>
      <c r="G812" s="24">
        <v>0</v>
      </c>
      <c r="H812" s="11"/>
      <c r="I812" s="11"/>
      <c r="J812" s="12"/>
      <c r="K812" s="12"/>
      <c r="L812" s="12"/>
      <c r="M812" s="188">
        <v>0</v>
      </c>
      <c r="N812" s="189"/>
      <c r="O812" s="190"/>
      <c r="P812" t="s">
        <v>1225</v>
      </c>
    </row>
    <row r="813" spans="1:16" ht="20.100000000000001" customHeight="1">
      <c r="A813">
        <v>700</v>
      </c>
      <c r="B813" s="8">
        <v>11</v>
      </c>
      <c r="C813" s="22">
        <v>2120866235</v>
      </c>
      <c r="D813" s="9" t="s">
        <v>611</v>
      </c>
      <c r="E813" s="10" t="s">
        <v>1023</v>
      </c>
      <c r="F813" s="24" t="s">
        <v>251</v>
      </c>
      <c r="G813" s="24">
        <v>0</v>
      </c>
      <c r="H813" s="11"/>
      <c r="I813" s="11"/>
      <c r="J813" s="12"/>
      <c r="K813" s="12"/>
      <c r="L813" s="12"/>
      <c r="M813" s="188">
        <v>0</v>
      </c>
      <c r="N813" s="189"/>
      <c r="O813" s="190"/>
      <c r="P813" t="s">
        <v>1225</v>
      </c>
    </row>
    <row r="814" spans="1:16" ht="20.100000000000001" customHeight="1">
      <c r="A814">
        <v>701</v>
      </c>
      <c r="B814" s="8">
        <v>12</v>
      </c>
      <c r="C814" s="22">
        <v>2120866236</v>
      </c>
      <c r="D814" s="9" t="s">
        <v>766</v>
      </c>
      <c r="E814" s="10" t="s">
        <v>1023</v>
      </c>
      <c r="F814" s="24" t="s">
        <v>251</v>
      </c>
      <c r="G814" s="24">
        <v>0</v>
      </c>
      <c r="H814" s="11"/>
      <c r="I814" s="11"/>
      <c r="J814" s="12"/>
      <c r="K814" s="12"/>
      <c r="L814" s="12"/>
      <c r="M814" s="188">
        <v>0</v>
      </c>
      <c r="N814" s="189"/>
      <c r="O814" s="190"/>
      <c r="P814" t="s">
        <v>1225</v>
      </c>
    </row>
    <row r="815" spans="1:16" ht="20.100000000000001" customHeight="1">
      <c r="A815">
        <v>702</v>
      </c>
      <c r="B815" s="8">
        <v>13</v>
      </c>
      <c r="C815" s="22">
        <v>2120866241</v>
      </c>
      <c r="D815" s="9" t="s">
        <v>1026</v>
      </c>
      <c r="E815" s="10" t="s">
        <v>1023</v>
      </c>
      <c r="F815" s="24" t="s">
        <v>251</v>
      </c>
      <c r="G815" s="24">
        <v>0</v>
      </c>
      <c r="H815" s="11"/>
      <c r="I815" s="11"/>
      <c r="J815" s="12"/>
      <c r="K815" s="12"/>
      <c r="L815" s="12"/>
      <c r="M815" s="188">
        <v>0</v>
      </c>
      <c r="N815" s="189"/>
      <c r="O815" s="190"/>
      <c r="P815" t="s">
        <v>1225</v>
      </c>
    </row>
    <row r="816" spans="1:16" ht="20.100000000000001" customHeight="1">
      <c r="A816">
        <v>703</v>
      </c>
      <c r="B816" s="8">
        <v>14</v>
      </c>
      <c r="C816" s="22">
        <v>2120313147</v>
      </c>
      <c r="D816" s="9" t="s">
        <v>1027</v>
      </c>
      <c r="E816" s="10" t="s">
        <v>1023</v>
      </c>
      <c r="F816" s="24" t="s">
        <v>243</v>
      </c>
      <c r="G816" s="24">
        <v>0</v>
      </c>
      <c r="H816" s="11"/>
      <c r="I816" s="11"/>
      <c r="J816" s="12"/>
      <c r="K816" s="12"/>
      <c r="L816" s="12"/>
      <c r="M816" s="188">
        <v>0</v>
      </c>
      <c r="N816" s="189"/>
      <c r="O816" s="190"/>
      <c r="P816" t="s">
        <v>1225</v>
      </c>
    </row>
    <row r="817" spans="1:16" ht="20.100000000000001" customHeight="1">
      <c r="A817">
        <v>704</v>
      </c>
      <c r="B817" s="8">
        <v>15</v>
      </c>
      <c r="C817" s="22">
        <v>2120313158</v>
      </c>
      <c r="D817" s="9" t="s">
        <v>1028</v>
      </c>
      <c r="E817" s="10" t="s">
        <v>1023</v>
      </c>
      <c r="F817" s="24" t="s">
        <v>243</v>
      </c>
      <c r="G817" s="24">
        <v>0</v>
      </c>
      <c r="H817" s="11"/>
      <c r="I817" s="11"/>
      <c r="J817" s="12"/>
      <c r="K817" s="12"/>
      <c r="L817" s="12"/>
      <c r="M817" s="188">
        <v>0</v>
      </c>
      <c r="N817" s="189"/>
      <c r="O817" s="190"/>
      <c r="P817" t="s">
        <v>1225</v>
      </c>
    </row>
    <row r="818" spans="1:16" ht="20.100000000000001" customHeight="1">
      <c r="A818">
        <v>705</v>
      </c>
      <c r="B818" s="8">
        <v>16</v>
      </c>
      <c r="C818" s="22">
        <v>2120313234</v>
      </c>
      <c r="D818" s="9" t="s">
        <v>1029</v>
      </c>
      <c r="E818" s="10" t="s">
        <v>1023</v>
      </c>
      <c r="F818" s="24" t="s">
        <v>243</v>
      </c>
      <c r="G818" s="24">
        <v>0</v>
      </c>
      <c r="H818" s="11"/>
      <c r="I818" s="11"/>
      <c r="J818" s="12"/>
      <c r="K818" s="12"/>
      <c r="L818" s="12"/>
      <c r="M818" s="188">
        <v>0</v>
      </c>
      <c r="N818" s="189"/>
      <c r="O818" s="190"/>
      <c r="P818" t="s">
        <v>1225</v>
      </c>
    </row>
    <row r="819" spans="1:16" ht="20.100000000000001" customHeight="1">
      <c r="A819">
        <v>706</v>
      </c>
      <c r="B819" s="8">
        <v>17</v>
      </c>
      <c r="C819" s="22">
        <v>2120316838</v>
      </c>
      <c r="D819" s="9" t="s">
        <v>447</v>
      </c>
      <c r="E819" s="10" t="s">
        <v>1023</v>
      </c>
      <c r="F819" s="24" t="s">
        <v>243</v>
      </c>
      <c r="G819" s="24">
        <v>0</v>
      </c>
      <c r="H819" s="11"/>
      <c r="I819" s="11"/>
      <c r="J819" s="12"/>
      <c r="K819" s="12"/>
      <c r="L819" s="12"/>
      <c r="M819" s="188">
        <v>0</v>
      </c>
      <c r="N819" s="189"/>
      <c r="O819" s="190"/>
      <c r="P819" t="s">
        <v>1225</v>
      </c>
    </row>
    <row r="820" spans="1:16" ht="20.100000000000001" customHeight="1">
      <c r="A820">
        <v>707</v>
      </c>
      <c r="B820" s="8">
        <v>18</v>
      </c>
      <c r="C820" s="22">
        <v>2120318224</v>
      </c>
      <c r="D820" s="9" t="s">
        <v>1030</v>
      </c>
      <c r="E820" s="10" t="s">
        <v>1023</v>
      </c>
      <c r="F820" s="24" t="s">
        <v>243</v>
      </c>
      <c r="G820" s="24">
        <v>0</v>
      </c>
      <c r="H820" s="11"/>
      <c r="I820" s="11"/>
      <c r="J820" s="12"/>
      <c r="K820" s="12"/>
      <c r="L820" s="12"/>
      <c r="M820" s="188">
        <v>0</v>
      </c>
      <c r="N820" s="189"/>
      <c r="O820" s="190"/>
      <c r="P820" t="s">
        <v>1225</v>
      </c>
    </row>
    <row r="821" spans="1:16" ht="20.100000000000001" customHeight="1">
      <c r="A821">
        <v>708</v>
      </c>
      <c r="B821" s="8">
        <v>19</v>
      </c>
      <c r="C821" s="22">
        <v>2120318323</v>
      </c>
      <c r="D821" s="9" t="s">
        <v>1029</v>
      </c>
      <c r="E821" s="10" t="s">
        <v>1023</v>
      </c>
      <c r="F821" s="24" t="s">
        <v>243</v>
      </c>
      <c r="G821" s="24">
        <v>0</v>
      </c>
      <c r="H821" s="11"/>
      <c r="I821" s="11"/>
      <c r="J821" s="12"/>
      <c r="K821" s="12"/>
      <c r="L821" s="12"/>
      <c r="M821" s="188">
        <v>0</v>
      </c>
      <c r="N821" s="189"/>
      <c r="O821" s="190"/>
      <c r="P821" t="s">
        <v>1225</v>
      </c>
    </row>
    <row r="822" spans="1:16" ht="20.100000000000001" customHeight="1">
      <c r="A822">
        <v>709</v>
      </c>
      <c r="B822" s="8">
        <v>20</v>
      </c>
      <c r="C822" s="22">
        <v>2120318472</v>
      </c>
      <c r="D822" s="9" t="s">
        <v>477</v>
      </c>
      <c r="E822" s="10" t="s">
        <v>1023</v>
      </c>
      <c r="F822" s="24" t="s">
        <v>243</v>
      </c>
      <c r="G822" s="24">
        <v>0</v>
      </c>
      <c r="H822" s="11"/>
      <c r="I822" s="11"/>
      <c r="J822" s="12"/>
      <c r="K822" s="12"/>
      <c r="L822" s="12"/>
      <c r="M822" s="188">
        <v>0</v>
      </c>
      <c r="N822" s="189"/>
      <c r="O822" s="190"/>
      <c r="P822" t="s">
        <v>1225</v>
      </c>
    </row>
    <row r="823" spans="1:16" ht="20.100000000000001" customHeight="1">
      <c r="A823">
        <v>710</v>
      </c>
      <c r="B823" s="8">
        <v>21</v>
      </c>
      <c r="C823" s="22">
        <v>2120318498</v>
      </c>
      <c r="D823" s="9" t="s">
        <v>1029</v>
      </c>
      <c r="E823" s="10" t="s">
        <v>1023</v>
      </c>
      <c r="F823" s="24" t="s">
        <v>243</v>
      </c>
      <c r="G823" s="24">
        <v>0</v>
      </c>
      <c r="H823" s="11"/>
      <c r="I823" s="11"/>
      <c r="J823" s="12"/>
      <c r="K823" s="12"/>
      <c r="L823" s="12"/>
      <c r="M823" s="188">
        <v>0</v>
      </c>
      <c r="N823" s="189"/>
      <c r="O823" s="190"/>
      <c r="P823" t="s">
        <v>1225</v>
      </c>
    </row>
    <row r="824" spans="1:16" ht="20.100000000000001" customHeight="1">
      <c r="A824">
        <v>711</v>
      </c>
      <c r="B824" s="8">
        <v>22</v>
      </c>
      <c r="C824" s="22">
        <v>2120318494</v>
      </c>
      <c r="D824" s="9" t="s">
        <v>553</v>
      </c>
      <c r="E824" s="10" t="s">
        <v>1023</v>
      </c>
      <c r="F824" s="24" t="s">
        <v>333</v>
      </c>
      <c r="G824" s="24">
        <v>0</v>
      </c>
      <c r="H824" s="11"/>
      <c r="I824" s="11"/>
      <c r="J824" s="12"/>
      <c r="K824" s="12"/>
      <c r="L824" s="12"/>
      <c r="M824" s="188">
        <v>0</v>
      </c>
      <c r="N824" s="189"/>
      <c r="O824" s="190"/>
      <c r="P824" t="s">
        <v>1225</v>
      </c>
    </row>
    <row r="825" spans="1:16" ht="20.100000000000001" customHeight="1">
      <c r="A825">
        <v>712</v>
      </c>
      <c r="B825" s="8">
        <v>23</v>
      </c>
      <c r="C825" s="22">
        <v>2120713696</v>
      </c>
      <c r="D825" s="9" t="s">
        <v>978</v>
      </c>
      <c r="E825" s="10" t="s">
        <v>1023</v>
      </c>
      <c r="F825" s="24" t="s">
        <v>333</v>
      </c>
      <c r="G825" s="24">
        <v>0</v>
      </c>
      <c r="H825" s="11"/>
      <c r="I825" s="11"/>
      <c r="J825" s="12"/>
      <c r="K825" s="12"/>
      <c r="L825" s="12"/>
      <c r="M825" s="188">
        <v>0</v>
      </c>
      <c r="N825" s="189"/>
      <c r="O825" s="190"/>
      <c r="P825" t="s">
        <v>1225</v>
      </c>
    </row>
    <row r="826" spans="1:16" ht="20.100000000000001" customHeight="1">
      <c r="A826">
        <v>713</v>
      </c>
      <c r="B826" s="8">
        <v>24</v>
      </c>
      <c r="C826" s="22">
        <v>2120215515</v>
      </c>
      <c r="D826" s="9" t="s">
        <v>1031</v>
      </c>
      <c r="E826" s="10" t="s">
        <v>1023</v>
      </c>
      <c r="F826" s="24" t="s">
        <v>255</v>
      </c>
      <c r="G826" s="24">
        <v>0</v>
      </c>
      <c r="H826" s="11"/>
      <c r="I826" s="11"/>
      <c r="J826" s="12"/>
      <c r="K826" s="12"/>
      <c r="L826" s="12"/>
      <c r="M826" s="188">
        <v>0</v>
      </c>
      <c r="N826" s="189"/>
      <c r="O826" s="190"/>
      <c r="P826" t="s">
        <v>1225</v>
      </c>
    </row>
    <row r="827" spans="1:16" ht="20.100000000000001" customHeight="1">
      <c r="A827">
        <v>714</v>
      </c>
      <c r="B827" s="8">
        <v>25</v>
      </c>
      <c r="C827" s="22">
        <v>2120233783</v>
      </c>
      <c r="D827" s="9" t="s">
        <v>1032</v>
      </c>
      <c r="E827" s="10" t="s">
        <v>1023</v>
      </c>
      <c r="F827" s="24" t="s">
        <v>284</v>
      </c>
      <c r="G827" s="24">
        <v>0</v>
      </c>
      <c r="H827" s="11"/>
      <c r="I827" s="11"/>
      <c r="J827" s="12"/>
      <c r="K827" s="12"/>
      <c r="L827" s="12"/>
      <c r="M827" s="188">
        <v>0</v>
      </c>
      <c r="N827" s="189"/>
      <c r="O827" s="190"/>
      <c r="P827" t="s">
        <v>1225</v>
      </c>
    </row>
    <row r="828" spans="1:16" ht="20.100000000000001" customHeight="1">
      <c r="A828">
        <v>715</v>
      </c>
      <c r="B828" s="8">
        <v>26</v>
      </c>
      <c r="C828" s="22">
        <v>2120213350</v>
      </c>
      <c r="D828" s="9" t="s">
        <v>1033</v>
      </c>
      <c r="E828" s="10" t="s">
        <v>1023</v>
      </c>
      <c r="F828" s="24" t="s">
        <v>286</v>
      </c>
      <c r="G828" s="24">
        <v>0</v>
      </c>
      <c r="H828" s="11"/>
      <c r="I828" s="11"/>
      <c r="J828" s="12"/>
      <c r="K828" s="12"/>
      <c r="L828" s="12"/>
      <c r="M828" s="188">
        <v>0</v>
      </c>
      <c r="N828" s="189"/>
      <c r="O828" s="190"/>
      <c r="P828" t="s">
        <v>1225</v>
      </c>
    </row>
    <row r="829" spans="1:16" ht="20.100000000000001" customHeight="1">
      <c r="A829">
        <v>716</v>
      </c>
      <c r="B829" s="8">
        <v>27</v>
      </c>
      <c r="C829" s="22">
        <v>2120335361</v>
      </c>
      <c r="D829" s="9" t="s">
        <v>1034</v>
      </c>
      <c r="E829" s="10" t="s">
        <v>1023</v>
      </c>
      <c r="F829" s="24" t="s">
        <v>291</v>
      </c>
      <c r="G829" s="24">
        <v>0</v>
      </c>
      <c r="H829" s="11"/>
      <c r="I829" s="11"/>
      <c r="J829" s="12"/>
      <c r="K829" s="12"/>
      <c r="L829" s="12"/>
      <c r="M829" s="188">
        <v>0</v>
      </c>
      <c r="N829" s="189"/>
      <c r="O829" s="190"/>
      <c r="P829" t="s">
        <v>1225</v>
      </c>
    </row>
    <row r="830" spans="1:16" ht="20.100000000000001" customHeight="1">
      <c r="A830">
        <v>717</v>
      </c>
      <c r="B830" s="8">
        <v>28</v>
      </c>
      <c r="C830" s="22">
        <v>2120516622</v>
      </c>
      <c r="D830" s="9" t="s">
        <v>1035</v>
      </c>
      <c r="E830" s="10" t="s">
        <v>1023</v>
      </c>
      <c r="F830" s="24" t="s">
        <v>245</v>
      </c>
      <c r="G830" s="24">
        <v>0</v>
      </c>
      <c r="H830" s="11"/>
      <c r="I830" s="11"/>
      <c r="J830" s="12"/>
      <c r="K830" s="12"/>
      <c r="L830" s="12"/>
      <c r="M830" s="188">
        <v>0</v>
      </c>
      <c r="N830" s="189"/>
      <c r="O830" s="190"/>
      <c r="P830" t="s">
        <v>1225</v>
      </c>
    </row>
    <row r="831" spans="1:16" ht="20.100000000000001" customHeight="1">
      <c r="A831">
        <v>718</v>
      </c>
      <c r="B831" s="8">
        <v>29</v>
      </c>
      <c r="C831" s="22">
        <v>2226511297</v>
      </c>
      <c r="D831" s="9" t="s">
        <v>1036</v>
      </c>
      <c r="E831" s="10" t="s">
        <v>1023</v>
      </c>
      <c r="F831" s="24" t="s">
        <v>326</v>
      </c>
      <c r="G831" s="24">
        <v>0</v>
      </c>
      <c r="H831" s="11"/>
      <c r="I831" s="11"/>
      <c r="J831" s="12"/>
      <c r="K831" s="12"/>
      <c r="L831" s="12"/>
      <c r="M831" s="188">
        <v>0</v>
      </c>
      <c r="N831" s="189"/>
      <c r="O831" s="190"/>
      <c r="P831" t="s">
        <v>1225</v>
      </c>
    </row>
    <row r="832" spans="1:16" ht="20.100000000000001" customHeight="1">
      <c r="A832">
        <v>719</v>
      </c>
      <c r="B832" s="13">
        <v>30</v>
      </c>
      <c r="C832" s="22">
        <v>2020527884</v>
      </c>
      <c r="D832" s="9" t="s">
        <v>1037</v>
      </c>
      <c r="E832" s="10" t="s">
        <v>1023</v>
      </c>
      <c r="F832" s="24" t="s">
        <v>241</v>
      </c>
      <c r="G832" s="24">
        <v>0</v>
      </c>
      <c r="H832" s="14"/>
      <c r="I832" s="14"/>
      <c r="J832" s="15"/>
      <c r="K832" s="15"/>
      <c r="L832" s="15"/>
      <c r="M832" s="191">
        <v>0</v>
      </c>
      <c r="N832" s="192"/>
      <c r="O832" s="193"/>
      <c r="P832" t="s">
        <v>1225</v>
      </c>
    </row>
    <row r="833" spans="1:16" ht="20.100000000000001" customHeight="1">
      <c r="A833">
        <v>720</v>
      </c>
      <c r="B833" s="16">
        <v>31</v>
      </c>
      <c r="C833" s="23">
        <v>2126521828</v>
      </c>
      <c r="D833" s="17" t="s">
        <v>1038</v>
      </c>
      <c r="E833" s="18" t="s">
        <v>1023</v>
      </c>
      <c r="F833" s="25" t="s">
        <v>417</v>
      </c>
      <c r="G833" s="25">
        <v>0</v>
      </c>
      <c r="H833" s="19"/>
      <c r="I833" s="19"/>
      <c r="J833" s="20"/>
      <c r="K833" s="20"/>
      <c r="L833" s="20"/>
      <c r="M833" s="182">
        <v>0</v>
      </c>
      <c r="N833" s="183"/>
      <c r="O833" s="184"/>
      <c r="P833" t="s">
        <v>1225</v>
      </c>
    </row>
    <row r="834" spans="1:16" ht="20.100000000000001" customHeight="1">
      <c r="A834">
        <v>721</v>
      </c>
      <c r="B834" s="8">
        <v>32</v>
      </c>
      <c r="C834" s="22">
        <v>1920726117</v>
      </c>
      <c r="D834" s="9" t="s">
        <v>827</v>
      </c>
      <c r="E834" s="10" t="s">
        <v>1023</v>
      </c>
      <c r="F834" s="24" t="s">
        <v>1039</v>
      </c>
      <c r="G834" s="24">
        <v>0</v>
      </c>
      <c r="H834" s="11"/>
      <c r="I834" s="11"/>
      <c r="J834" s="12"/>
      <c r="K834" s="12"/>
      <c r="L834" s="12"/>
      <c r="M834" s="188">
        <v>0</v>
      </c>
      <c r="N834" s="189"/>
      <c r="O834" s="190"/>
      <c r="P834" t="s">
        <v>1225</v>
      </c>
    </row>
    <row r="835" spans="1:16" ht="20.100000000000001" customHeight="1">
      <c r="A835">
        <v>722</v>
      </c>
      <c r="B835" s="8">
        <v>33</v>
      </c>
      <c r="C835" s="22">
        <v>2121217486</v>
      </c>
      <c r="D835" s="9" t="s">
        <v>1040</v>
      </c>
      <c r="E835" s="10" t="s">
        <v>1041</v>
      </c>
      <c r="F835" s="24" t="s">
        <v>255</v>
      </c>
      <c r="G835" s="24">
        <v>0</v>
      </c>
      <c r="H835" s="11"/>
      <c r="I835" s="11"/>
      <c r="J835" s="12"/>
      <c r="K835" s="12"/>
      <c r="L835" s="12"/>
      <c r="M835" s="188">
        <v>0</v>
      </c>
      <c r="N835" s="189"/>
      <c r="O835" s="190"/>
      <c r="P835" t="s">
        <v>1225</v>
      </c>
    </row>
    <row r="836" spans="1:16" ht="20.100000000000001" customHeight="1">
      <c r="A836">
        <v>723</v>
      </c>
      <c r="B836" s="8">
        <v>34</v>
      </c>
      <c r="C836" s="22">
        <v>2021524723</v>
      </c>
      <c r="D836" s="9" t="s">
        <v>1042</v>
      </c>
      <c r="E836" s="10" t="s">
        <v>1041</v>
      </c>
      <c r="F836" s="24" t="s">
        <v>241</v>
      </c>
      <c r="G836" s="24">
        <v>0</v>
      </c>
      <c r="H836" s="11"/>
      <c r="I836" s="11"/>
      <c r="J836" s="12"/>
      <c r="K836" s="12"/>
      <c r="L836" s="12"/>
      <c r="M836" s="188">
        <v>0</v>
      </c>
      <c r="N836" s="189"/>
      <c r="O836" s="190"/>
      <c r="P836" t="s">
        <v>1225</v>
      </c>
    </row>
    <row r="837" spans="1:16" ht="20.100000000000001" customHeight="1">
      <c r="A837">
        <v>724</v>
      </c>
      <c r="B837" s="8">
        <v>35</v>
      </c>
      <c r="C837" s="22">
        <v>2121213315</v>
      </c>
      <c r="D837" s="9" t="s">
        <v>1043</v>
      </c>
      <c r="E837" s="10" t="s">
        <v>1041</v>
      </c>
      <c r="F837" s="24" t="s">
        <v>286</v>
      </c>
      <c r="G837" s="24">
        <v>0</v>
      </c>
      <c r="H837" s="11"/>
      <c r="I837" s="11"/>
      <c r="J837" s="12"/>
      <c r="K837" s="12"/>
      <c r="L837" s="12"/>
      <c r="M837" s="188">
        <v>0</v>
      </c>
      <c r="N837" s="189"/>
      <c r="O837" s="190"/>
      <c r="P837" t="s">
        <v>1225</v>
      </c>
    </row>
    <row r="838" spans="1:16" ht="20.100000000000001" customHeight="1">
      <c r="A838">
        <v>725</v>
      </c>
      <c r="B838" s="8">
        <v>36</v>
      </c>
      <c r="C838" s="22">
        <v>2021420906</v>
      </c>
      <c r="D838" s="9" t="s">
        <v>311</v>
      </c>
      <c r="E838" s="10" t="s">
        <v>1044</v>
      </c>
      <c r="F838" s="24" t="s">
        <v>329</v>
      </c>
      <c r="G838" s="24">
        <v>0</v>
      </c>
      <c r="H838" s="11"/>
      <c r="I838" s="11"/>
      <c r="J838" s="12"/>
      <c r="K838" s="12"/>
      <c r="L838" s="12"/>
      <c r="M838" s="188">
        <v>0</v>
      </c>
      <c r="N838" s="189"/>
      <c r="O838" s="190"/>
      <c r="P838" t="s">
        <v>1225</v>
      </c>
    </row>
    <row r="839" spans="1:16" ht="20.100000000000001" customHeight="1">
      <c r="A839">
        <v>726</v>
      </c>
      <c r="B839" s="8">
        <v>37</v>
      </c>
      <c r="C839" s="22">
        <v>2020723825</v>
      </c>
      <c r="D839" s="9" t="s">
        <v>1045</v>
      </c>
      <c r="E839" s="10" t="s">
        <v>1046</v>
      </c>
      <c r="F839" s="24" t="s">
        <v>1047</v>
      </c>
      <c r="G839" s="24">
        <v>0</v>
      </c>
      <c r="H839" s="11"/>
      <c r="I839" s="11"/>
      <c r="J839" s="12"/>
      <c r="K839" s="12"/>
      <c r="L839" s="12"/>
      <c r="M839" s="188">
        <v>0</v>
      </c>
      <c r="N839" s="189"/>
      <c r="O839" s="190"/>
      <c r="P839" t="s">
        <v>1225</v>
      </c>
    </row>
    <row r="840" spans="1:16" ht="20.100000000000001" customHeight="1">
      <c r="A840">
        <v>727</v>
      </c>
      <c r="B840" s="8">
        <v>38</v>
      </c>
      <c r="C840" s="22">
        <v>2020724664</v>
      </c>
      <c r="D840" s="9" t="s">
        <v>1048</v>
      </c>
      <c r="E840" s="10" t="s">
        <v>1046</v>
      </c>
      <c r="F840" s="24" t="s">
        <v>1047</v>
      </c>
      <c r="G840" s="24">
        <v>0</v>
      </c>
      <c r="H840" s="11"/>
      <c r="I840" s="11"/>
      <c r="J840" s="12"/>
      <c r="K840" s="12"/>
      <c r="L840" s="12"/>
      <c r="M840" s="188">
        <v>0</v>
      </c>
      <c r="N840" s="189"/>
      <c r="O840" s="190"/>
      <c r="P840" t="s">
        <v>1225</v>
      </c>
    </row>
    <row r="841" spans="1:16" s="1" customFormat="1">
      <c r="A841" s="1">
        <v>0</v>
      </c>
      <c r="B841" s="1">
        <v>0</v>
      </c>
      <c r="C841" s="194" t="s">
        <v>8</v>
      </c>
      <c r="D841" s="194"/>
      <c r="E841" s="2" t="s">
        <v>1189</v>
      </c>
      <c r="F841" s="194" t="s">
        <v>237</v>
      </c>
      <c r="G841" s="194"/>
      <c r="H841" s="194"/>
      <c r="I841" s="194"/>
      <c r="J841" s="194"/>
      <c r="K841" s="194"/>
      <c r="L841" s="194"/>
      <c r="M841" s="3"/>
      <c r="N841" s="4"/>
      <c r="O841" s="4"/>
    </row>
    <row r="842" spans="1:16" s="5" customFormat="1" ht="18.75" customHeight="1">
      <c r="A842" s="5">
        <v>0</v>
      </c>
      <c r="B842" s="5">
        <v>0</v>
      </c>
      <c r="C842" s="6" t="s">
        <v>1227</v>
      </c>
      <c r="D842" s="195"/>
      <c r="E842" s="195"/>
      <c r="F842" s="195"/>
      <c r="G842" s="195"/>
      <c r="H842" s="195"/>
      <c r="I842" s="195"/>
      <c r="J842" s="195"/>
      <c r="K842" s="195"/>
      <c r="L842" s="195"/>
      <c r="M842" s="3"/>
      <c r="N842" s="3"/>
      <c r="O842" s="3"/>
    </row>
    <row r="843" spans="1:16" s="5" customFormat="1" ht="18.75" customHeight="1">
      <c r="A843" s="5">
        <v>0</v>
      </c>
      <c r="B843" s="185" t="s">
        <v>1228</v>
      </c>
      <c r="C843" s="185"/>
      <c r="D843" s="185"/>
      <c r="E843" s="185"/>
      <c r="F843" s="185"/>
      <c r="G843" s="185"/>
      <c r="H843" s="185"/>
      <c r="I843" s="185"/>
      <c r="J843" s="185"/>
      <c r="K843" s="185"/>
      <c r="L843" s="185"/>
      <c r="M843" s="3"/>
      <c r="N843" s="3"/>
      <c r="O843" s="3"/>
    </row>
    <row r="844" spans="1:16" ht="9" customHeight="1">
      <c r="A844">
        <v>0</v>
      </c>
      <c r="B844">
        <v>0</v>
      </c>
    </row>
    <row r="845" spans="1:16" ht="15" customHeight="1">
      <c r="A845">
        <v>0</v>
      </c>
      <c r="B845" s="172" t="s">
        <v>0</v>
      </c>
      <c r="C845" s="171" t="s">
        <v>9</v>
      </c>
      <c r="D845" s="186" t="s">
        <v>3</v>
      </c>
      <c r="E845" s="187" t="s">
        <v>4</v>
      </c>
      <c r="F845" s="171" t="s">
        <v>15</v>
      </c>
      <c r="G845" s="171" t="s">
        <v>238</v>
      </c>
      <c r="H845" s="171" t="s">
        <v>189</v>
      </c>
      <c r="I845" s="173" t="s">
        <v>188</v>
      </c>
      <c r="J845" s="171" t="s">
        <v>10</v>
      </c>
      <c r="K845" s="175" t="s">
        <v>6</v>
      </c>
      <c r="L845" s="175"/>
      <c r="M845" s="176" t="s">
        <v>11</v>
      </c>
      <c r="N845" s="177"/>
      <c r="O845" s="178"/>
    </row>
    <row r="846" spans="1:16" ht="27" customHeight="1">
      <c r="A846">
        <v>0</v>
      </c>
      <c r="B846" s="172"/>
      <c r="C846" s="172"/>
      <c r="D846" s="186"/>
      <c r="E846" s="187"/>
      <c r="F846" s="172"/>
      <c r="G846" s="172"/>
      <c r="H846" s="172"/>
      <c r="I846" s="174"/>
      <c r="J846" s="172"/>
      <c r="K846" s="7" t="s">
        <v>12</v>
      </c>
      <c r="L846" s="7" t="s">
        <v>13</v>
      </c>
      <c r="M846" s="179"/>
      <c r="N846" s="180"/>
      <c r="O846" s="181"/>
    </row>
    <row r="847" spans="1:16" ht="20.100000000000001" customHeight="1">
      <c r="A847">
        <v>728</v>
      </c>
      <c r="B847" s="8">
        <v>1</v>
      </c>
      <c r="C847" s="22">
        <v>2020526221</v>
      </c>
      <c r="D847" s="9" t="s">
        <v>1049</v>
      </c>
      <c r="E847" s="10" t="s">
        <v>1046</v>
      </c>
      <c r="F847" s="24" t="s">
        <v>241</v>
      </c>
      <c r="G847" s="24">
        <v>0</v>
      </c>
      <c r="H847" s="11"/>
      <c r="I847" s="11"/>
      <c r="J847" s="12"/>
      <c r="K847" s="12"/>
      <c r="L847" s="12"/>
      <c r="M847" s="182">
        <v>0</v>
      </c>
      <c r="N847" s="183"/>
      <c r="O847" s="184"/>
      <c r="P847" t="s">
        <v>1229</v>
      </c>
    </row>
    <row r="848" spans="1:16" ht="20.100000000000001" customHeight="1">
      <c r="A848">
        <v>729</v>
      </c>
      <c r="B848" s="8">
        <v>2</v>
      </c>
      <c r="C848" s="22">
        <v>2120713709</v>
      </c>
      <c r="D848" s="9" t="s">
        <v>838</v>
      </c>
      <c r="E848" s="10" t="s">
        <v>1046</v>
      </c>
      <c r="F848" s="24" t="s">
        <v>249</v>
      </c>
      <c r="G848" s="24">
        <v>0</v>
      </c>
      <c r="H848" s="11"/>
      <c r="I848" s="11"/>
      <c r="J848" s="12"/>
      <c r="K848" s="12"/>
      <c r="L848" s="12"/>
      <c r="M848" s="188">
        <v>0</v>
      </c>
      <c r="N848" s="189"/>
      <c r="O848" s="190"/>
      <c r="P848" t="s">
        <v>1229</v>
      </c>
    </row>
    <row r="849" spans="1:16" ht="20.100000000000001" customHeight="1">
      <c r="A849">
        <v>730</v>
      </c>
      <c r="B849" s="8">
        <v>3</v>
      </c>
      <c r="C849" s="22">
        <v>2120713729</v>
      </c>
      <c r="D849" s="9" t="s">
        <v>378</v>
      </c>
      <c r="E849" s="10" t="s">
        <v>1046</v>
      </c>
      <c r="F849" s="24" t="s">
        <v>249</v>
      </c>
      <c r="G849" s="24">
        <v>0</v>
      </c>
      <c r="H849" s="11"/>
      <c r="I849" s="11"/>
      <c r="J849" s="12"/>
      <c r="K849" s="12"/>
      <c r="L849" s="12"/>
      <c r="M849" s="188">
        <v>0</v>
      </c>
      <c r="N849" s="189"/>
      <c r="O849" s="190"/>
      <c r="P849" t="s">
        <v>1229</v>
      </c>
    </row>
    <row r="850" spans="1:16" ht="20.100000000000001" customHeight="1">
      <c r="A850">
        <v>731</v>
      </c>
      <c r="B850" s="8">
        <v>4</v>
      </c>
      <c r="C850" s="22">
        <v>2120715902</v>
      </c>
      <c r="D850" s="9" t="s">
        <v>1050</v>
      </c>
      <c r="E850" s="10" t="s">
        <v>1046</v>
      </c>
      <c r="F850" s="24" t="s">
        <v>249</v>
      </c>
      <c r="G850" s="24">
        <v>0</v>
      </c>
      <c r="H850" s="11"/>
      <c r="I850" s="11"/>
      <c r="J850" s="12"/>
      <c r="K850" s="12"/>
      <c r="L850" s="12"/>
      <c r="M850" s="188">
        <v>0</v>
      </c>
      <c r="N850" s="189"/>
      <c r="O850" s="190"/>
      <c r="P850" t="s">
        <v>1229</v>
      </c>
    </row>
    <row r="851" spans="1:16" ht="20.100000000000001" customHeight="1">
      <c r="A851">
        <v>732</v>
      </c>
      <c r="B851" s="8">
        <v>5</v>
      </c>
      <c r="C851" s="22">
        <v>2120317612</v>
      </c>
      <c r="D851" s="9" t="s">
        <v>1051</v>
      </c>
      <c r="E851" s="10" t="s">
        <v>1046</v>
      </c>
      <c r="F851" s="24" t="s">
        <v>243</v>
      </c>
      <c r="G851" s="24">
        <v>0</v>
      </c>
      <c r="H851" s="11"/>
      <c r="I851" s="11"/>
      <c r="J851" s="12"/>
      <c r="K851" s="12"/>
      <c r="L851" s="12"/>
      <c r="M851" s="188">
        <v>0</v>
      </c>
      <c r="N851" s="189"/>
      <c r="O851" s="190"/>
      <c r="P851" t="s">
        <v>1229</v>
      </c>
    </row>
    <row r="852" spans="1:16" ht="20.100000000000001" customHeight="1">
      <c r="A852">
        <v>733</v>
      </c>
      <c r="B852" s="8">
        <v>6</v>
      </c>
      <c r="C852" s="22">
        <v>2120319680</v>
      </c>
      <c r="D852" s="9" t="s">
        <v>1052</v>
      </c>
      <c r="E852" s="10" t="s">
        <v>1046</v>
      </c>
      <c r="F852" s="24" t="s">
        <v>243</v>
      </c>
      <c r="G852" s="24">
        <v>0</v>
      </c>
      <c r="H852" s="11"/>
      <c r="I852" s="11"/>
      <c r="J852" s="12"/>
      <c r="K852" s="12"/>
      <c r="L852" s="12"/>
      <c r="M852" s="188">
        <v>0</v>
      </c>
      <c r="N852" s="189"/>
      <c r="O852" s="190"/>
      <c r="P852" t="s">
        <v>1229</v>
      </c>
    </row>
    <row r="853" spans="1:16" ht="20.100000000000001" customHeight="1">
      <c r="A853">
        <v>734</v>
      </c>
      <c r="B853" s="8">
        <v>7</v>
      </c>
      <c r="C853" s="22">
        <v>2120325328</v>
      </c>
      <c r="D853" s="9" t="s">
        <v>1053</v>
      </c>
      <c r="E853" s="10" t="s">
        <v>1046</v>
      </c>
      <c r="F853" s="24" t="s">
        <v>333</v>
      </c>
      <c r="G853" s="24">
        <v>0</v>
      </c>
      <c r="H853" s="11"/>
      <c r="I853" s="11"/>
      <c r="J853" s="12"/>
      <c r="K853" s="12"/>
      <c r="L853" s="12"/>
      <c r="M853" s="188">
        <v>0</v>
      </c>
      <c r="N853" s="189"/>
      <c r="O853" s="190"/>
      <c r="P853" t="s">
        <v>1229</v>
      </c>
    </row>
    <row r="854" spans="1:16" ht="20.100000000000001" customHeight="1">
      <c r="A854">
        <v>735</v>
      </c>
      <c r="B854" s="8">
        <v>8</v>
      </c>
      <c r="C854" s="22">
        <v>2120713601</v>
      </c>
      <c r="D854" s="9" t="s">
        <v>1054</v>
      </c>
      <c r="E854" s="10" t="s">
        <v>1046</v>
      </c>
      <c r="F854" s="24" t="s">
        <v>275</v>
      </c>
      <c r="G854" s="24">
        <v>0</v>
      </c>
      <c r="H854" s="11"/>
      <c r="I854" s="11"/>
      <c r="J854" s="12"/>
      <c r="K854" s="12"/>
      <c r="L854" s="12"/>
      <c r="M854" s="188">
        <v>0</v>
      </c>
      <c r="N854" s="189"/>
      <c r="O854" s="190"/>
      <c r="P854" t="s">
        <v>1229</v>
      </c>
    </row>
    <row r="855" spans="1:16" ht="20.100000000000001" customHeight="1">
      <c r="A855">
        <v>736</v>
      </c>
      <c r="B855" s="8">
        <v>9</v>
      </c>
      <c r="C855" s="22">
        <v>2120213332</v>
      </c>
      <c r="D855" s="9" t="s">
        <v>948</v>
      </c>
      <c r="E855" s="10" t="s">
        <v>1046</v>
      </c>
      <c r="F855" s="24" t="s">
        <v>286</v>
      </c>
      <c r="G855" s="24">
        <v>0</v>
      </c>
      <c r="H855" s="11"/>
      <c r="I855" s="11"/>
      <c r="J855" s="12"/>
      <c r="K855" s="12"/>
      <c r="L855" s="12"/>
      <c r="M855" s="188">
        <v>0</v>
      </c>
      <c r="N855" s="189"/>
      <c r="O855" s="190"/>
      <c r="P855" t="s">
        <v>1229</v>
      </c>
    </row>
    <row r="856" spans="1:16" ht="20.100000000000001" customHeight="1">
      <c r="A856">
        <v>737</v>
      </c>
      <c r="B856" s="8">
        <v>10</v>
      </c>
      <c r="C856" s="22">
        <v>2120219080</v>
      </c>
      <c r="D856" s="9" t="s">
        <v>387</v>
      </c>
      <c r="E856" s="10" t="s">
        <v>1046</v>
      </c>
      <c r="F856" s="24" t="s">
        <v>286</v>
      </c>
      <c r="G856" s="24">
        <v>0</v>
      </c>
      <c r="H856" s="11"/>
      <c r="I856" s="11"/>
      <c r="J856" s="12"/>
      <c r="K856" s="12"/>
      <c r="L856" s="12"/>
      <c r="M856" s="188">
        <v>0</v>
      </c>
      <c r="N856" s="189"/>
      <c r="O856" s="190"/>
      <c r="P856" t="s">
        <v>1229</v>
      </c>
    </row>
    <row r="857" spans="1:16" ht="20.100000000000001" customHeight="1">
      <c r="A857">
        <v>738</v>
      </c>
      <c r="B857" s="8">
        <v>11</v>
      </c>
      <c r="C857" s="22">
        <v>2020528357</v>
      </c>
      <c r="D857" s="9" t="s">
        <v>1055</v>
      </c>
      <c r="E857" s="10" t="s">
        <v>1046</v>
      </c>
      <c r="F857" s="24" t="s">
        <v>241</v>
      </c>
      <c r="G857" s="24">
        <v>0</v>
      </c>
      <c r="H857" s="11"/>
      <c r="I857" s="11"/>
      <c r="J857" s="12"/>
      <c r="K857" s="12"/>
      <c r="L857" s="12"/>
      <c r="M857" s="188">
        <v>0</v>
      </c>
      <c r="N857" s="189"/>
      <c r="O857" s="190"/>
      <c r="P857" t="s">
        <v>1229</v>
      </c>
    </row>
    <row r="858" spans="1:16" ht="20.100000000000001" customHeight="1">
      <c r="A858">
        <v>739</v>
      </c>
      <c r="B858" s="8">
        <v>12</v>
      </c>
      <c r="C858" s="22">
        <v>2120518195</v>
      </c>
      <c r="D858" s="9" t="s">
        <v>431</v>
      </c>
      <c r="E858" s="10" t="s">
        <v>1046</v>
      </c>
      <c r="F858" s="24" t="s">
        <v>245</v>
      </c>
      <c r="G858" s="24">
        <v>0</v>
      </c>
      <c r="H858" s="11"/>
      <c r="I858" s="11"/>
      <c r="J858" s="12"/>
      <c r="K858" s="12"/>
      <c r="L858" s="12"/>
      <c r="M858" s="188">
        <v>0</v>
      </c>
      <c r="N858" s="189"/>
      <c r="O858" s="190"/>
      <c r="P858" t="s">
        <v>1229</v>
      </c>
    </row>
    <row r="859" spans="1:16" ht="20.100000000000001" customHeight="1">
      <c r="A859">
        <v>740</v>
      </c>
      <c r="B859" s="8">
        <v>13</v>
      </c>
      <c r="C859" s="22">
        <v>2021526897</v>
      </c>
      <c r="D859" s="9" t="s">
        <v>1056</v>
      </c>
      <c r="E859" s="10" t="s">
        <v>1057</v>
      </c>
      <c r="F859" s="24" t="s">
        <v>241</v>
      </c>
      <c r="G859" s="24">
        <v>0</v>
      </c>
      <c r="H859" s="11"/>
      <c r="I859" s="11"/>
      <c r="J859" s="12"/>
      <c r="K859" s="12"/>
      <c r="L859" s="12"/>
      <c r="M859" s="188">
        <v>0</v>
      </c>
      <c r="N859" s="189"/>
      <c r="O859" s="190"/>
      <c r="P859" t="s">
        <v>1229</v>
      </c>
    </row>
    <row r="860" spans="1:16" ht="20.100000000000001" customHeight="1">
      <c r="A860">
        <v>741</v>
      </c>
      <c r="B860" s="8">
        <v>14</v>
      </c>
      <c r="C860" s="22">
        <v>2121215517</v>
      </c>
      <c r="D860" s="9" t="s">
        <v>1058</v>
      </c>
      <c r="E860" s="10" t="s">
        <v>1057</v>
      </c>
      <c r="F860" s="24" t="s">
        <v>286</v>
      </c>
      <c r="G860" s="24">
        <v>0</v>
      </c>
      <c r="H860" s="11"/>
      <c r="I860" s="11"/>
      <c r="J860" s="12"/>
      <c r="K860" s="12"/>
      <c r="L860" s="12"/>
      <c r="M860" s="188">
        <v>0</v>
      </c>
      <c r="N860" s="189"/>
      <c r="O860" s="190"/>
      <c r="P860" t="s">
        <v>1229</v>
      </c>
    </row>
    <row r="861" spans="1:16" ht="20.100000000000001" customHeight="1">
      <c r="A861">
        <v>742</v>
      </c>
      <c r="B861" s="8">
        <v>15</v>
      </c>
      <c r="C861" s="22">
        <v>2120715906</v>
      </c>
      <c r="D861" s="9" t="s">
        <v>1059</v>
      </c>
      <c r="E861" s="10" t="s">
        <v>1060</v>
      </c>
      <c r="F861" s="24" t="s">
        <v>249</v>
      </c>
      <c r="G861" s="24">
        <v>0</v>
      </c>
      <c r="H861" s="11"/>
      <c r="I861" s="11"/>
      <c r="J861" s="12"/>
      <c r="K861" s="12"/>
      <c r="L861" s="12"/>
      <c r="M861" s="188">
        <v>0</v>
      </c>
      <c r="N861" s="189"/>
      <c r="O861" s="190"/>
      <c r="P861" t="s">
        <v>1229</v>
      </c>
    </row>
    <row r="862" spans="1:16" ht="20.100000000000001" customHeight="1">
      <c r="A862">
        <v>743</v>
      </c>
      <c r="B862" s="8">
        <v>16</v>
      </c>
      <c r="C862" s="22">
        <v>2120213313</v>
      </c>
      <c r="D862" s="9" t="s">
        <v>1061</v>
      </c>
      <c r="E862" s="10" t="s">
        <v>1060</v>
      </c>
      <c r="F862" s="24" t="s">
        <v>286</v>
      </c>
      <c r="G862" s="24">
        <v>0</v>
      </c>
      <c r="H862" s="11"/>
      <c r="I862" s="11"/>
      <c r="J862" s="12"/>
      <c r="K862" s="12"/>
      <c r="L862" s="12"/>
      <c r="M862" s="188">
        <v>0</v>
      </c>
      <c r="N862" s="189"/>
      <c r="O862" s="190"/>
      <c r="P862" t="s">
        <v>1229</v>
      </c>
    </row>
    <row r="863" spans="1:16" ht="20.100000000000001" customHeight="1">
      <c r="A863">
        <v>744</v>
      </c>
      <c r="B863" s="8">
        <v>17</v>
      </c>
      <c r="C863" s="22">
        <v>2127611594</v>
      </c>
      <c r="D863" s="9" t="s">
        <v>455</v>
      </c>
      <c r="E863" s="10" t="s">
        <v>1062</v>
      </c>
      <c r="F863" s="24" t="s">
        <v>1063</v>
      </c>
      <c r="G863" s="24">
        <v>0</v>
      </c>
      <c r="H863" s="11"/>
      <c r="I863" s="11"/>
      <c r="J863" s="12"/>
      <c r="K863" s="12"/>
      <c r="L863" s="12"/>
      <c r="M863" s="188">
        <v>0</v>
      </c>
      <c r="N863" s="189"/>
      <c r="O863" s="190"/>
      <c r="P863" t="s">
        <v>1229</v>
      </c>
    </row>
    <row r="864" spans="1:16" ht="20.100000000000001" customHeight="1">
      <c r="A864">
        <v>745</v>
      </c>
      <c r="B864" s="8">
        <v>18</v>
      </c>
      <c r="C864" s="22">
        <v>1921218433</v>
      </c>
      <c r="D864" s="9" t="s">
        <v>1064</v>
      </c>
      <c r="E864" s="10" t="s">
        <v>1065</v>
      </c>
      <c r="F864" s="24" t="s">
        <v>1066</v>
      </c>
      <c r="G864" s="24">
        <v>0</v>
      </c>
      <c r="H864" s="11"/>
      <c r="I864" s="11"/>
      <c r="J864" s="12"/>
      <c r="K864" s="12"/>
      <c r="L864" s="12"/>
      <c r="M864" s="188">
        <v>0</v>
      </c>
      <c r="N864" s="189"/>
      <c r="O864" s="190"/>
      <c r="P864" t="s">
        <v>1229</v>
      </c>
    </row>
    <row r="865" spans="1:16" ht="20.100000000000001" customHeight="1">
      <c r="A865">
        <v>746</v>
      </c>
      <c r="B865" s="8">
        <v>19</v>
      </c>
      <c r="C865" s="22">
        <v>2021613355</v>
      </c>
      <c r="D865" s="9" t="s">
        <v>1067</v>
      </c>
      <c r="E865" s="10" t="s">
        <v>1065</v>
      </c>
      <c r="F865" s="24" t="s">
        <v>347</v>
      </c>
      <c r="G865" s="24">
        <v>0</v>
      </c>
      <c r="H865" s="11"/>
      <c r="I865" s="11"/>
      <c r="J865" s="12"/>
      <c r="K865" s="12"/>
      <c r="L865" s="12"/>
      <c r="M865" s="188">
        <v>0</v>
      </c>
      <c r="N865" s="189"/>
      <c r="O865" s="190"/>
      <c r="P865" t="s">
        <v>1229</v>
      </c>
    </row>
    <row r="866" spans="1:16" ht="20.100000000000001" customHeight="1">
      <c r="A866">
        <v>747</v>
      </c>
      <c r="B866" s="8">
        <v>20</v>
      </c>
      <c r="C866" s="22">
        <v>2021425158</v>
      </c>
      <c r="D866" s="9" t="s">
        <v>1068</v>
      </c>
      <c r="E866" s="10" t="s">
        <v>1065</v>
      </c>
      <c r="F866" s="24" t="s">
        <v>329</v>
      </c>
      <c r="G866" s="24">
        <v>0</v>
      </c>
      <c r="H866" s="11"/>
      <c r="I866" s="11"/>
      <c r="J866" s="12"/>
      <c r="K866" s="12"/>
      <c r="L866" s="12"/>
      <c r="M866" s="188">
        <v>0</v>
      </c>
      <c r="N866" s="189"/>
      <c r="O866" s="190"/>
      <c r="P866" t="s">
        <v>1229</v>
      </c>
    </row>
    <row r="867" spans="1:16" ht="20.100000000000001" customHeight="1">
      <c r="A867">
        <v>748</v>
      </c>
      <c r="B867" s="8">
        <v>21</v>
      </c>
      <c r="C867" s="22">
        <v>2021617677</v>
      </c>
      <c r="D867" s="9" t="s">
        <v>1069</v>
      </c>
      <c r="E867" s="10" t="s">
        <v>1065</v>
      </c>
      <c r="F867" s="24" t="s">
        <v>369</v>
      </c>
      <c r="G867" s="24">
        <v>0</v>
      </c>
      <c r="H867" s="11"/>
      <c r="I867" s="11"/>
      <c r="J867" s="12"/>
      <c r="K867" s="12"/>
      <c r="L867" s="12"/>
      <c r="M867" s="188">
        <v>0</v>
      </c>
      <c r="N867" s="189"/>
      <c r="O867" s="190"/>
      <c r="P867" t="s">
        <v>1229</v>
      </c>
    </row>
    <row r="868" spans="1:16" ht="20.100000000000001" customHeight="1">
      <c r="A868">
        <v>749</v>
      </c>
      <c r="B868" s="8">
        <v>22</v>
      </c>
      <c r="C868" s="22">
        <v>2121715907</v>
      </c>
      <c r="D868" s="9" t="s">
        <v>1070</v>
      </c>
      <c r="E868" s="10" t="s">
        <v>1065</v>
      </c>
      <c r="F868" s="24" t="s">
        <v>249</v>
      </c>
      <c r="G868" s="24">
        <v>0</v>
      </c>
      <c r="H868" s="11"/>
      <c r="I868" s="11"/>
      <c r="J868" s="12"/>
      <c r="K868" s="12"/>
      <c r="L868" s="12"/>
      <c r="M868" s="188">
        <v>0</v>
      </c>
      <c r="N868" s="189"/>
      <c r="O868" s="190"/>
      <c r="P868" t="s">
        <v>1229</v>
      </c>
    </row>
    <row r="869" spans="1:16" ht="20.100000000000001" customHeight="1">
      <c r="A869">
        <v>750</v>
      </c>
      <c r="B869" s="8">
        <v>23</v>
      </c>
      <c r="C869" s="22">
        <v>2121863954</v>
      </c>
      <c r="D869" s="9" t="s">
        <v>1071</v>
      </c>
      <c r="E869" s="10" t="s">
        <v>1065</v>
      </c>
      <c r="F869" s="24" t="s">
        <v>251</v>
      </c>
      <c r="G869" s="24">
        <v>0</v>
      </c>
      <c r="H869" s="11"/>
      <c r="I869" s="11"/>
      <c r="J869" s="12"/>
      <c r="K869" s="12"/>
      <c r="L869" s="12"/>
      <c r="M869" s="188">
        <v>0</v>
      </c>
      <c r="N869" s="189"/>
      <c r="O869" s="190"/>
      <c r="P869" t="s">
        <v>1229</v>
      </c>
    </row>
    <row r="870" spans="1:16" ht="20.100000000000001" customHeight="1">
      <c r="A870">
        <v>751</v>
      </c>
      <c r="B870" s="8">
        <v>24</v>
      </c>
      <c r="C870" s="22">
        <v>2121868418</v>
      </c>
      <c r="D870" s="9" t="s">
        <v>1072</v>
      </c>
      <c r="E870" s="10" t="s">
        <v>1073</v>
      </c>
      <c r="F870" s="24" t="s">
        <v>251</v>
      </c>
      <c r="G870" s="24">
        <v>0</v>
      </c>
      <c r="H870" s="11"/>
      <c r="I870" s="11"/>
      <c r="J870" s="12"/>
      <c r="K870" s="12"/>
      <c r="L870" s="12"/>
      <c r="M870" s="188">
        <v>0</v>
      </c>
      <c r="N870" s="189"/>
      <c r="O870" s="190"/>
      <c r="P870" t="s">
        <v>1229</v>
      </c>
    </row>
    <row r="871" spans="1:16" ht="20.100000000000001" customHeight="1">
      <c r="A871">
        <v>752</v>
      </c>
      <c r="B871" s="8">
        <v>25</v>
      </c>
      <c r="C871" s="22">
        <v>2121868613</v>
      </c>
      <c r="D871" s="9" t="s">
        <v>268</v>
      </c>
      <c r="E871" s="10" t="s">
        <v>1073</v>
      </c>
      <c r="F871" s="24" t="s">
        <v>251</v>
      </c>
      <c r="G871" s="24">
        <v>0</v>
      </c>
      <c r="H871" s="11"/>
      <c r="I871" s="11"/>
      <c r="J871" s="12"/>
      <c r="K871" s="12"/>
      <c r="L871" s="12"/>
      <c r="M871" s="188">
        <v>0</v>
      </c>
      <c r="N871" s="189"/>
      <c r="O871" s="190"/>
      <c r="P871" t="s">
        <v>1229</v>
      </c>
    </row>
    <row r="872" spans="1:16" ht="20.100000000000001" customHeight="1">
      <c r="A872">
        <v>753</v>
      </c>
      <c r="B872" s="8">
        <v>26</v>
      </c>
      <c r="C872" s="22">
        <v>1821625192</v>
      </c>
      <c r="D872" s="9" t="s">
        <v>944</v>
      </c>
      <c r="E872" s="10" t="s">
        <v>1073</v>
      </c>
      <c r="F872" s="24" t="s">
        <v>577</v>
      </c>
      <c r="G872" s="24">
        <v>0</v>
      </c>
      <c r="H872" s="11"/>
      <c r="I872" s="11"/>
      <c r="J872" s="12"/>
      <c r="K872" s="12"/>
      <c r="L872" s="12"/>
      <c r="M872" s="188">
        <v>0</v>
      </c>
      <c r="N872" s="189"/>
      <c r="O872" s="190"/>
      <c r="P872" t="s">
        <v>1229</v>
      </c>
    </row>
    <row r="873" spans="1:16" ht="20.100000000000001" customHeight="1">
      <c r="A873">
        <v>754</v>
      </c>
      <c r="B873" s="8">
        <v>27</v>
      </c>
      <c r="C873" s="22">
        <v>1821414090</v>
      </c>
      <c r="D873" s="9" t="s">
        <v>1074</v>
      </c>
      <c r="E873" s="10" t="s">
        <v>1075</v>
      </c>
      <c r="F873" s="24" t="s">
        <v>1076</v>
      </c>
      <c r="G873" s="24">
        <v>0</v>
      </c>
      <c r="H873" s="11"/>
      <c r="I873" s="11"/>
      <c r="J873" s="12"/>
      <c r="K873" s="12"/>
      <c r="L873" s="12"/>
      <c r="M873" s="188">
        <v>0</v>
      </c>
      <c r="N873" s="189"/>
      <c r="O873" s="190"/>
      <c r="P873" t="s">
        <v>1229</v>
      </c>
    </row>
    <row r="874" spans="1:16" ht="20.100000000000001" customHeight="1">
      <c r="A874">
        <v>755</v>
      </c>
      <c r="B874" s="8">
        <v>28</v>
      </c>
      <c r="C874" s="22">
        <v>2021425147</v>
      </c>
      <c r="D874" s="9" t="s">
        <v>1077</v>
      </c>
      <c r="E874" s="10" t="s">
        <v>1078</v>
      </c>
      <c r="F874" s="24" t="s">
        <v>579</v>
      </c>
      <c r="G874" s="24">
        <v>0</v>
      </c>
      <c r="H874" s="11"/>
      <c r="I874" s="11"/>
      <c r="J874" s="12"/>
      <c r="K874" s="12"/>
      <c r="L874" s="12"/>
      <c r="M874" s="188">
        <v>0</v>
      </c>
      <c r="N874" s="189"/>
      <c r="O874" s="190"/>
      <c r="P874" t="s">
        <v>1229</v>
      </c>
    </row>
    <row r="875" spans="1:16" ht="20.100000000000001" customHeight="1">
      <c r="A875">
        <v>756</v>
      </c>
      <c r="B875" s="8">
        <v>29</v>
      </c>
      <c r="C875" s="22">
        <v>2021526121</v>
      </c>
      <c r="D875" s="9" t="s">
        <v>335</v>
      </c>
      <c r="E875" s="10" t="s">
        <v>1079</v>
      </c>
      <c r="F875" s="24" t="s">
        <v>241</v>
      </c>
      <c r="G875" s="24">
        <v>0</v>
      </c>
      <c r="H875" s="11"/>
      <c r="I875" s="11"/>
      <c r="J875" s="12"/>
      <c r="K875" s="12"/>
      <c r="L875" s="12"/>
      <c r="M875" s="188">
        <v>0</v>
      </c>
      <c r="N875" s="189"/>
      <c r="O875" s="190"/>
      <c r="P875" t="s">
        <v>1229</v>
      </c>
    </row>
    <row r="876" spans="1:16" ht="20.100000000000001" customHeight="1">
      <c r="A876">
        <v>757</v>
      </c>
      <c r="B876" s="13">
        <v>30</v>
      </c>
      <c r="C876" s="22">
        <v>2121868531</v>
      </c>
      <c r="D876" s="9" t="s">
        <v>1080</v>
      </c>
      <c r="E876" s="10" t="s">
        <v>1079</v>
      </c>
      <c r="F876" s="24" t="s">
        <v>251</v>
      </c>
      <c r="G876" s="24">
        <v>0</v>
      </c>
      <c r="H876" s="14"/>
      <c r="I876" s="14"/>
      <c r="J876" s="15"/>
      <c r="K876" s="15"/>
      <c r="L876" s="15"/>
      <c r="M876" s="191">
        <v>0</v>
      </c>
      <c r="N876" s="192"/>
      <c r="O876" s="193"/>
      <c r="P876" t="s">
        <v>1229</v>
      </c>
    </row>
    <row r="877" spans="1:16" ht="20.100000000000001" customHeight="1">
      <c r="A877">
        <v>758</v>
      </c>
      <c r="B877" s="16">
        <v>31</v>
      </c>
      <c r="C877" s="23">
        <v>2121868975</v>
      </c>
      <c r="D877" s="17" t="s">
        <v>1081</v>
      </c>
      <c r="E877" s="18" t="s">
        <v>1079</v>
      </c>
      <c r="F877" s="25" t="s">
        <v>251</v>
      </c>
      <c r="G877" s="25">
        <v>0</v>
      </c>
      <c r="H877" s="19"/>
      <c r="I877" s="19"/>
      <c r="J877" s="20"/>
      <c r="K877" s="20"/>
      <c r="L877" s="20"/>
      <c r="M877" s="182">
        <v>0</v>
      </c>
      <c r="N877" s="183"/>
      <c r="O877" s="184"/>
      <c r="P877" t="s">
        <v>1229</v>
      </c>
    </row>
    <row r="878" spans="1:16" ht="20.100000000000001" customHeight="1">
      <c r="A878">
        <v>759</v>
      </c>
      <c r="B878" s="8">
        <v>32</v>
      </c>
      <c r="C878" s="22">
        <v>2121317387</v>
      </c>
      <c r="D878" s="9" t="s">
        <v>1082</v>
      </c>
      <c r="E878" s="10" t="s">
        <v>1079</v>
      </c>
      <c r="F878" s="24" t="s">
        <v>333</v>
      </c>
      <c r="G878" s="24">
        <v>0</v>
      </c>
      <c r="H878" s="11"/>
      <c r="I878" s="11"/>
      <c r="J878" s="12"/>
      <c r="K878" s="12"/>
      <c r="L878" s="12"/>
      <c r="M878" s="188">
        <v>0</v>
      </c>
      <c r="N878" s="189"/>
      <c r="O878" s="190"/>
      <c r="P878" t="s">
        <v>1229</v>
      </c>
    </row>
    <row r="879" spans="1:16" ht="20.100000000000001" customHeight="1">
      <c r="A879">
        <v>760</v>
      </c>
      <c r="B879" s="8">
        <v>33</v>
      </c>
      <c r="C879" s="22">
        <v>2021528216</v>
      </c>
      <c r="D879" s="9" t="s">
        <v>1083</v>
      </c>
      <c r="E879" s="10" t="s">
        <v>1079</v>
      </c>
      <c r="F879" s="24" t="s">
        <v>241</v>
      </c>
      <c r="G879" s="24">
        <v>0</v>
      </c>
      <c r="H879" s="11"/>
      <c r="I879" s="11"/>
      <c r="J879" s="12"/>
      <c r="K879" s="12"/>
      <c r="L879" s="12"/>
      <c r="M879" s="188">
        <v>0</v>
      </c>
      <c r="N879" s="189"/>
      <c r="O879" s="190"/>
      <c r="P879" t="s">
        <v>1229</v>
      </c>
    </row>
    <row r="880" spans="1:16" ht="20.100000000000001" customHeight="1">
      <c r="A880">
        <v>761</v>
      </c>
      <c r="B880" s="8">
        <v>34</v>
      </c>
      <c r="C880" s="22">
        <v>2121216836</v>
      </c>
      <c r="D880" s="9" t="s">
        <v>1084</v>
      </c>
      <c r="E880" s="10" t="s">
        <v>1079</v>
      </c>
      <c r="F880" s="24" t="s">
        <v>286</v>
      </c>
      <c r="G880" s="24">
        <v>0</v>
      </c>
      <c r="H880" s="11"/>
      <c r="I880" s="11"/>
      <c r="J880" s="12"/>
      <c r="K880" s="12"/>
      <c r="L880" s="12"/>
      <c r="M880" s="188">
        <v>0</v>
      </c>
      <c r="N880" s="189"/>
      <c r="O880" s="190"/>
      <c r="P880" t="s">
        <v>1229</v>
      </c>
    </row>
    <row r="881" spans="1:16" ht="20.100000000000001" customHeight="1">
      <c r="A881">
        <v>762</v>
      </c>
      <c r="B881" s="8">
        <v>35</v>
      </c>
      <c r="C881" s="22">
        <v>2121219200</v>
      </c>
      <c r="D881" s="9" t="s">
        <v>576</v>
      </c>
      <c r="E881" s="10" t="s">
        <v>1079</v>
      </c>
      <c r="F881" s="24" t="s">
        <v>286</v>
      </c>
      <c r="G881" s="24">
        <v>0</v>
      </c>
      <c r="H881" s="11"/>
      <c r="I881" s="11"/>
      <c r="J881" s="12"/>
      <c r="K881" s="12"/>
      <c r="L881" s="12"/>
      <c r="M881" s="188">
        <v>0</v>
      </c>
      <c r="N881" s="189"/>
      <c r="O881" s="190"/>
      <c r="P881" t="s">
        <v>1229</v>
      </c>
    </row>
    <row r="882" spans="1:16" ht="20.100000000000001" customHeight="1">
      <c r="A882">
        <v>763</v>
      </c>
      <c r="B882" s="8">
        <v>36</v>
      </c>
      <c r="C882" s="22">
        <v>1921619110</v>
      </c>
      <c r="D882" s="9" t="s">
        <v>995</v>
      </c>
      <c r="E882" s="10" t="s">
        <v>1085</v>
      </c>
      <c r="F882" s="24" t="s">
        <v>366</v>
      </c>
      <c r="G882" s="24">
        <v>0</v>
      </c>
      <c r="H882" s="11"/>
      <c r="I882" s="11"/>
      <c r="J882" s="12"/>
      <c r="K882" s="12"/>
      <c r="L882" s="12"/>
      <c r="M882" s="188">
        <v>0</v>
      </c>
      <c r="N882" s="189"/>
      <c r="O882" s="190"/>
      <c r="P882" t="s">
        <v>1229</v>
      </c>
    </row>
    <row r="883" spans="1:16" ht="20.100000000000001" customHeight="1">
      <c r="A883">
        <v>764</v>
      </c>
      <c r="B883" s="8">
        <v>37</v>
      </c>
      <c r="C883" s="22">
        <v>172146434</v>
      </c>
      <c r="D883" s="9" t="s">
        <v>268</v>
      </c>
      <c r="E883" s="10" t="s">
        <v>1086</v>
      </c>
      <c r="F883" s="24" t="s">
        <v>1087</v>
      </c>
      <c r="G883" s="24">
        <v>0</v>
      </c>
      <c r="H883" s="11"/>
      <c r="I883" s="11"/>
      <c r="J883" s="12"/>
      <c r="K883" s="12"/>
      <c r="L883" s="12"/>
      <c r="M883" s="188">
        <v>0</v>
      </c>
      <c r="N883" s="189"/>
      <c r="O883" s="190"/>
      <c r="P883" t="s">
        <v>1229</v>
      </c>
    </row>
    <row r="884" spans="1:16" s="1" customFormat="1">
      <c r="A884" s="1">
        <v>0</v>
      </c>
      <c r="B884" s="1">
        <v>0</v>
      </c>
      <c r="C884" s="194" t="s">
        <v>8</v>
      </c>
      <c r="D884" s="194"/>
      <c r="E884" s="2" t="s">
        <v>1194</v>
      </c>
      <c r="F884" s="194" t="s">
        <v>237</v>
      </c>
      <c r="G884" s="194"/>
      <c r="H884" s="194"/>
      <c r="I884" s="194"/>
      <c r="J884" s="194"/>
      <c r="K884" s="194"/>
      <c r="L884" s="194"/>
      <c r="M884" s="3"/>
      <c r="N884" s="4"/>
      <c r="O884" s="4"/>
    </row>
    <row r="885" spans="1:16" s="5" customFormat="1" ht="18.75" customHeight="1">
      <c r="A885" s="5">
        <v>0</v>
      </c>
      <c r="B885" s="5">
        <v>0</v>
      </c>
      <c r="C885" s="6" t="s">
        <v>1227</v>
      </c>
      <c r="D885" s="195"/>
      <c r="E885" s="195"/>
      <c r="F885" s="195"/>
      <c r="G885" s="195"/>
      <c r="H885" s="195"/>
      <c r="I885" s="195"/>
      <c r="J885" s="195"/>
      <c r="K885" s="195"/>
      <c r="L885" s="195"/>
      <c r="M885" s="3"/>
      <c r="N885" s="3"/>
      <c r="O885" s="3"/>
    </row>
    <row r="886" spans="1:16" s="5" customFormat="1" ht="18.75" customHeight="1">
      <c r="A886" s="5">
        <v>0</v>
      </c>
      <c r="B886" s="185" t="s">
        <v>1231</v>
      </c>
      <c r="C886" s="185"/>
      <c r="D886" s="185"/>
      <c r="E886" s="185"/>
      <c r="F886" s="185"/>
      <c r="G886" s="185"/>
      <c r="H886" s="185"/>
      <c r="I886" s="185"/>
      <c r="J886" s="185"/>
      <c r="K886" s="185"/>
      <c r="L886" s="185"/>
      <c r="M886" s="3"/>
      <c r="N886" s="3"/>
      <c r="O886" s="3"/>
    </row>
    <row r="887" spans="1:16" ht="9" customHeight="1">
      <c r="A887">
        <v>0</v>
      </c>
      <c r="B887">
        <v>0</v>
      </c>
    </row>
    <row r="888" spans="1:16" ht="15" customHeight="1">
      <c r="A888">
        <v>0</v>
      </c>
      <c r="B888" s="172" t="s">
        <v>0</v>
      </c>
      <c r="C888" s="171" t="s">
        <v>9</v>
      </c>
      <c r="D888" s="186" t="s">
        <v>3</v>
      </c>
      <c r="E888" s="187" t="s">
        <v>4</v>
      </c>
      <c r="F888" s="171" t="s">
        <v>15</v>
      </c>
      <c r="G888" s="171" t="s">
        <v>238</v>
      </c>
      <c r="H888" s="171" t="s">
        <v>189</v>
      </c>
      <c r="I888" s="173" t="s">
        <v>188</v>
      </c>
      <c r="J888" s="171" t="s">
        <v>10</v>
      </c>
      <c r="K888" s="175" t="s">
        <v>6</v>
      </c>
      <c r="L888" s="175"/>
      <c r="M888" s="176" t="s">
        <v>11</v>
      </c>
      <c r="N888" s="177"/>
      <c r="O888" s="178"/>
    </row>
    <row r="889" spans="1:16" ht="27" customHeight="1">
      <c r="A889">
        <v>0</v>
      </c>
      <c r="B889" s="172"/>
      <c r="C889" s="172"/>
      <c r="D889" s="186"/>
      <c r="E889" s="187"/>
      <c r="F889" s="172"/>
      <c r="G889" s="172"/>
      <c r="H889" s="172"/>
      <c r="I889" s="174"/>
      <c r="J889" s="172"/>
      <c r="K889" s="7" t="s">
        <v>12</v>
      </c>
      <c r="L889" s="7" t="s">
        <v>13</v>
      </c>
      <c r="M889" s="179"/>
      <c r="N889" s="180"/>
      <c r="O889" s="181"/>
    </row>
    <row r="890" spans="1:16" ht="20.100000000000001" customHeight="1">
      <c r="A890">
        <v>765</v>
      </c>
      <c r="B890" s="8">
        <v>1</v>
      </c>
      <c r="C890" s="22">
        <v>2121868982</v>
      </c>
      <c r="D890" s="9" t="s">
        <v>832</v>
      </c>
      <c r="E890" s="10" t="s">
        <v>1086</v>
      </c>
      <c r="F890" s="24" t="s">
        <v>251</v>
      </c>
      <c r="G890" s="24">
        <v>0</v>
      </c>
      <c r="H890" s="11"/>
      <c r="I890" s="11"/>
      <c r="J890" s="12"/>
      <c r="K890" s="12"/>
      <c r="L890" s="12"/>
      <c r="M890" s="182">
        <v>0</v>
      </c>
      <c r="N890" s="183"/>
      <c r="O890" s="184"/>
      <c r="P890" t="s">
        <v>1232</v>
      </c>
    </row>
    <row r="891" spans="1:16" ht="20.100000000000001" customHeight="1">
      <c r="A891">
        <v>766</v>
      </c>
      <c r="B891" s="8">
        <v>2</v>
      </c>
      <c r="C891" s="22">
        <v>2121717889</v>
      </c>
      <c r="D891" s="9" t="s">
        <v>357</v>
      </c>
      <c r="E891" s="10" t="s">
        <v>1086</v>
      </c>
      <c r="F891" s="24" t="s">
        <v>275</v>
      </c>
      <c r="G891" s="24">
        <v>0</v>
      </c>
      <c r="H891" s="11"/>
      <c r="I891" s="11"/>
      <c r="J891" s="12"/>
      <c r="K891" s="12"/>
      <c r="L891" s="12"/>
      <c r="M891" s="188">
        <v>0</v>
      </c>
      <c r="N891" s="189"/>
      <c r="O891" s="190"/>
      <c r="P891" t="s">
        <v>1232</v>
      </c>
    </row>
    <row r="892" spans="1:16" ht="20.100000000000001" customHeight="1">
      <c r="A892">
        <v>767</v>
      </c>
      <c r="B892" s="8">
        <v>3</v>
      </c>
      <c r="C892" s="22">
        <v>2121866253</v>
      </c>
      <c r="D892" s="9" t="s">
        <v>416</v>
      </c>
      <c r="E892" s="10" t="s">
        <v>1086</v>
      </c>
      <c r="F892" s="24" t="s">
        <v>251</v>
      </c>
      <c r="G892" s="24">
        <v>0</v>
      </c>
      <c r="H892" s="11"/>
      <c r="I892" s="11"/>
      <c r="J892" s="12"/>
      <c r="K892" s="12"/>
      <c r="L892" s="12"/>
      <c r="M892" s="188">
        <v>0</v>
      </c>
      <c r="N892" s="189"/>
      <c r="O892" s="190"/>
      <c r="P892" t="s">
        <v>1232</v>
      </c>
    </row>
    <row r="893" spans="1:16" ht="20.100000000000001" customHeight="1">
      <c r="A893">
        <v>768</v>
      </c>
      <c r="B893" s="8">
        <v>4</v>
      </c>
      <c r="C893" s="22">
        <v>2021616909</v>
      </c>
      <c r="D893" s="9" t="s">
        <v>1088</v>
      </c>
      <c r="E893" s="10" t="s">
        <v>1089</v>
      </c>
      <c r="F893" s="24" t="s">
        <v>369</v>
      </c>
      <c r="G893" s="24">
        <v>0</v>
      </c>
      <c r="H893" s="11"/>
      <c r="I893" s="11"/>
      <c r="J893" s="12"/>
      <c r="K893" s="12"/>
      <c r="L893" s="12"/>
      <c r="M893" s="188">
        <v>0</v>
      </c>
      <c r="N893" s="189"/>
      <c r="O893" s="190"/>
      <c r="P893" t="s">
        <v>1232</v>
      </c>
    </row>
    <row r="894" spans="1:16" ht="20.100000000000001" customHeight="1">
      <c r="A894">
        <v>769</v>
      </c>
      <c r="B894" s="8">
        <v>5</v>
      </c>
      <c r="C894" s="22">
        <v>2121213443</v>
      </c>
      <c r="D894" s="9" t="s">
        <v>1090</v>
      </c>
      <c r="E894" s="10" t="s">
        <v>1089</v>
      </c>
      <c r="F894" s="24" t="s">
        <v>286</v>
      </c>
      <c r="G894" s="24">
        <v>0</v>
      </c>
      <c r="H894" s="11"/>
      <c r="I894" s="11"/>
      <c r="J894" s="12"/>
      <c r="K894" s="12"/>
      <c r="L894" s="12"/>
      <c r="M894" s="188">
        <v>0</v>
      </c>
      <c r="N894" s="189"/>
      <c r="O894" s="190"/>
      <c r="P894" t="s">
        <v>1232</v>
      </c>
    </row>
    <row r="895" spans="1:16" ht="20.100000000000001" customHeight="1">
      <c r="A895">
        <v>770</v>
      </c>
      <c r="B895" s="8">
        <v>6</v>
      </c>
      <c r="C895" s="22">
        <v>2120518339</v>
      </c>
      <c r="D895" s="9" t="s">
        <v>1091</v>
      </c>
      <c r="E895" s="10" t="s">
        <v>1092</v>
      </c>
      <c r="F895" s="24" t="s">
        <v>245</v>
      </c>
      <c r="G895" s="24">
        <v>0</v>
      </c>
      <c r="H895" s="11"/>
      <c r="I895" s="11"/>
      <c r="J895" s="12"/>
      <c r="K895" s="12"/>
      <c r="L895" s="12"/>
      <c r="M895" s="188">
        <v>0</v>
      </c>
      <c r="N895" s="189"/>
      <c r="O895" s="190"/>
      <c r="P895" t="s">
        <v>1232</v>
      </c>
    </row>
    <row r="896" spans="1:16" ht="20.100000000000001" customHeight="1">
      <c r="A896">
        <v>771</v>
      </c>
      <c r="B896" s="8">
        <v>7</v>
      </c>
      <c r="C896" s="22">
        <v>2120866254</v>
      </c>
      <c r="D896" s="9" t="s">
        <v>1093</v>
      </c>
      <c r="E896" s="10" t="s">
        <v>1094</v>
      </c>
      <c r="F896" s="24" t="s">
        <v>251</v>
      </c>
      <c r="G896" s="24">
        <v>0</v>
      </c>
      <c r="H896" s="11"/>
      <c r="I896" s="11"/>
      <c r="J896" s="12"/>
      <c r="K896" s="12"/>
      <c r="L896" s="12"/>
      <c r="M896" s="188">
        <v>0</v>
      </c>
      <c r="N896" s="189"/>
      <c r="O896" s="190"/>
      <c r="P896" t="s">
        <v>1232</v>
      </c>
    </row>
    <row r="897" spans="1:16" ht="20.100000000000001" customHeight="1">
      <c r="A897">
        <v>772</v>
      </c>
      <c r="B897" s="8">
        <v>8</v>
      </c>
      <c r="C897" s="22">
        <v>1921529813</v>
      </c>
      <c r="D897" s="9" t="s">
        <v>1095</v>
      </c>
      <c r="E897" s="10" t="s">
        <v>1096</v>
      </c>
      <c r="F897" s="24" t="s">
        <v>241</v>
      </c>
      <c r="G897" s="24">
        <v>0</v>
      </c>
      <c r="H897" s="11"/>
      <c r="I897" s="11"/>
      <c r="J897" s="12"/>
      <c r="K897" s="12"/>
      <c r="L897" s="12"/>
      <c r="M897" s="188">
        <v>0</v>
      </c>
      <c r="N897" s="189"/>
      <c r="O897" s="190"/>
      <c r="P897" t="s">
        <v>1232</v>
      </c>
    </row>
    <row r="898" spans="1:16" ht="20.100000000000001" customHeight="1">
      <c r="A898">
        <v>773</v>
      </c>
      <c r="B898" s="8">
        <v>9</v>
      </c>
      <c r="C898" s="22">
        <v>2120328718</v>
      </c>
      <c r="D898" s="9" t="s">
        <v>387</v>
      </c>
      <c r="E898" s="10" t="s">
        <v>1096</v>
      </c>
      <c r="F898" s="24" t="s">
        <v>333</v>
      </c>
      <c r="G898" s="24">
        <v>0</v>
      </c>
      <c r="H898" s="11"/>
      <c r="I898" s="11"/>
      <c r="J898" s="12"/>
      <c r="K898" s="12"/>
      <c r="L898" s="12"/>
      <c r="M898" s="188">
        <v>0</v>
      </c>
      <c r="N898" s="189"/>
      <c r="O898" s="190"/>
      <c r="P898" t="s">
        <v>1232</v>
      </c>
    </row>
    <row r="899" spans="1:16" ht="20.100000000000001" customHeight="1">
      <c r="A899">
        <v>774</v>
      </c>
      <c r="B899" s="8">
        <v>10</v>
      </c>
      <c r="C899" s="22">
        <v>2120514929</v>
      </c>
      <c r="D899" s="9" t="s">
        <v>1097</v>
      </c>
      <c r="E899" s="10" t="s">
        <v>1096</v>
      </c>
      <c r="F899" s="24" t="s">
        <v>245</v>
      </c>
      <c r="G899" s="24">
        <v>0</v>
      </c>
      <c r="H899" s="11"/>
      <c r="I899" s="11"/>
      <c r="J899" s="12"/>
      <c r="K899" s="12"/>
      <c r="L899" s="12"/>
      <c r="M899" s="188">
        <v>0</v>
      </c>
      <c r="N899" s="189"/>
      <c r="O899" s="190"/>
      <c r="P899" t="s">
        <v>1232</v>
      </c>
    </row>
    <row r="900" spans="1:16" ht="20.100000000000001" customHeight="1">
      <c r="A900">
        <v>775</v>
      </c>
      <c r="B900" s="8">
        <v>11</v>
      </c>
      <c r="C900" s="22">
        <v>2020418445</v>
      </c>
      <c r="D900" s="9" t="s">
        <v>1098</v>
      </c>
      <c r="E900" s="10" t="s">
        <v>1099</v>
      </c>
      <c r="F900" s="24" t="s">
        <v>345</v>
      </c>
      <c r="G900" s="24">
        <v>0</v>
      </c>
      <c r="H900" s="11"/>
      <c r="I900" s="11"/>
      <c r="J900" s="12"/>
      <c r="K900" s="12"/>
      <c r="L900" s="12"/>
      <c r="M900" s="188">
        <v>0</v>
      </c>
      <c r="N900" s="189"/>
      <c r="O900" s="190"/>
      <c r="P900" t="s">
        <v>1232</v>
      </c>
    </row>
    <row r="901" spans="1:16" ht="20.100000000000001" customHeight="1">
      <c r="A901">
        <v>776</v>
      </c>
      <c r="B901" s="8">
        <v>12</v>
      </c>
      <c r="C901" s="22">
        <v>1920524537</v>
      </c>
      <c r="D901" s="9" t="s">
        <v>1100</v>
      </c>
      <c r="E901" s="10" t="s">
        <v>1099</v>
      </c>
      <c r="F901" s="24" t="s">
        <v>241</v>
      </c>
      <c r="G901" s="24">
        <v>0</v>
      </c>
      <c r="H901" s="11"/>
      <c r="I901" s="11"/>
      <c r="J901" s="12"/>
      <c r="K901" s="12"/>
      <c r="L901" s="12"/>
      <c r="M901" s="188">
        <v>0</v>
      </c>
      <c r="N901" s="189"/>
      <c r="O901" s="190"/>
      <c r="P901" t="s">
        <v>1232</v>
      </c>
    </row>
    <row r="902" spans="1:16" ht="20.100000000000001" customHeight="1">
      <c r="A902">
        <v>777</v>
      </c>
      <c r="B902" s="8">
        <v>13</v>
      </c>
      <c r="C902" s="22">
        <v>2120713760</v>
      </c>
      <c r="D902" s="9" t="s">
        <v>1101</v>
      </c>
      <c r="E902" s="10" t="s">
        <v>1099</v>
      </c>
      <c r="F902" s="24" t="s">
        <v>249</v>
      </c>
      <c r="G902" s="24">
        <v>0</v>
      </c>
      <c r="H902" s="11"/>
      <c r="I902" s="11"/>
      <c r="J902" s="12"/>
      <c r="K902" s="12"/>
      <c r="L902" s="12"/>
      <c r="M902" s="188">
        <v>0</v>
      </c>
      <c r="N902" s="189"/>
      <c r="O902" s="190"/>
      <c r="P902" t="s">
        <v>1232</v>
      </c>
    </row>
    <row r="903" spans="1:16" ht="20.100000000000001" customHeight="1">
      <c r="A903">
        <v>778</v>
      </c>
      <c r="B903" s="8">
        <v>14</v>
      </c>
      <c r="C903" s="22">
        <v>2120715915</v>
      </c>
      <c r="D903" s="9" t="s">
        <v>916</v>
      </c>
      <c r="E903" s="10" t="s">
        <v>1099</v>
      </c>
      <c r="F903" s="24" t="s">
        <v>249</v>
      </c>
      <c r="G903" s="24">
        <v>0</v>
      </c>
      <c r="H903" s="11"/>
      <c r="I903" s="11"/>
      <c r="J903" s="12"/>
      <c r="K903" s="12"/>
      <c r="L903" s="12"/>
      <c r="M903" s="188">
        <v>0</v>
      </c>
      <c r="N903" s="189"/>
      <c r="O903" s="190"/>
      <c r="P903" t="s">
        <v>1232</v>
      </c>
    </row>
    <row r="904" spans="1:16" ht="20.100000000000001" customHeight="1">
      <c r="A904">
        <v>779</v>
      </c>
      <c r="B904" s="8">
        <v>15</v>
      </c>
      <c r="C904" s="22">
        <v>2120717453</v>
      </c>
      <c r="D904" s="9" t="s">
        <v>1102</v>
      </c>
      <c r="E904" s="10" t="s">
        <v>1099</v>
      </c>
      <c r="F904" s="24" t="s">
        <v>249</v>
      </c>
      <c r="G904" s="24">
        <v>0</v>
      </c>
      <c r="H904" s="11"/>
      <c r="I904" s="11"/>
      <c r="J904" s="12"/>
      <c r="K904" s="12"/>
      <c r="L904" s="12"/>
      <c r="M904" s="188">
        <v>0</v>
      </c>
      <c r="N904" s="189"/>
      <c r="O904" s="190"/>
      <c r="P904" t="s">
        <v>1232</v>
      </c>
    </row>
    <row r="905" spans="1:16" ht="20.100000000000001" customHeight="1">
      <c r="A905">
        <v>780</v>
      </c>
      <c r="B905" s="8">
        <v>16</v>
      </c>
      <c r="C905" s="22">
        <v>2120713682</v>
      </c>
      <c r="D905" s="9" t="s">
        <v>881</v>
      </c>
      <c r="E905" s="10" t="s">
        <v>1099</v>
      </c>
      <c r="F905" s="24" t="s">
        <v>267</v>
      </c>
      <c r="G905" s="24">
        <v>0</v>
      </c>
      <c r="H905" s="11"/>
      <c r="I905" s="11"/>
      <c r="J905" s="12"/>
      <c r="K905" s="12"/>
      <c r="L905" s="12"/>
      <c r="M905" s="188">
        <v>0</v>
      </c>
      <c r="N905" s="189"/>
      <c r="O905" s="190"/>
      <c r="P905" t="s">
        <v>1232</v>
      </c>
    </row>
    <row r="906" spans="1:16" ht="20.100000000000001" customHeight="1">
      <c r="A906">
        <v>781</v>
      </c>
      <c r="B906" s="8">
        <v>17</v>
      </c>
      <c r="C906" s="22">
        <v>2120256075</v>
      </c>
      <c r="D906" s="9" t="s">
        <v>758</v>
      </c>
      <c r="E906" s="10" t="s">
        <v>1099</v>
      </c>
      <c r="F906" s="24" t="s">
        <v>440</v>
      </c>
      <c r="G906" s="24">
        <v>0</v>
      </c>
      <c r="H906" s="11"/>
      <c r="I906" s="11"/>
      <c r="J906" s="12"/>
      <c r="K906" s="12"/>
      <c r="L906" s="12"/>
      <c r="M906" s="188">
        <v>0</v>
      </c>
      <c r="N906" s="189"/>
      <c r="O906" s="190"/>
      <c r="P906" t="s">
        <v>1232</v>
      </c>
    </row>
    <row r="907" spans="1:16" ht="20.100000000000001" customHeight="1">
      <c r="A907">
        <v>782</v>
      </c>
      <c r="B907" s="8">
        <v>18</v>
      </c>
      <c r="C907" s="22">
        <v>2120319505</v>
      </c>
      <c r="D907" s="9" t="s">
        <v>532</v>
      </c>
      <c r="E907" s="10" t="s">
        <v>1099</v>
      </c>
      <c r="F907" s="24" t="s">
        <v>243</v>
      </c>
      <c r="G907" s="24">
        <v>0</v>
      </c>
      <c r="H907" s="11"/>
      <c r="I907" s="11"/>
      <c r="J907" s="12"/>
      <c r="K907" s="12"/>
      <c r="L907" s="12"/>
      <c r="M907" s="188">
        <v>0</v>
      </c>
      <c r="N907" s="189"/>
      <c r="O907" s="190"/>
      <c r="P907" t="s">
        <v>1232</v>
      </c>
    </row>
    <row r="908" spans="1:16" ht="20.100000000000001" customHeight="1">
      <c r="A908">
        <v>783</v>
      </c>
      <c r="B908" s="8">
        <v>19</v>
      </c>
      <c r="C908" s="22">
        <v>2120713643</v>
      </c>
      <c r="D908" s="9" t="s">
        <v>1103</v>
      </c>
      <c r="E908" s="10" t="s">
        <v>1099</v>
      </c>
      <c r="F908" s="24" t="s">
        <v>275</v>
      </c>
      <c r="G908" s="24">
        <v>0</v>
      </c>
      <c r="H908" s="11"/>
      <c r="I908" s="11"/>
      <c r="J908" s="12"/>
      <c r="K908" s="12"/>
      <c r="L908" s="12"/>
      <c r="M908" s="188">
        <v>0</v>
      </c>
      <c r="N908" s="189"/>
      <c r="O908" s="190"/>
      <c r="P908" t="s">
        <v>1232</v>
      </c>
    </row>
    <row r="909" spans="1:16" ht="20.100000000000001" customHeight="1">
      <c r="A909">
        <v>784</v>
      </c>
      <c r="B909" s="8">
        <v>20</v>
      </c>
      <c r="C909" s="22">
        <v>2120215523</v>
      </c>
      <c r="D909" s="9" t="s">
        <v>1104</v>
      </c>
      <c r="E909" s="10" t="s">
        <v>1099</v>
      </c>
      <c r="F909" s="24" t="s">
        <v>255</v>
      </c>
      <c r="G909" s="24">
        <v>0</v>
      </c>
      <c r="H909" s="11"/>
      <c r="I909" s="11"/>
      <c r="J909" s="12"/>
      <c r="K909" s="12"/>
      <c r="L909" s="12"/>
      <c r="M909" s="188">
        <v>0</v>
      </c>
      <c r="N909" s="189"/>
      <c r="O909" s="190"/>
      <c r="P909" t="s">
        <v>1232</v>
      </c>
    </row>
    <row r="910" spans="1:16" ht="20.100000000000001" customHeight="1">
      <c r="A910">
        <v>785</v>
      </c>
      <c r="B910" s="8">
        <v>21</v>
      </c>
      <c r="C910" s="22">
        <v>2120338680</v>
      </c>
      <c r="D910" s="9" t="s">
        <v>653</v>
      </c>
      <c r="E910" s="10" t="s">
        <v>1099</v>
      </c>
      <c r="F910" s="24" t="s">
        <v>291</v>
      </c>
      <c r="G910" s="24">
        <v>0</v>
      </c>
      <c r="H910" s="11"/>
      <c r="I910" s="11"/>
      <c r="J910" s="12"/>
      <c r="K910" s="12"/>
      <c r="L910" s="12"/>
      <c r="M910" s="188">
        <v>0</v>
      </c>
      <c r="N910" s="189"/>
      <c r="O910" s="190"/>
      <c r="P910" t="s">
        <v>1232</v>
      </c>
    </row>
    <row r="911" spans="1:16" ht="20.100000000000001" customHeight="1">
      <c r="A911">
        <v>786</v>
      </c>
      <c r="B911" s="8">
        <v>22</v>
      </c>
      <c r="C911" s="22">
        <v>1910717185</v>
      </c>
      <c r="D911" s="9" t="s">
        <v>1105</v>
      </c>
      <c r="E911" s="10" t="s">
        <v>1099</v>
      </c>
      <c r="F911" s="24" t="s">
        <v>299</v>
      </c>
      <c r="G911" s="24">
        <v>0</v>
      </c>
      <c r="H911" s="11"/>
      <c r="I911" s="11"/>
      <c r="J911" s="12"/>
      <c r="K911" s="12"/>
      <c r="L911" s="12"/>
      <c r="M911" s="188">
        <v>0</v>
      </c>
      <c r="N911" s="189"/>
      <c r="O911" s="190"/>
      <c r="P911" t="s">
        <v>1232</v>
      </c>
    </row>
    <row r="912" spans="1:16" ht="20.100000000000001" customHeight="1">
      <c r="A912">
        <v>787</v>
      </c>
      <c r="B912" s="8">
        <v>23</v>
      </c>
      <c r="C912" s="22">
        <v>2120715923</v>
      </c>
      <c r="D912" s="9" t="s">
        <v>1106</v>
      </c>
      <c r="E912" s="10" t="s">
        <v>1107</v>
      </c>
      <c r="F912" s="24" t="s">
        <v>249</v>
      </c>
      <c r="G912" s="24">
        <v>0</v>
      </c>
      <c r="H912" s="11"/>
      <c r="I912" s="11"/>
      <c r="J912" s="12"/>
      <c r="K912" s="12"/>
      <c r="L912" s="12"/>
      <c r="M912" s="188">
        <v>0</v>
      </c>
      <c r="N912" s="189"/>
      <c r="O912" s="190"/>
      <c r="P912" t="s">
        <v>1232</v>
      </c>
    </row>
    <row r="913" spans="1:16" ht="20.100000000000001" customHeight="1">
      <c r="A913">
        <v>788</v>
      </c>
      <c r="B913" s="8">
        <v>24</v>
      </c>
      <c r="C913" s="22">
        <v>2120863963</v>
      </c>
      <c r="D913" s="9" t="s">
        <v>1108</v>
      </c>
      <c r="E913" s="10" t="s">
        <v>1107</v>
      </c>
      <c r="F913" s="24" t="s">
        <v>251</v>
      </c>
      <c r="G913" s="24">
        <v>0</v>
      </c>
      <c r="H913" s="11"/>
      <c r="I913" s="11"/>
      <c r="J913" s="12"/>
      <c r="K913" s="12"/>
      <c r="L913" s="12"/>
      <c r="M913" s="188">
        <v>0</v>
      </c>
      <c r="N913" s="189"/>
      <c r="O913" s="190"/>
      <c r="P913" t="s">
        <v>1232</v>
      </c>
    </row>
    <row r="914" spans="1:16" ht="20.100000000000001" customHeight="1">
      <c r="A914">
        <v>789</v>
      </c>
      <c r="B914" s="8">
        <v>25</v>
      </c>
      <c r="C914" s="22">
        <v>2120215525</v>
      </c>
      <c r="D914" s="9" t="s">
        <v>430</v>
      </c>
      <c r="E914" s="10" t="s">
        <v>1107</v>
      </c>
      <c r="F914" s="24" t="s">
        <v>269</v>
      </c>
      <c r="G914" s="24">
        <v>0</v>
      </c>
      <c r="H914" s="11"/>
      <c r="I914" s="11"/>
      <c r="J914" s="12"/>
      <c r="K914" s="12"/>
      <c r="L914" s="12"/>
      <c r="M914" s="188">
        <v>0</v>
      </c>
      <c r="N914" s="189"/>
      <c r="O914" s="190"/>
      <c r="P914" t="s">
        <v>1232</v>
      </c>
    </row>
    <row r="915" spans="1:16" ht="20.100000000000001" customHeight="1">
      <c r="A915">
        <v>790</v>
      </c>
      <c r="B915" s="8">
        <v>26</v>
      </c>
      <c r="C915" s="22">
        <v>2120869730</v>
      </c>
      <c r="D915" s="9" t="s">
        <v>1109</v>
      </c>
      <c r="E915" s="10" t="s">
        <v>1107</v>
      </c>
      <c r="F915" s="24" t="s">
        <v>251</v>
      </c>
      <c r="G915" s="24">
        <v>0</v>
      </c>
      <c r="H915" s="11"/>
      <c r="I915" s="11"/>
      <c r="J915" s="12"/>
      <c r="K915" s="12"/>
      <c r="L915" s="12"/>
      <c r="M915" s="188">
        <v>0</v>
      </c>
      <c r="N915" s="189"/>
      <c r="O915" s="190"/>
      <c r="P915" t="s">
        <v>1232</v>
      </c>
    </row>
    <row r="916" spans="1:16" ht="20.100000000000001" customHeight="1">
      <c r="A916">
        <v>791</v>
      </c>
      <c r="B916" s="8">
        <v>27</v>
      </c>
      <c r="C916" s="22">
        <v>2120866997</v>
      </c>
      <c r="D916" s="9" t="s">
        <v>1110</v>
      </c>
      <c r="E916" s="10" t="s">
        <v>1111</v>
      </c>
      <c r="F916" s="24" t="s">
        <v>251</v>
      </c>
      <c r="G916" s="24">
        <v>0</v>
      </c>
      <c r="H916" s="11"/>
      <c r="I916" s="11"/>
      <c r="J916" s="12"/>
      <c r="K916" s="12"/>
      <c r="L916" s="12"/>
      <c r="M916" s="188">
        <v>0</v>
      </c>
      <c r="N916" s="189"/>
      <c r="O916" s="190"/>
      <c r="P916" t="s">
        <v>1232</v>
      </c>
    </row>
    <row r="917" spans="1:16" ht="20.100000000000001" customHeight="1">
      <c r="A917">
        <v>792</v>
      </c>
      <c r="B917" s="8">
        <v>28</v>
      </c>
      <c r="C917" s="22">
        <v>2020345457</v>
      </c>
      <c r="D917" s="9" t="s">
        <v>1112</v>
      </c>
      <c r="E917" s="10" t="s">
        <v>1113</v>
      </c>
      <c r="F917" s="24" t="s">
        <v>310</v>
      </c>
      <c r="G917" s="24">
        <v>0</v>
      </c>
      <c r="H917" s="11"/>
      <c r="I917" s="11"/>
      <c r="J917" s="12"/>
      <c r="K917" s="12"/>
      <c r="L917" s="12"/>
      <c r="M917" s="188">
        <v>0</v>
      </c>
      <c r="N917" s="189"/>
      <c r="O917" s="190"/>
      <c r="P917" t="s">
        <v>1232</v>
      </c>
    </row>
    <row r="918" spans="1:16" ht="20.100000000000001" customHeight="1">
      <c r="A918">
        <v>793</v>
      </c>
      <c r="B918" s="8">
        <v>29</v>
      </c>
      <c r="C918" s="22">
        <v>2120715926</v>
      </c>
      <c r="D918" s="9" t="s">
        <v>1114</v>
      </c>
      <c r="E918" s="10" t="s">
        <v>1113</v>
      </c>
      <c r="F918" s="24" t="s">
        <v>249</v>
      </c>
      <c r="G918" s="24">
        <v>0</v>
      </c>
      <c r="H918" s="11"/>
      <c r="I918" s="11"/>
      <c r="J918" s="12"/>
      <c r="K918" s="12"/>
      <c r="L918" s="12"/>
      <c r="M918" s="188">
        <v>0</v>
      </c>
      <c r="N918" s="189"/>
      <c r="O918" s="190"/>
      <c r="P918" t="s">
        <v>1232</v>
      </c>
    </row>
    <row r="919" spans="1:16" ht="20.100000000000001" customHeight="1">
      <c r="A919">
        <v>794</v>
      </c>
      <c r="B919" s="13">
        <v>30</v>
      </c>
      <c r="C919" s="22">
        <v>2120358370</v>
      </c>
      <c r="D919" s="9" t="s">
        <v>1115</v>
      </c>
      <c r="E919" s="10" t="s">
        <v>1113</v>
      </c>
      <c r="F919" s="24" t="s">
        <v>251</v>
      </c>
      <c r="G919" s="24">
        <v>0</v>
      </c>
      <c r="H919" s="14"/>
      <c r="I919" s="14"/>
      <c r="J919" s="15"/>
      <c r="K919" s="15"/>
      <c r="L919" s="15"/>
      <c r="M919" s="191">
        <v>0</v>
      </c>
      <c r="N919" s="192"/>
      <c r="O919" s="193"/>
      <c r="P919" t="s">
        <v>1232</v>
      </c>
    </row>
    <row r="920" spans="1:16" ht="20.100000000000001" customHeight="1">
      <c r="A920">
        <v>795</v>
      </c>
      <c r="B920" s="16">
        <v>31</v>
      </c>
      <c r="C920" s="23">
        <v>2120319584</v>
      </c>
      <c r="D920" s="17" t="s">
        <v>1116</v>
      </c>
      <c r="E920" s="18" t="s">
        <v>1113</v>
      </c>
      <c r="F920" s="25" t="s">
        <v>243</v>
      </c>
      <c r="G920" s="25">
        <v>0</v>
      </c>
      <c r="H920" s="19"/>
      <c r="I920" s="19"/>
      <c r="J920" s="20"/>
      <c r="K920" s="20"/>
      <c r="L920" s="20"/>
      <c r="M920" s="182">
        <v>0</v>
      </c>
      <c r="N920" s="183"/>
      <c r="O920" s="184"/>
      <c r="P920" t="s">
        <v>1232</v>
      </c>
    </row>
    <row r="921" spans="1:16" ht="20.100000000000001" customHeight="1">
      <c r="A921">
        <v>796</v>
      </c>
      <c r="B921" s="8">
        <v>32</v>
      </c>
      <c r="C921" s="22">
        <v>2120527223</v>
      </c>
      <c r="D921" s="9" t="s">
        <v>1117</v>
      </c>
      <c r="E921" s="10" t="s">
        <v>1113</v>
      </c>
      <c r="F921" s="24" t="s">
        <v>245</v>
      </c>
      <c r="G921" s="24">
        <v>0</v>
      </c>
      <c r="H921" s="11"/>
      <c r="I921" s="11"/>
      <c r="J921" s="12"/>
      <c r="K921" s="12"/>
      <c r="L921" s="12"/>
      <c r="M921" s="188">
        <v>0</v>
      </c>
      <c r="N921" s="189"/>
      <c r="O921" s="190"/>
      <c r="P921" t="s">
        <v>1232</v>
      </c>
    </row>
    <row r="922" spans="1:16" ht="20.100000000000001" customHeight="1">
      <c r="A922">
        <v>797</v>
      </c>
      <c r="B922" s="8">
        <v>33</v>
      </c>
      <c r="C922" s="22">
        <v>2120713585</v>
      </c>
      <c r="D922" s="9" t="s">
        <v>1118</v>
      </c>
      <c r="E922" s="10" t="s">
        <v>1119</v>
      </c>
      <c r="F922" s="24" t="s">
        <v>249</v>
      </c>
      <c r="G922" s="24">
        <v>0</v>
      </c>
      <c r="H922" s="11"/>
      <c r="I922" s="11"/>
      <c r="J922" s="12"/>
      <c r="K922" s="12"/>
      <c r="L922" s="12"/>
      <c r="M922" s="188">
        <v>0</v>
      </c>
      <c r="N922" s="189"/>
      <c r="O922" s="190"/>
      <c r="P922" t="s">
        <v>1232</v>
      </c>
    </row>
    <row r="923" spans="1:16" ht="20.100000000000001" customHeight="1">
      <c r="A923">
        <v>798</v>
      </c>
      <c r="B923" s="8">
        <v>34</v>
      </c>
      <c r="C923" s="22">
        <v>2120253896</v>
      </c>
      <c r="D923" s="9" t="s">
        <v>1120</v>
      </c>
      <c r="E923" s="10" t="s">
        <v>1119</v>
      </c>
      <c r="F923" s="24" t="s">
        <v>440</v>
      </c>
      <c r="G923" s="24">
        <v>0</v>
      </c>
      <c r="H923" s="11"/>
      <c r="I923" s="11"/>
      <c r="J923" s="12"/>
      <c r="K923" s="12"/>
      <c r="L923" s="12"/>
      <c r="M923" s="188">
        <v>0</v>
      </c>
      <c r="N923" s="189"/>
      <c r="O923" s="190"/>
      <c r="P923" t="s">
        <v>1232</v>
      </c>
    </row>
    <row r="924" spans="1:16" ht="20.100000000000001" customHeight="1">
      <c r="A924">
        <v>799</v>
      </c>
      <c r="B924" s="8">
        <v>35</v>
      </c>
      <c r="C924" s="22">
        <v>2121718785</v>
      </c>
      <c r="D924" s="9" t="s">
        <v>822</v>
      </c>
      <c r="E924" s="10" t="s">
        <v>1121</v>
      </c>
      <c r="F924" s="24" t="s">
        <v>267</v>
      </c>
      <c r="G924" s="24">
        <v>0</v>
      </c>
      <c r="H924" s="11"/>
      <c r="I924" s="11"/>
      <c r="J924" s="12"/>
      <c r="K924" s="12"/>
      <c r="L924" s="12"/>
      <c r="M924" s="188">
        <v>0</v>
      </c>
      <c r="N924" s="189"/>
      <c r="O924" s="190"/>
      <c r="P924" t="s">
        <v>1232</v>
      </c>
    </row>
    <row r="925" spans="1:16" ht="20.100000000000001" customHeight="1">
      <c r="A925">
        <v>800</v>
      </c>
      <c r="B925" s="8">
        <v>36</v>
      </c>
      <c r="C925" s="22">
        <v>2021226624</v>
      </c>
      <c r="D925" s="9" t="s">
        <v>716</v>
      </c>
      <c r="E925" s="10" t="s">
        <v>1122</v>
      </c>
      <c r="F925" s="24" t="s">
        <v>289</v>
      </c>
      <c r="G925" s="24">
        <v>0</v>
      </c>
      <c r="H925" s="11"/>
      <c r="I925" s="11"/>
      <c r="J925" s="12"/>
      <c r="K925" s="12"/>
      <c r="L925" s="12"/>
      <c r="M925" s="188">
        <v>0</v>
      </c>
      <c r="N925" s="189"/>
      <c r="O925" s="190"/>
      <c r="P925" t="s">
        <v>1232</v>
      </c>
    </row>
    <row r="926" spans="1:16" ht="20.100000000000001" customHeight="1">
      <c r="A926">
        <v>801</v>
      </c>
      <c r="B926" s="8">
        <v>37</v>
      </c>
      <c r="C926" s="22">
        <v>2121213308</v>
      </c>
      <c r="D926" s="9" t="s">
        <v>1123</v>
      </c>
      <c r="E926" s="10" t="s">
        <v>1124</v>
      </c>
      <c r="F926" s="24" t="s">
        <v>286</v>
      </c>
      <c r="G926" s="24">
        <v>0</v>
      </c>
      <c r="H926" s="11"/>
      <c r="I926" s="11"/>
      <c r="J926" s="12"/>
      <c r="K926" s="12"/>
      <c r="L926" s="12"/>
      <c r="M926" s="188">
        <v>0</v>
      </c>
      <c r="N926" s="189"/>
      <c r="O926" s="190"/>
      <c r="P926" t="s">
        <v>1232</v>
      </c>
    </row>
    <row r="927" spans="1:16" ht="20.100000000000001" customHeight="1">
      <c r="A927">
        <v>802</v>
      </c>
      <c r="B927" s="8">
        <v>38</v>
      </c>
      <c r="C927" s="22">
        <v>1921413592</v>
      </c>
      <c r="D927" s="9" t="s">
        <v>450</v>
      </c>
      <c r="E927" s="10" t="s">
        <v>1125</v>
      </c>
      <c r="F927" s="24" t="s">
        <v>810</v>
      </c>
      <c r="G927" s="24">
        <v>0</v>
      </c>
      <c r="H927" s="11"/>
      <c r="I927" s="11"/>
      <c r="J927" s="12"/>
      <c r="K927" s="12"/>
      <c r="L927" s="12"/>
      <c r="M927" s="188">
        <v>0</v>
      </c>
      <c r="N927" s="189"/>
      <c r="O927" s="190"/>
      <c r="P927" t="s">
        <v>1232</v>
      </c>
    </row>
    <row r="928" spans="1:16" ht="20.100000000000001" customHeight="1">
      <c r="A928">
        <v>803</v>
      </c>
      <c r="B928" s="8">
        <v>39</v>
      </c>
      <c r="C928" s="22">
        <v>2021154610</v>
      </c>
      <c r="D928" s="9" t="s">
        <v>357</v>
      </c>
      <c r="E928" s="10" t="s">
        <v>1125</v>
      </c>
      <c r="F928" s="24" t="s">
        <v>299</v>
      </c>
      <c r="G928" s="24">
        <v>0</v>
      </c>
      <c r="H928" s="11"/>
      <c r="I928" s="11"/>
      <c r="J928" s="12"/>
      <c r="K928" s="12"/>
      <c r="L928" s="12"/>
      <c r="M928" s="188">
        <v>0</v>
      </c>
      <c r="N928" s="189"/>
      <c r="O928" s="190"/>
      <c r="P928" t="s">
        <v>1232</v>
      </c>
    </row>
    <row r="929" spans="1:16" ht="20.100000000000001" customHeight="1">
      <c r="A929">
        <v>804</v>
      </c>
      <c r="B929" s="8">
        <v>40</v>
      </c>
      <c r="C929" s="22">
        <v>2121114198</v>
      </c>
      <c r="D929" s="9" t="s">
        <v>357</v>
      </c>
      <c r="E929" s="10" t="s">
        <v>1125</v>
      </c>
      <c r="F929" s="24" t="s">
        <v>249</v>
      </c>
      <c r="G929" s="24">
        <v>0</v>
      </c>
      <c r="H929" s="11"/>
      <c r="I929" s="11"/>
      <c r="J929" s="12"/>
      <c r="K929" s="12"/>
      <c r="L929" s="12"/>
      <c r="M929" s="188">
        <v>0</v>
      </c>
      <c r="N929" s="189"/>
      <c r="O929" s="190"/>
      <c r="P929" t="s">
        <v>1232</v>
      </c>
    </row>
    <row r="930" spans="1:16" ht="20.100000000000001" customHeight="1">
      <c r="A930">
        <v>805</v>
      </c>
      <c r="B930" s="8">
        <v>41</v>
      </c>
      <c r="C930" s="22">
        <v>2121717877</v>
      </c>
      <c r="D930" s="9" t="s">
        <v>1126</v>
      </c>
      <c r="E930" s="10" t="s">
        <v>1125</v>
      </c>
      <c r="F930" s="24" t="s">
        <v>249</v>
      </c>
      <c r="G930" s="24">
        <v>0</v>
      </c>
      <c r="H930" s="11"/>
      <c r="I930" s="11"/>
      <c r="J930" s="12"/>
      <c r="K930" s="12"/>
      <c r="L930" s="12"/>
      <c r="M930" s="188">
        <v>0</v>
      </c>
      <c r="N930" s="189"/>
      <c r="O930" s="190"/>
      <c r="P930" t="s">
        <v>1232</v>
      </c>
    </row>
    <row r="931" spans="1:16" ht="20.100000000000001" customHeight="1">
      <c r="A931">
        <v>806</v>
      </c>
      <c r="B931" s="8">
        <v>42</v>
      </c>
      <c r="C931" s="22">
        <v>2121863942</v>
      </c>
      <c r="D931" s="9" t="s">
        <v>340</v>
      </c>
      <c r="E931" s="10" t="s">
        <v>1125</v>
      </c>
      <c r="F931" s="24" t="s">
        <v>251</v>
      </c>
      <c r="G931" s="24">
        <v>0</v>
      </c>
      <c r="H931" s="11"/>
      <c r="I931" s="11"/>
      <c r="J931" s="12"/>
      <c r="K931" s="12"/>
      <c r="L931" s="12"/>
      <c r="M931" s="188">
        <v>0</v>
      </c>
      <c r="N931" s="189"/>
      <c r="O931" s="190"/>
      <c r="P931" t="s">
        <v>1232</v>
      </c>
    </row>
    <row r="932" spans="1:16" s="1" customFormat="1">
      <c r="A932" s="1">
        <v>0</v>
      </c>
      <c r="B932" s="1">
        <v>0</v>
      </c>
      <c r="C932" s="194" t="s">
        <v>8</v>
      </c>
      <c r="D932" s="194"/>
      <c r="E932" s="2" t="s">
        <v>1198</v>
      </c>
      <c r="F932" s="194" t="s">
        <v>237</v>
      </c>
      <c r="G932" s="194"/>
      <c r="H932" s="194"/>
      <c r="I932" s="194"/>
      <c r="J932" s="194"/>
      <c r="K932" s="194"/>
      <c r="L932" s="194"/>
      <c r="M932" s="3"/>
      <c r="N932" s="4"/>
      <c r="O932" s="4"/>
    </row>
    <row r="933" spans="1:16" s="5" customFormat="1" ht="18.75" customHeight="1">
      <c r="A933" s="5">
        <v>0</v>
      </c>
      <c r="B933" s="5">
        <v>0</v>
      </c>
      <c r="C933" s="6" t="s">
        <v>1227</v>
      </c>
      <c r="D933" s="195"/>
      <c r="E933" s="195"/>
      <c r="F933" s="195"/>
      <c r="G933" s="195"/>
      <c r="H933" s="195"/>
      <c r="I933" s="195"/>
      <c r="J933" s="195"/>
      <c r="K933" s="195"/>
      <c r="L933" s="195"/>
      <c r="M933" s="3"/>
      <c r="N933" s="3"/>
      <c r="O933" s="3"/>
    </row>
    <row r="934" spans="1:16" s="5" customFormat="1" ht="18.75" customHeight="1">
      <c r="A934" s="5">
        <v>0</v>
      </c>
      <c r="B934" s="185" t="s">
        <v>1233</v>
      </c>
      <c r="C934" s="185"/>
      <c r="D934" s="185"/>
      <c r="E934" s="185"/>
      <c r="F934" s="185"/>
      <c r="G934" s="185"/>
      <c r="H934" s="185"/>
      <c r="I934" s="185"/>
      <c r="J934" s="185"/>
      <c r="K934" s="185"/>
      <c r="L934" s="185"/>
      <c r="M934" s="3"/>
      <c r="N934" s="3"/>
      <c r="O934" s="3"/>
    </row>
    <row r="935" spans="1:16" ht="9" customHeight="1">
      <c r="A935">
        <v>0</v>
      </c>
      <c r="B935">
        <v>0</v>
      </c>
    </row>
    <row r="936" spans="1:16" ht="15" customHeight="1">
      <c r="A936">
        <v>0</v>
      </c>
      <c r="B936" s="172" t="s">
        <v>0</v>
      </c>
      <c r="C936" s="171" t="s">
        <v>9</v>
      </c>
      <c r="D936" s="186" t="s">
        <v>3</v>
      </c>
      <c r="E936" s="187" t="s">
        <v>4</v>
      </c>
      <c r="F936" s="171" t="s">
        <v>15</v>
      </c>
      <c r="G936" s="171" t="s">
        <v>238</v>
      </c>
      <c r="H936" s="171" t="s">
        <v>189</v>
      </c>
      <c r="I936" s="173" t="s">
        <v>188</v>
      </c>
      <c r="J936" s="171" t="s">
        <v>10</v>
      </c>
      <c r="K936" s="175" t="s">
        <v>6</v>
      </c>
      <c r="L936" s="175"/>
      <c r="M936" s="176" t="s">
        <v>11</v>
      </c>
      <c r="N936" s="177"/>
      <c r="O936" s="178"/>
    </row>
    <row r="937" spans="1:16" ht="27" customHeight="1">
      <c r="A937">
        <v>0</v>
      </c>
      <c r="B937" s="172"/>
      <c r="C937" s="172"/>
      <c r="D937" s="186"/>
      <c r="E937" s="187"/>
      <c r="F937" s="172"/>
      <c r="G937" s="172"/>
      <c r="H937" s="172"/>
      <c r="I937" s="174"/>
      <c r="J937" s="172"/>
      <c r="K937" s="7" t="s">
        <v>12</v>
      </c>
      <c r="L937" s="7" t="s">
        <v>13</v>
      </c>
      <c r="M937" s="179"/>
      <c r="N937" s="180"/>
      <c r="O937" s="181"/>
    </row>
    <row r="938" spans="1:16" ht="20.100000000000001" customHeight="1">
      <c r="A938">
        <v>807</v>
      </c>
      <c r="B938" s="8">
        <v>1</v>
      </c>
      <c r="C938" s="22">
        <v>2121866972</v>
      </c>
      <c r="D938" s="9" t="s">
        <v>1127</v>
      </c>
      <c r="E938" s="10" t="s">
        <v>1125</v>
      </c>
      <c r="F938" s="24" t="s">
        <v>251</v>
      </c>
      <c r="G938" s="24">
        <v>0</v>
      </c>
      <c r="H938" s="11"/>
      <c r="I938" s="11"/>
      <c r="J938" s="12"/>
      <c r="K938" s="12"/>
      <c r="L938" s="12"/>
      <c r="M938" s="182">
        <v>0</v>
      </c>
      <c r="N938" s="183"/>
      <c r="O938" s="184"/>
      <c r="P938" t="s">
        <v>1234</v>
      </c>
    </row>
    <row r="939" spans="1:16" ht="20.100000000000001" customHeight="1">
      <c r="A939">
        <v>808</v>
      </c>
      <c r="B939" s="8">
        <v>2</v>
      </c>
      <c r="C939" s="22">
        <v>2121867589</v>
      </c>
      <c r="D939" s="9" t="s">
        <v>491</v>
      </c>
      <c r="E939" s="10" t="s">
        <v>1125</v>
      </c>
      <c r="F939" s="24" t="s">
        <v>251</v>
      </c>
      <c r="G939" s="24">
        <v>0</v>
      </c>
      <c r="H939" s="11"/>
      <c r="I939" s="11"/>
      <c r="J939" s="12"/>
      <c r="K939" s="12"/>
      <c r="L939" s="12"/>
      <c r="M939" s="188">
        <v>0</v>
      </c>
      <c r="N939" s="189"/>
      <c r="O939" s="190"/>
      <c r="P939" t="s">
        <v>1234</v>
      </c>
    </row>
    <row r="940" spans="1:16" ht="20.100000000000001" customHeight="1">
      <c r="A940">
        <v>809</v>
      </c>
      <c r="B940" s="8">
        <v>3</v>
      </c>
      <c r="C940" s="22">
        <v>2121213375</v>
      </c>
      <c r="D940" s="9" t="s">
        <v>1128</v>
      </c>
      <c r="E940" s="10" t="s">
        <v>1125</v>
      </c>
      <c r="F940" s="24" t="s">
        <v>255</v>
      </c>
      <c r="G940" s="24">
        <v>0</v>
      </c>
      <c r="H940" s="11"/>
      <c r="I940" s="11"/>
      <c r="J940" s="12"/>
      <c r="K940" s="12"/>
      <c r="L940" s="12"/>
      <c r="M940" s="188">
        <v>0</v>
      </c>
      <c r="N940" s="189"/>
      <c r="O940" s="190"/>
      <c r="P940" t="s">
        <v>1234</v>
      </c>
    </row>
    <row r="941" spans="1:16" ht="20.100000000000001" customHeight="1">
      <c r="A941">
        <v>810</v>
      </c>
      <c r="B941" s="8">
        <v>4</v>
      </c>
      <c r="C941" s="22">
        <v>2121225529</v>
      </c>
      <c r="D941" s="9" t="s">
        <v>934</v>
      </c>
      <c r="E941" s="10" t="s">
        <v>1125</v>
      </c>
      <c r="F941" s="24" t="s">
        <v>289</v>
      </c>
      <c r="G941" s="24">
        <v>0</v>
      </c>
      <c r="H941" s="11"/>
      <c r="I941" s="11"/>
      <c r="J941" s="12"/>
      <c r="K941" s="12"/>
      <c r="L941" s="12"/>
      <c r="M941" s="188">
        <v>0</v>
      </c>
      <c r="N941" s="189"/>
      <c r="O941" s="190"/>
      <c r="P941" t="s">
        <v>1234</v>
      </c>
    </row>
    <row r="942" spans="1:16" ht="20.100000000000001" customHeight="1">
      <c r="A942">
        <v>811</v>
      </c>
      <c r="B942" s="8">
        <v>5</v>
      </c>
      <c r="C942" s="22">
        <v>2121514902</v>
      </c>
      <c r="D942" s="9" t="s">
        <v>1129</v>
      </c>
      <c r="E942" s="10" t="s">
        <v>1130</v>
      </c>
      <c r="F942" s="24" t="s">
        <v>245</v>
      </c>
      <c r="G942" s="24">
        <v>0</v>
      </c>
      <c r="H942" s="11"/>
      <c r="I942" s="11"/>
      <c r="J942" s="12"/>
      <c r="K942" s="12"/>
      <c r="L942" s="12"/>
      <c r="M942" s="188">
        <v>0</v>
      </c>
      <c r="N942" s="189"/>
      <c r="O942" s="190"/>
      <c r="P942" t="s">
        <v>1234</v>
      </c>
    </row>
    <row r="943" spans="1:16" ht="20.100000000000001" customHeight="1">
      <c r="A943">
        <v>812</v>
      </c>
      <c r="B943" s="8">
        <v>6</v>
      </c>
      <c r="C943" s="22">
        <v>2120715937</v>
      </c>
      <c r="D943" s="9" t="s">
        <v>300</v>
      </c>
      <c r="E943" s="10" t="s">
        <v>1131</v>
      </c>
      <c r="F943" s="24" t="s">
        <v>249</v>
      </c>
      <c r="G943" s="24">
        <v>0</v>
      </c>
      <c r="H943" s="11"/>
      <c r="I943" s="11"/>
      <c r="J943" s="12"/>
      <c r="K943" s="12"/>
      <c r="L943" s="12"/>
      <c r="M943" s="188">
        <v>0</v>
      </c>
      <c r="N943" s="189"/>
      <c r="O943" s="190"/>
      <c r="P943" t="s">
        <v>1234</v>
      </c>
    </row>
    <row r="944" spans="1:16" ht="20.100000000000001" customHeight="1">
      <c r="A944">
        <v>813</v>
      </c>
      <c r="B944" s="8">
        <v>7</v>
      </c>
      <c r="C944" s="22">
        <v>2120717411</v>
      </c>
      <c r="D944" s="9" t="s">
        <v>1132</v>
      </c>
      <c r="E944" s="10" t="s">
        <v>1131</v>
      </c>
      <c r="F944" s="24" t="s">
        <v>249</v>
      </c>
      <c r="G944" s="24">
        <v>0</v>
      </c>
      <c r="H944" s="11"/>
      <c r="I944" s="11"/>
      <c r="J944" s="12"/>
      <c r="K944" s="12"/>
      <c r="L944" s="12"/>
      <c r="M944" s="188">
        <v>0</v>
      </c>
      <c r="N944" s="189"/>
      <c r="O944" s="190"/>
      <c r="P944" t="s">
        <v>1234</v>
      </c>
    </row>
    <row r="945" spans="1:16" ht="20.100000000000001" customHeight="1">
      <c r="A945">
        <v>814</v>
      </c>
      <c r="B945" s="8">
        <v>8</v>
      </c>
      <c r="C945" s="22">
        <v>2120866268</v>
      </c>
      <c r="D945" s="9" t="s">
        <v>1133</v>
      </c>
      <c r="E945" s="10" t="s">
        <v>1131</v>
      </c>
      <c r="F945" s="24" t="s">
        <v>251</v>
      </c>
      <c r="G945" s="24">
        <v>0</v>
      </c>
      <c r="H945" s="11"/>
      <c r="I945" s="11"/>
      <c r="J945" s="12"/>
      <c r="K945" s="12"/>
      <c r="L945" s="12"/>
      <c r="M945" s="188">
        <v>0</v>
      </c>
      <c r="N945" s="189"/>
      <c r="O945" s="190"/>
      <c r="P945" t="s">
        <v>1234</v>
      </c>
    </row>
    <row r="946" spans="1:16" ht="20.100000000000001" customHeight="1">
      <c r="A946">
        <v>815</v>
      </c>
      <c r="B946" s="8">
        <v>9</v>
      </c>
      <c r="C946" s="22">
        <v>2020718362</v>
      </c>
      <c r="D946" s="9" t="s">
        <v>264</v>
      </c>
      <c r="E946" s="10" t="s">
        <v>1131</v>
      </c>
      <c r="F946" s="24" t="s">
        <v>275</v>
      </c>
      <c r="G946" s="24">
        <v>0</v>
      </c>
      <c r="H946" s="11"/>
      <c r="I946" s="11"/>
      <c r="J946" s="12"/>
      <c r="K946" s="12"/>
      <c r="L946" s="12"/>
      <c r="M946" s="188">
        <v>0</v>
      </c>
      <c r="N946" s="189"/>
      <c r="O946" s="190"/>
      <c r="P946" t="s">
        <v>1234</v>
      </c>
    </row>
    <row r="947" spans="1:16" ht="20.100000000000001" customHeight="1">
      <c r="A947">
        <v>816</v>
      </c>
      <c r="B947" s="8">
        <v>10</v>
      </c>
      <c r="C947" s="22">
        <v>2120713534</v>
      </c>
      <c r="D947" s="9" t="s">
        <v>1134</v>
      </c>
      <c r="E947" s="10" t="s">
        <v>1131</v>
      </c>
      <c r="F947" s="24" t="s">
        <v>275</v>
      </c>
      <c r="G947" s="24">
        <v>0</v>
      </c>
      <c r="H947" s="11"/>
      <c r="I947" s="11"/>
      <c r="J947" s="12"/>
      <c r="K947" s="12"/>
      <c r="L947" s="12"/>
      <c r="M947" s="188">
        <v>0</v>
      </c>
      <c r="N947" s="189"/>
      <c r="O947" s="190"/>
      <c r="P947" t="s">
        <v>1234</v>
      </c>
    </row>
    <row r="948" spans="1:16" ht="20.100000000000001" customHeight="1">
      <c r="A948">
        <v>817</v>
      </c>
      <c r="B948" s="8">
        <v>11</v>
      </c>
      <c r="C948" s="22">
        <v>2020217196</v>
      </c>
      <c r="D948" s="9" t="s">
        <v>1135</v>
      </c>
      <c r="E948" s="10" t="s">
        <v>1131</v>
      </c>
      <c r="F948" s="24" t="s">
        <v>255</v>
      </c>
      <c r="G948" s="24">
        <v>0</v>
      </c>
      <c r="H948" s="11"/>
      <c r="I948" s="11"/>
      <c r="J948" s="12"/>
      <c r="K948" s="12"/>
      <c r="L948" s="12"/>
      <c r="M948" s="188">
        <v>0</v>
      </c>
      <c r="N948" s="189"/>
      <c r="O948" s="190"/>
      <c r="P948" t="s">
        <v>1234</v>
      </c>
    </row>
    <row r="949" spans="1:16" ht="20.100000000000001" customHeight="1">
      <c r="A949">
        <v>818</v>
      </c>
      <c r="B949" s="8">
        <v>12</v>
      </c>
      <c r="C949" s="22">
        <v>2120253859</v>
      </c>
      <c r="D949" s="9" t="s">
        <v>1136</v>
      </c>
      <c r="E949" s="10" t="s">
        <v>1131</v>
      </c>
      <c r="F949" s="24" t="s">
        <v>255</v>
      </c>
      <c r="G949" s="24">
        <v>0</v>
      </c>
      <c r="H949" s="11"/>
      <c r="I949" s="11"/>
      <c r="J949" s="12"/>
      <c r="K949" s="12"/>
      <c r="L949" s="12"/>
      <c r="M949" s="188">
        <v>0</v>
      </c>
      <c r="N949" s="189"/>
      <c r="O949" s="190"/>
      <c r="P949" t="s">
        <v>1234</v>
      </c>
    </row>
    <row r="950" spans="1:16" ht="20.100000000000001" customHeight="1">
      <c r="A950">
        <v>819</v>
      </c>
      <c r="B950" s="8">
        <v>13</v>
      </c>
      <c r="C950" s="22">
        <v>2120335367</v>
      </c>
      <c r="D950" s="9" t="s">
        <v>1137</v>
      </c>
      <c r="E950" s="10" t="s">
        <v>1131</v>
      </c>
      <c r="F950" s="24" t="s">
        <v>291</v>
      </c>
      <c r="G950" s="24">
        <v>0</v>
      </c>
      <c r="H950" s="11"/>
      <c r="I950" s="11"/>
      <c r="J950" s="12"/>
      <c r="K950" s="12"/>
      <c r="L950" s="12"/>
      <c r="M950" s="188">
        <v>0</v>
      </c>
      <c r="N950" s="189"/>
      <c r="O950" s="190"/>
      <c r="P950" t="s">
        <v>1234</v>
      </c>
    </row>
    <row r="951" spans="1:16" ht="20.100000000000001" customHeight="1">
      <c r="A951">
        <v>820</v>
      </c>
      <c r="B951" s="8">
        <v>14</v>
      </c>
      <c r="C951" s="22">
        <v>2120516637</v>
      </c>
      <c r="D951" s="9" t="s">
        <v>1138</v>
      </c>
      <c r="E951" s="10" t="s">
        <v>1131</v>
      </c>
      <c r="F951" s="24" t="s">
        <v>245</v>
      </c>
      <c r="G951" s="24">
        <v>0</v>
      </c>
      <c r="H951" s="11"/>
      <c r="I951" s="11"/>
      <c r="J951" s="12"/>
      <c r="K951" s="12"/>
      <c r="L951" s="12"/>
      <c r="M951" s="188">
        <v>0</v>
      </c>
      <c r="N951" s="189"/>
      <c r="O951" s="190"/>
      <c r="P951" t="s">
        <v>1234</v>
      </c>
    </row>
    <row r="952" spans="1:16" ht="20.100000000000001" customHeight="1">
      <c r="A952">
        <v>821</v>
      </c>
      <c r="B952" s="8">
        <v>15</v>
      </c>
      <c r="C952" s="22">
        <v>2120863914</v>
      </c>
      <c r="D952" s="9" t="s">
        <v>1139</v>
      </c>
      <c r="E952" s="10" t="s">
        <v>1131</v>
      </c>
      <c r="F952" s="24" t="s">
        <v>251</v>
      </c>
      <c r="G952" s="24">
        <v>0</v>
      </c>
      <c r="H952" s="11"/>
      <c r="I952" s="11"/>
      <c r="J952" s="12"/>
      <c r="K952" s="12"/>
      <c r="L952" s="12"/>
      <c r="M952" s="188">
        <v>0</v>
      </c>
      <c r="N952" s="189"/>
      <c r="O952" s="190"/>
      <c r="P952" t="s">
        <v>1234</v>
      </c>
    </row>
    <row r="953" spans="1:16" ht="20.100000000000001" customHeight="1">
      <c r="A953">
        <v>822</v>
      </c>
      <c r="B953" s="8">
        <v>16</v>
      </c>
      <c r="C953" s="22">
        <v>2120514912</v>
      </c>
      <c r="D953" s="9" t="s">
        <v>1140</v>
      </c>
      <c r="E953" s="10" t="s">
        <v>1131</v>
      </c>
      <c r="F953" s="24" t="s">
        <v>245</v>
      </c>
      <c r="G953" s="24">
        <v>0</v>
      </c>
      <c r="H953" s="11"/>
      <c r="I953" s="11"/>
      <c r="J953" s="12"/>
      <c r="K953" s="12"/>
      <c r="L953" s="12"/>
      <c r="M953" s="188">
        <v>0</v>
      </c>
      <c r="N953" s="189"/>
      <c r="O953" s="190"/>
      <c r="P953" t="s">
        <v>1234</v>
      </c>
    </row>
    <row r="954" spans="1:16" ht="20.100000000000001" customHeight="1">
      <c r="A954">
        <v>823</v>
      </c>
      <c r="B954" s="8">
        <v>17</v>
      </c>
      <c r="C954" s="22">
        <v>2021527261</v>
      </c>
      <c r="D954" s="9" t="s">
        <v>1141</v>
      </c>
      <c r="E954" s="10" t="s">
        <v>1142</v>
      </c>
      <c r="F954" s="24" t="s">
        <v>241</v>
      </c>
      <c r="G954" s="24">
        <v>0</v>
      </c>
      <c r="H954" s="11"/>
      <c r="I954" s="11"/>
      <c r="J954" s="12"/>
      <c r="K954" s="12"/>
      <c r="L954" s="12"/>
      <c r="M954" s="188">
        <v>0</v>
      </c>
      <c r="N954" s="189"/>
      <c r="O954" s="190"/>
      <c r="P954" t="s">
        <v>1234</v>
      </c>
    </row>
    <row r="955" spans="1:16" ht="20.100000000000001" customHeight="1">
      <c r="A955">
        <v>824</v>
      </c>
      <c r="B955" s="8">
        <v>18</v>
      </c>
      <c r="C955" s="22">
        <v>2120725941</v>
      </c>
      <c r="D955" s="9" t="s">
        <v>1143</v>
      </c>
      <c r="E955" s="10" t="s">
        <v>1142</v>
      </c>
      <c r="F955" s="24" t="s">
        <v>249</v>
      </c>
      <c r="G955" s="24">
        <v>0</v>
      </c>
      <c r="H955" s="11"/>
      <c r="I955" s="11"/>
      <c r="J955" s="12"/>
      <c r="K955" s="12"/>
      <c r="L955" s="12"/>
      <c r="M955" s="188">
        <v>0</v>
      </c>
      <c r="N955" s="189"/>
      <c r="O955" s="190"/>
      <c r="P955" t="s">
        <v>1234</v>
      </c>
    </row>
    <row r="956" spans="1:16" ht="20.100000000000001" customHeight="1">
      <c r="A956">
        <v>825</v>
      </c>
      <c r="B956" s="8">
        <v>19</v>
      </c>
      <c r="C956" s="22">
        <v>2120253880</v>
      </c>
      <c r="D956" s="9" t="s">
        <v>766</v>
      </c>
      <c r="E956" s="10" t="s">
        <v>1144</v>
      </c>
      <c r="F956" s="24" t="s">
        <v>286</v>
      </c>
      <c r="G956" s="24">
        <v>0</v>
      </c>
      <c r="H956" s="11"/>
      <c r="I956" s="11"/>
      <c r="J956" s="12"/>
      <c r="K956" s="12"/>
      <c r="L956" s="12"/>
      <c r="M956" s="188">
        <v>0</v>
      </c>
      <c r="N956" s="189"/>
      <c r="O956" s="190"/>
      <c r="P956" t="s">
        <v>1234</v>
      </c>
    </row>
    <row r="957" spans="1:16" ht="20.100000000000001" customHeight="1">
      <c r="A957">
        <v>826</v>
      </c>
      <c r="B957" s="8">
        <v>20</v>
      </c>
      <c r="C957" s="22">
        <v>2121229902</v>
      </c>
      <c r="D957" s="9" t="s">
        <v>1145</v>
      </c>
      <c r="E957" s="10" t="s">
        <v>1144</v>
      </c>
      <c r="F957" s="24" t="s">
        <v>289</v>
      </c>
      <c r="G957" s="24">
        <v>0</v>
      </c>
      <c r="H957" s="11"/>
      <c r="I957" s="11"/>
      <c r="J957" s="12"/>
      <c r="K957" s="12"/>
      <c r="L957" s="12"/>
      <c r="M957" s="188">
        <v>0</v>
      </c>
      <c r="N957" s="189"/>
      <c r="O957" s="190"/>
      <c r="P957" t="s">
        <v>1234</v>
      </c>
    </row>
    <row r="958" spans="1:16" ht="20.100000000000001" customHeight="1">
      <c r="A958">
        <v>827</v>
      </c>
      <c r="B958" s="8">
        <v>21</v>
      </c>
      <c r="C958" s="22">
        <v>2120713685</v>
      </c>
      <c r="D958" s="9" t="s">
        <v>1146</v>
      </c>
      <c r="E958" s="10" t="s">
        <v>1147</v>
      </c>
      <c r="F958" s="24" t="s">
        <v>249</v>
      </c>
      <c r="G958" s="24">
        <v>0</v>
      </c>
      <c r="H958" s="11"/>
      <c r="I958" s="11"/>
      <c r="J958" s="12"/>
      <c r="K958" s="12"/>
      <c r="L958" s="12"/>
      <c r="M958" s="188">
        <v>0</v>
      </c>
      <c r="N958" s="189"/>
      <c r="O958" s="190"/>
      <c r="P958" t="s">
        <v>1234</v>
      </c>
    </row>
    <row r="959" spans="1:16" ht="20.100000000000001" customHeight="1">
      <c r="A959">
        <v>828</v>
      </c>
      <c r="B959" s="8">
        <v>22</v>
      </c>
      <c r="C959" s="22">
        <v>2120514910</v>
      </c>
      <c r="D959" s="9" t="s">
        <v>1148</v>
      </c>
      <c r="E959" s="10" t="s">
        <v>1147</v>
      </c>
      <c r="F959" s="24" t="s">
        <v>245</v>
      </c>
      <c r="G959" s="24">
        <v>0</v>
      </c>
      <c r="H959" s="11"/>
      <c r="I959" s="11"/>
      <c r="J959" s="12"/>
      <c r="K959" s="12"/>
      <c r="L959" s="12"/>
      <c r="M959" s="188">
        <v>0</v>
      </c>
      <c r="N959" s="189"/>
      <c r="O959" s="190"/>
      <c r="P959" t="s">
        <v>1234</v>
      </c>
    </row>
    <row r="960" spans="1:16" ht="20.100000000000001" customHeight="1">
      <c r="A960">
        <v>829</v>
      </c>
      <c r="B960" s="8">
        <v>23</v>
      </c>
      <c r="C960" s="22">
        <v>2120519058</v>
      </c>
      <c r="D960" s="9" t="s">
        <v>859</v>
      </c>
      <c r="E960" s="10" t="s">
        <v>1147</v>
      </c>
      <c r="F960" s="24" t="s">
        <v>245</v>
      </c>
      <c r="G960" s="24">
        <v>0</v>
      </c>
      <c r="H960" s="11"/>
      <c r="I960" s="11"/>
      <c r="J960" s="12"/>
      <c r="K960" s="12"/>
      <c r="L960" s="12"/>
      <c r="M960" s="188">
        <v>0</v>
      </c>
      <c r="N960" s="189"/>
      <c r="O960" s="190"/>
      <c r="P960" t="s">
        <v>1234</v>
      </c>
    </row>
    <row r="961" spans="1:16" ht="20.100000000000001" customHeight="1">
      <c r="A961">
        <v>830</v>
      </c>
      <c r="B961" s="8">
        <v>24</v>
      </c>
      <c r="C961" s="22">
        <v>2120715945</v>
      </c>
      <c r="D961" s="9" t="s">
        <v>1149</v>
      </c>
      <c r="E961" s="10" t="s">
        <v>1150</v>
      </c>
      <c r="F961" s="24" t="s">
        <v>249</v>
      </c>
      <c r="G961" s="24">
        <v>0</v>
      </c>
      <c r="H961" s="11"/>
      <c r="I961" s="11"/>
      <c r="J961" s="12"/>
      <c r="K961" s="12"/>
      <c r="L961" s="12"/>
      <c r="M961" s="188">
        <v>0</v>
      </c>
      <c r="N961" s="189"/>
      <c r="O961" s="190"/>
      <c r="P961" t="s">
        <v>1234</v>
      </c>
    </row>
    <row r="962" spans="1:16" ht="20.100000000000001" customHeight="1">
      <c r="A962">
        <v>831</v>
      </c>
      <c r="B962" s="8">
        <v>25</v>
      </c>
      <c r="C962" s="22">
        <v>2120713761</v>
      </c>
      <c r="D962" s="9" t="s">
        <v>388</v>
      </c>
      <c r="E962" s="10" t="s">
        <v>1151</v>
      </c>
      <c r="F962" s="24" t="s">
        <v>249</v>
      </c>
      <c r="G962" s="24">
        <v>0</v>
      </c>
      <c r="H962" s="11"/>
      <c r="I962" s="11"/>
      <c r="J962" s="12"/>
      <c r="K962" s="12"/>
      <c r="L962" s="12"/>
      <c r="M962" s="188">
        <v>0</v>
      </c>
      <c r="N962" s="189"/>
      <c r="O962" s="190"/>
      <c r="P962" t="s">
        <v>1234</v>
      </c>
    </row>
    <row r="963" spans="1:16" ht="20.100000000000001" customHeight="1">
      <c r="A963">
        <v>832</v>
      </c>
      <c r="B963" s="8">
        <v>26</v>
      </c>
      <c r="C963" s="22">
        <v>2120266081</v>
      </c>
      <c r="D963" s="9" t="s">
        <v>1152</v>
      </c>
      <c r="E963" s="10" t="s">
        <v>1151</v>
      </c>
      <c r="F963" s="24" t="s">
        <v>315</v>
      </c>
      <c r="G963" s="24">
        <v>0</v>
      </c>
      <c r="H963" s="11"/>
      <c r="I963" s="11"/>
      <c r="J963" s="12"/>
      <c r="K963" s="12"/>
      <c r="L963" s="12"/>
      <c r="M963" s="188">
        <v>0</v>
      </c>
      <c r="N963" s="189"/>
      <c r="O963" s="190"/>
      <c r="P963" t="s">
        <v>1234</v>
      </c>
    </row>
    <row r="964" spans="1:16" ht="20.100000000000001" customHeight="1">
      <c r="A964">
        <v>833</v>
      </c>
      <c r="B964" s="8">
        <v>27</v>
      </c>
      <c r="C964" s="22">
        <v>2120317604</v>
      </c>
      <c r="D964" s="9" t="s">
        <v>689</v>
      </c>
      <c r="E964" s="10" t="s">
        <v>1151</v>
      </c>
      <c r="F964" s="24" t="s">
        <v>333</v>
      </c>
      <c r="G964" s="24">
        <v>0</v>
      </c>
      <c r="H964" s="11"/>
      <c r="I964" s="11"/>
      <c r="J964" s="12"/>
      <c r="K964" s="12"/>
      <c r="L964" s="12"/>
      <c r="M964" s="188">
        <v>0</v>
      </c>
      <c r="N964" s="189"/>
      <c r="O964" s="190"/>
      <c r="P964" t="s">
        <v>1234</v>
      </c>
    </row>
    <row r="965" spans="1:16" ht="20.100000000000001" customHeight="1">
      <c r="A965">
        <v>834</v>
      </c>
      <c r="B965" s="8">
        <v>28</v>
      </c>
      <c r="C965" s="22">
        <v>2120215531</v>
      </c>
      <c r="D965" s="9" t="s">
        <v>330</v>
      </c>
      <c r="E965" s="10" t="s">
        <v>1151</v>
      </c>
      <c r="F965" s="24" t="s">
        <v>255</v>
      </c>
      <c r="G965" s="24">
        <v>0</v>
      </c>
      <c r="H965" s="11"/>
      <c r="I965" s="11"/>
      <c r="J965" s="12"/>
      <c r="K965" s="12"/>
      <c r="L965" s="12"/>
      <c r="M965" s="188">
        <v>0</v>
      </c>
      <c r="N965" s="189"/>
      <c r="O965" s="190"/>
      <c r="P965" t="s">
        <v>1234</v>
      </c>
    </row>
    <row r="966" spans="1:16" ht="20.100000000000001" customHeight="1">
      <c r="A966">
        <v>835</v>
      </c>
      <c r="B966" s="8">
        <v>29</v>
      </c>
      <c r="C966" s="22">
        <v>2120219870</v>
      </c>
      <c r="D966" s="9" t="s">
        <v>1153</v>
      </c>
      <c r="E966" s="10" t="s">
        <v>1151</v>
      </c>
      <c r="F966" s="24" t="s">
        <v>286</v>
      </c>
      <c r="G966" s="24">
        <v>0</v>
      </c>
      <c r="H966" s="11"/>
      <c r="I966" s="11"/>
      <c r="J966" s="12"/>
      <c r="K966" s="12"/>
      <c r="L966" s="12"/>
      <c r="M966" s="188">
        <v>0</v>
      </c>
      <c r="N966" s="189"/>
      <c r="O966" s="190"/>
      <c r="P966" t="s">
        <v>1234</v>
      </c>
    </row>
    <row r="967" spans="1:16" ht="20.100000000000001" customHeight="1">
      <c r="A967">
        <v>836</v>
      </c>
      <c r="B967" s="13">
        <v>30</v>
      </c>
      <c r="C967" s="22">
        <v>2120335368</v>
      </c>
      <c r="D967" s="9" t="s">
        <v>459</v>
      </c>
      <c r="E967" s="10" t="s">
        <v>1151</v>
      </c>
      <c r="F967" s="24" t="s">
        <v>291</v>
      </c>
      <c r="G967" s="24">
        <v>0</v>
      </c>
      <c r="H967" s="14"/>
      <c r="I967" s="14"/>
      <c r="J967" s="15"/>
      <c r="K967" s="15"/>
      <c r="L967" s="15"/>
      <c r="M967" s="191">
        <v>0</v>
      </c>
      <c r="N967" s="192"/>
      <c r="O967" s="193"/>
      <c r="P967" t="s">
        <v>1234</v>
      </c>
    </row>
  </sheetData>
  <mergeCells count="1164">
    <mergeCell ref="M966:O966"/>
    <mergeCell ref="M967:O967"/>
    <mergeCell ref="M960:O960"/>
    <mergeCell ref="M961:O961"/>
    <mergeCell ref="M962:O962"/>
    <mergeCell ref="M963:O963"/>
    <mergeCell ref="M964:O964"/>
    <mergeCell ref="M965:O965"/>
    <mergeCell ref="M954:O954"/>
    <mergeCell ref="M955:O955"/>
    <mergeCell ref="M956:O956"/>
    <mergeCell ref="M957:O957"/>
    <mergeCell ref="M958:O958"/>
    <mergeCell ref="M959:O959"/>
    <mergeCell ref="M948:O948"/>
    <mergeCell ref="M949:O949"/>
    <mergeCell ref="M950:O950"/>
    <mergeCell ref="M951:O951"/>
    <mergeCell ref="M952:O952"/>
    <mergeCell ref="M953:O953"/>
    <mergeCell ref="M942:O942"/>
    <mergeCell ref="M943:O943"/>
    <mergeCell ref="M944:O944"/>
    <mergeCell ref="M945:O945"/>
    <mergeCell ref="M946:O946"/>
    <mergeCell ref="M947:O947"/>
    <mergeCell ref="K936:L936"/>
    <mergeCell ref="M936:O937"/>
    <mergeCell ref="M938:O938"/>
    <mergeCell ref="M939:O939"/>
    <mergeCell ref="M940:O940"/>
    <mergeCell ref="M941:O941"/>
    <mergeCell ref="B934:L934"/>
    <mergeCell ref="B936:B937"/>
    <mergeCell ref="C936:C937"/>
    <mergeCell ref="D936:D937"/>
    <mergeCell ref="E936:E937"/>
    <mergeCell ref="F936:F937"/>
    <mergeCell ref="G936:G937"/>
    <mergeCell ref="H936:H937"/>
    <mergeCell ref="I936:I937"/>
    <mergeCell ref="J936:J937"/>
    <mergeCell ref="M929:O929"/>
    <mergeCell ref="M930:O930"/>
    <mergeCell ref="M931:O931"/>
    <mergeCell ref="C932:D932"/>
    <mergeCell ref="F932:L932"/>
    <mergeCell ref="D933:L933"/>
    <mergeCell ref="M923:O923"/>
    <mergeCell ref="M924:O924"/>
    <mergeCell ref="M925:O925"/>
    <mergeCell ref="M926:O926"/>
    <mergeCell ref="M927:O927"/>
    <mergeCell ref="M928:O928"/>
    <mergeCell ref="M917:O917"/>
    <mergeCell ref="M918:O918"/>
    <mergeCell ref="M919:O919"/>
    <mergeCell ref="M920:O920"/>
    <mergeCell ref="M921:O921"/>
    <mergeCell ref="M922:O922"/>
    <mergeCell ref="M911:O911"/>
    <mergeCell ref="M912:O912"/>
    <mergeCell ref="M913:O913"/>
    <mergeCell ref="M914:O914"/>
    <mergeCell ref="M915:O915"/>
    <mergeCell ref="M916:O916"/>
    <mergeCell ref="M905:O905"/>
    <mergeCell ref="M906:O906"/>
    <mergeCell ref="M907:O907"/>
    <mergeCell ref="M908:O908"/>
    <mergeCell ref="M909:O909"/>
    <mergeCell ref="M910:O910"/>
    <mergeCell ref="M899:O899"/>
    <mergeCell ref="M900:O900"/>
    <mergeCell ref="M901:O901"/>
    <mergeCell ref="M902:O902"/>
    <mergeCell ref="M903:O903"/>
    <mergeCell ref="M904:O904"/>
    <mergeCell ref="M893:O893"/>
    <mergeCell ref="M894:O894"/>
    <mergeCell ref="M895:O895"/>
    <mergeCell ref="M896:O896"/>
    <mergeCell ref="M897:O897"/>
    <mergeCell ref="M898:O898"/>
    <mergeCell ref="J888:J889"/>
    <mergeCell ref="K888:L888"/>
    <mergeCell ref="M888:O889"/>
    <mergeCell ref="M890:O890"/>
    <mergeCell ref="M891:O891"/>
    <mergeCell ref="M892:O892"/>
    <mergeCell ref="D885:L885"/>
    <mergeCell ref="B886:L886"/>
    <mergeCell ref="B888:B889"/>
    <mergeCell ref="C888:C889"/>
    <mergeCell ref="D888:D889"/>
    <mergeCell ref="E888:E889"/>
    <mergeCell ref="F888:F889"/>
    <mergeCell ref="G888:G889"/>
    <mergeCell ref="H888:H889"/>
    <mergeCell ref="I888:I889"/>
    <mergeCell ref="M880:O880"/>
    <mergeCell ref="M881:O881"/>
    <mergeCell ref="M882:O882"/>
    <mergeCell ref="M883:O883"/>
    <mergeCell ref="C884:D884"/>
    <mergeCell ref="F884:L884"/>
    <mergeCell ref="M874:O874"/>
    <mergeCell ref="M875:O875"/>
    <mergeCell ref="M876:O876"/>
    <mergeCell ref="M877:O877"/>
    <mergeCell ref="M878:O878"/>
    <mergeCell ref="M879:O879"/>
    <mergeCell ref="M868:O868"/>
    <mergeCell ref="M869:O869"/>
    <mergeCell ref="M870:O870"/>
    <mergeCell ref="M871:O871"/>
    <mergeCell ref="M872:O872"/>
    <mergeCell ref="M873:O873"/>
    <mergeCell ref="M862:O862"/>
    <mergeCell ref="M863:O863"/>
    <mergeCell ref="M864:O864"/>
    <mergeCell ref="M865:O865"/>
    <mergeCell ref="M866:O866"/>
    <mergeCell ref="M867:O867"/>
    <mergeCell ref="M856:O856"/>
    <mergeCell ref="M857:O857"/>
    <mergeCell ref="M858:O858"/>
    <mergeCell ref="M859:O859"/>
    <mergeCell ref="M860:O860"/>
    <mergeCell ref="M861:O861"/>
    <mergeCell ref="M850:O850"/>
    <mergeCell ref="M851:O851"/>
    <mergeCell ref="M852:O852"/>
    <mergeCell ref="M853:O853"/>
    <mergeCell ref="M854:O854"/>
    <mergeCell ref="M855:O855"/>
    <mergeCell ref="J845:J846"/>
    <mergeCell ref="K845:L845"/>
    <mergeCell ref="M845:O846"/>
    <mergeCell ref="M847:O847"/>
    <mergeCell ref="M848:O848"/>
    <mergeCell ref="M849:O849"/>
    <mergeCell ref="D842:L842"/>
    <mergeCell ref="B843:L843"/>
    <mergeCell ref="B845:B846"/>
    <mergeCell ref="C845:C846"/>
    <mergeCell ref="D845:D846"/>
    <mergeCell ref="E845:E846"/>
    <mergeCell ref="F845:F846"/>
    <mergeCell ref="G845:G846"/>
    <mergeCell ref="H845:H846"/>
    <mergeCell ref="I845:I846"/>
    <mergeCell ref="M836:O836"/>
    <mergeCell ref="M837:O837"/>
    <mergeCell ref="M838:O838"/>
    <mergeCell ref="M839:O839"/>
    <mergeCell ref="M840:O840"/>
    <mergeCell ref="C841:D841"/>
    <mergeCell ref="F841:L841"/>
    <mergeCell ref="M830:O830"/>
    <mergeCell ref="M831:O831"/>
    <mergeCell ref="M832:O832"/>
    <mergeCell ref="M833:O833"/>
    <mergeCell ref="M834:O834"/>
    <mergeCell ref="M835:O835"/>
    <mergeCell ref="M824:O824"/>
    <mergeCell ref="M825:O825"/>
    <mergeCell ref="M826:O826"/>
    <mergeCell ref="M827:O827"/>
    <mergeCell ref="M828:O828"/>
    <mergeCell ref="M829:O829"/>
    <mergeCell ref="M818:O818"/>
    <mergeCell ref="M819:O819"/>
    <mergeCell ref="M820:O820"/>
    <mergeCell ref="M821:O821"/>
    <mergeCell ref="M822:O822"/>
    <mergeCell ref="M823:O823"/>
    <mergeCell ref="M812:O812"/>
    <mergeCell ref="M813:O813"/>
    <mergeCell ref="M814:O814"/>
    <mergeCell ref="M815:O815"/>
    <mergeCell ref="M816:O816"/>
    <mergeCell ref="M817:O817"/>
    <mergeCell ref="M806:O806"/>
    <mergeCell ref="M807:O807"/>
    <mergeCell ref="M808:O808"/>
    <mergeCell ref="M809:O809"/>
    <mergeCell ref="M810:O810"/>
    <mergeCell ref="M811:O811"/>
    <mergeCell ref="J801:J802"/>
    <mergeCell ref="K801:L801"/>
    <mergeCell ref="M801:O802"/>
    <mergeCell ref="M803:O803"/>
    <mergeCell ref="M804:O804"/>
    <mergeCell ref="M805:O805"/>
    <mergeCell ref="D798:L798"/>
    <mergeCell ref="B799:L799"/>
    <mergeCell ref="B801:B802"/>
    <mergeCell ref="C801:C802"/>
    <mergeCell ref="D801:D802"/>
    <mergeCell ref="E801:E802"/>
    <mergeCell ref="F801:F802"/>
    <mergeCell ref="G801:G802"/>
    <mergeCell ref="H801:H802"/>
    <mergeCell ref="I801:I802"/>
    <mergeCell ref="M793:O793"/>
    <mergeCell ref="M794:O794"/>
    <mergeCell ref="M795:O795"/>
    <mergeCell ref="M796:O796"/>
    <mergeCell ref="C797:D797"/>
    <mergeCell ref="F797:L797"/>
    <mergeCell ref="M787:O787"/>
    <mergeCell ref="M788:O788"/>
    <mergeCell ref="M789:O789"/>
    <mergeCell ref="M790:O790"/>
    <mergeCell ref="M791:O791"/>
    <mergeCell ref="M792:O792"/>
    <mergeCell ref="M781:O781"/>
    <mergeCell ref="M782:O782"/>
    <mergeCell ref="M783:O783"/>
    <mergeCell ref="M784:O784"/>
    <mergeCell ref="M785:O785"/>
    <mergeCell ref="M786:O786"/>
    <mergeCell ref="M775:O775"/>
    <mergeCell ref="M776:O776"/>
    <mergeCell ref="M777:O777"/>
    <mergeCell ref="M778:O778"/>
    <mergeCell ref="M779:O779"/>
    <mergeCell ref="M780:O780"/>
    <mergeCell ref="M769:O769"/>
    <mergeCell ref="M770:O770"/>
    <mergeCell ref="M771:O771"/>
    <mergeCell ref="M772:O772"/>
    <mergeCell ref="M773:O773"/>
    <mergeCell ref="M774:O774"/>
    <mergeCell ref="M763:O763"/>
    <mergeCell ref="M764:O764"/>
    <mergeCell ref="M765:O765"/>
    <mergeCell ref="M766:O766"/>
    <mergeCell ref="M767:O767"/>
    <mergeCell ref="M768:O768"/>
    <mergeCell ref="M757:O757"/>
    <mergeCell ref="M758:O758"/>
    <mergeCell ref="M759:O759"/>
    <mergeCell ref="M760:O760"/>
    <mergeCell ref="M761:O761"/>
    <mergeCell ref="M762:O762"/>
    <mergeCell ref="G755:G756"/>
    <mergeCell ref="H755:H756"/>
    <mergeCell ref="I755:I756"/>
    <mergeCell ref="J755:J756"/>
    <mergeCell ref="K755:L755"/>
    <mergeCell ref="M755:O756"/>
    <mergeCell ref="M750:O750"/>
    <mergeCell ref="C751:D751"/>
    <mergeCell ref="F751:L751"/>
    <mergeCell ref="D752:L752"/>
    <mergeCell ref="B753:L753"/>
    <mergeCell ref="B755:B756"/>
    <mergeCell ref="C755:C756"/>
    <mergeCell ref="D755:D756"/>
    <mergeCell ref="E755:E756"/>
    <mergeCell ref="F755:F756"/>
    <mergeCell ref="M744:O744"/>
    <mergeCell ref="M745:O745"/>
    <mergeCell ref="M746:O746"/>
    <mergeCell ref="M747:O747"/>
    <mergeCell ref="M748:O748"/>
    <mergeCell ref="M749:O749"/>
    <mergeCell ref="M738:O738"/>
    <mergeCell ref="M739:O739"/>
    <mergeCell ref="M740:O740"/>
    <mergeCell ref="M741:O741"/>
    <mergeCell ref="M742:O742"/>
    <mergeCell ref="M743:O743"/>
    <mergeCell ref="M732:O732"/>
    <mergeCell ref="M733:O733"/>
    <mergeCell ref="M734:O734"/>
    <mergeCell ref="M735:O735"/>
    <mergeCell ref="M736:O736"/>
    <mergeCell ref="M737:O737"/>
    <mergeCell ref="M726:O726"/>
    <mergeCell ref="M727:O727"/>
    <mergeCell ref="M728:O728"/>
    <mergeCell ref="M729:O729"/>
    <mergeCell ref="M730:O730"/>
    <mergeCell ref="M731:O731"/>
    <mergeCell ref="M720:O720"/>
    <mergeCell ref="M721:O721"/>
    <mergeCell ref="M722:O722"/>
    <mergeCell ref="M723:O723"/>
    <mergeCell ref="M724:O724"/>
    <mergeCell ref="M725:O725"/>
    <mergeCell ref="M714:O714"/>
    <mergeCell ref="M715:O715"/>
    <mergeCell ref="M716:O716"/>
    <mergeCell ref="M717:O717"/>
    <mergeCell ref="M718:O718"/>
    <mergeCell ref="M719:O719"/>
    <mergeCell ref="G712:G713"/>
    <mergeCell ref="H712:H713"/>
    <mergeCell ref="I712:I713"/>
    <mergeCell ref="J712:J713"/>
    <mergeCell ref="K712:L712"/>
    <mergeCell ref="M712:O713"/>
    <mergeCell ref="M707:O707"/>
    <mergeCell ref="C708:D708"/>
    <mergeCell ref="F708:L708"/>
    <mergeCell ref="D709:L709"/>
    <mergeCell ref="B710:L710"/>
    <mergeCell ref="B712:B713"/>
    <mergeCell ref="C712:C713"/>
    <mergeCell ref="D712:D713"/>
    <mergeCell ref="E712:E713"/>
    <mergeCell ref="F712:F713"/>
    <mergeCell ref="M701:O701"/>
    <mergeCell ref="M702:O702"/>
    <mergeCell ref="M703:O703"/>
    <mergeCell ref="M704:O704"/>
    <mergeCell ref="M705:O705"/>
    <mergeCell ref="M706:O706"/>
    <mergeCell ref="M695:O695"/>
    <mergeCell ref="M696:O696"/>
    <mergeCell ref="M697:O697"/>
    <mergeCell ref="M698:O698"/>
    <mergeCell ref="M699:O699"/>
    <mergeCell ref="M700:O700"/>
    <mergeCell ref="M689:O689"/>
    <mergeCell ref="M690:O690"/>
    <mergeCell ref="M691:O691"/>
    <mergeCell ref="M692:O692"/>
    <mergeCell ref="M693:O693"/>
    <mergeCell ref="M694:O694"/>
    <mergeCell ref="M683:O683"/>
    <mergeCell ref="M684:O684"/>
    <mergeCell ref="M685:O685"/>
    <mergeCell ref="M686:O686"/>
    <mergeCell ref="M687:O687"/>
    <mergeCell ref="M688:O688"/>
    <mergeCell ref="M677:O677"/>
    <mergeCell ref="M678:O678"/>
    <mergeCell ref="M679:O679"/>
    <mergeCell ref="M680:O680"/>
    <mergeCell ref="M681:O681"/>
    <mergeCell ref="M682:O682"/>
    <mergeCell ref="M671:O671"/>
    <mergeCell ref="M672:O672"/>
    <mergeCell ref="M673:O673"/>
    <mergeCell ref="M674:O674"/>
    <mergeCell ref="M675:O675"/>
    <mergeCell ref="M676:O676"/>
    <mergeCell ref="G669:G670"/>
    <mergeCell ref="H669:H670"/>
    <mergeCell ref="I669:I670"/>
    <mergeCell ref="J669:J670"/>
    <mergeCell ref="K669:L669"/>
    <mergeCell ref="M669:O670"/>
    <mergeCell ref="M664:O664"/>
    <mergeCell ref="C665:D665"/>
    <mergeCell ref="F665:L665"/>
    <mergeCell ref="D666:L666"/>
    <mergeCell ref="B667:L667"/>
    <mergeCell ref="B669:B670"/>
    <mergeCell ref="C669:C670"/>
    <mergeCell ref="D669:D670"/>
    <mergeCell ref="E669:E670"/>
    <mergeCell ref="F669:F670"/>
    <mergeCell ref="M658:O658"/>
    <mergeCell ref="M659:O659"/>
    <mergeCell ref="M660:O660"/>
    <mergeCell ref="M661:O661"/>
    <mergeCell ref="M662:O662"/>
    <mergeCell ref="M663:O663"/>
    <mergeCell ref="M652:O652"/>
    <mergeCell ref="M653:O653"/>
    <mergeCell ref="M654:O654"/>
    <mergeCell ref="M655:O655"/>
    <mergeCell ref="M656:O656"/>
    <mergeCell ref="M657:O657"/>
    <mergeCell ref="M646:O646"/>
    <mergeCell ref="M647:O647"/>
    <mergeCell ref="M648:O648"/>
    <mergeCell ref="M649:O649"/>
    <mergeCell ref="M650:O650"/>
    <mergeCell ref="M651:O651"/>
    <mergeCell ref="M640:O640"/>
    <mergeCell ref="M641:O641"/>
    <mergeCell ref="M642:O642"/>
    <mergeCell ref="M643:O643"/>
    <mergeCell ref="M644:O644"/>
    <mergeCell ref="M645:O645"/>
    <mergeCell ref="G638:G639"/>
    <mergeCell ref="H638:H639"/>
    <mergeCell ref="I638:I639"/>
    <mergeCell ref="J638:J639"/>
    <mergeCell ref="K638:L638"/>
    <mergeCell ref="M638:O639"/>
    <mergeCell ref="M633:O633"/>
    <mergeCell ref="C634:D634"/>
    <mergeCell ref="F634:L634"/>
    <mergeCell ref="D635:L635"/>
    <mergeCell ref="B636:L636"/>
    <mergeCell ref="B638:B639"/>
    <mergeCell ref="C638:C639"/>
    <mergeCell ref="D638:D639"/>
    <mergeCell ref="E638:E639"/>
    <mergeCell ref="F638:F639"/>
    <mergeCell ref="M627:O627"/>
    <mergeCell ref="M628:O628"/>
    <mergeCell ref="M629:O629"/>
    <mergeCell ref="M630:O630"/>
    <mergeCell ref="M631:O631"/>
    <mergeCell ref="M632:O632"/>
    <mergeCell ref="M621:O621"/>
    <mergeCell ref="M622:O622"/>
    <mergeCell ref="M623:O623"/>
    <mergeCell ref="M624:O624"/>
    <mergeCell ref="M625:O625"/>
    <mergeCell ref="M626:O626"/>
    <mergeCell ref="M615:O615"/>
    <mergeCell ref="M616:O616"/>
    <mergeCell ref="M617:O617"/>
    <mergeCell ref="M618:O618"/>
    <mergeCell ref="M619:O619"/>
    <mergeCell ref="M620:O620"/>
    <mergeCell ref="M609:O609"/>
    <mergeCell ref="M610:O610"/>
    <mergeCell ref="M611:O611"/>
    <mergeCell ref="M612:O612"/>
    <mergeCell ref="M613:O613"/>
    <mergeCell ref="M614:O614"/>
    <mergeCell ref="M603:O603"/>
    <mergeCell ref="M604:O604"/>
    <mergeCell ref="M605:O605"/>
    <mergeCell ref="M606:O606"/>
    <mergeCell ref="M607:O607"/>
    <mergeCell ref="M608:O608"/>
    <mergeCell ref="M597:O597"/>
    <mergeCell ref="M598:O598"/>
    <mergeCell ref="M599:O599"/>
    <mergeCell ref="M600:O600"/>
    <mergeCell ref="M601:O601"/>
    <mergeCell ref="M602:O602"/>
    <mergeCell ref="M591:O591"/>
    <mergeCell ref="M592:O592"/>
    <mergeCell ref="M593:O593"/>
    <mergeCell ref="M594:O594"/>
    <mergeCell ref="M595:O595"/>
    <mergeCell ref="M596:O596"/>
    <mergeCell ref="H588:H589"/>
    <mergeCell ref="I588:I589"/>
    <mergeCell ref="J588:J589"/>
    <mergeCell ref="K588:L588"/>
    <mergeCell ref="M588:O589"/>
    <mergeCell ref="M590:O590"/>
    <mergeCell ref="B588:B589"/>
    <mergeCell ref="C588:C589"/>
    <mergeCell ref="D588:D589"/>
    <mergeCell ref="E588:E589"/>
    <mergeCell ref="F588:F589"/>
    <mergeCell ref="G588:G589"/>
    <mergeCell ref="M582:O582"/>
    <mergeCell ref="M583:O583"/>
    <mergeCell ref="C584:D584"/>
    <mergeCell ref="F584:L584"/>
    <mergeCell ref="D585:L585"/>
    <mergeCell ref="B586:L586"/>
    <mergeCell ref="M576:O576"/>
    <mergeCell ref="M577:O577"/>
    <mergeCell ref="M578:O578"/>
    <mergeCell ref="M579:O579"/>
    <mergeCell ref="M580:O580"/>
    <mergeCell ref="M581:O581"/>
    <mergeCell ref="M570:O570"/>
    <mergeCell ref="M571:O571"/>
    <mergeCell ref="M572:O572"/>
    <mergeCell ref="M573:O573"/>
    <mergeCell ref="M574:O574"/>
    <mergeCell ref="M575:O575"/>
    <mergeCell ref="M564:O564"/>
    <mergeCell ref="M565:O565"/>
    <mergeCell ref="M566:O566"/>
    <mergeCell ref="M567:O567"/>
    <mergeCell ref="M568:O568"/>
    <mergeCell ref="M569:O569"/>
    <mergeCell ref="M558:O558"/>
    <mergeCell ref="M559:O559"/>
    <mergeCell ref="M560:O560"/>
    <mergeCell ref="M561:O561"/>
    <mergeCell ref="M562:O562"/>
    <mergeCell ref="M563:O563"/>
    <mergeCell ref="M552:O552"/>
    <mergeCell ref="M553:O553"/>
    <mergeCell ref="M554:O554"/>
    <mergeCell ref="M555:O555"/>
    <mergeCell ref="M556:O556"/>
    <mergeCell ref="M557:O557"/>
    <mergeCell ref="M546:O546"/>
    <mergeCell ref="M547:O547"/>
    <mergeCell ref="M548:O548"/>
    <mergeCell ref="M549:O549"/>
    <mergeCell ref="M550:O550"/>
    <mergeCell ref="M551:O551"/>
    <mergeCell ref="M540:O540"/>
    <mergeCell ref="M541:O541"/>
    <mergeCell ref="M542:O542"/>
    <mergeCell ref="M543:O543"/>
    <mergeCell ref="M544:O544"/>
    <mergeCell ref="M545:O545"/>
    <mergeCell ref="G538:G539"/>
    <mergeCell ref="H538:H539"/>
    <mergeCell ref="I538:I539"/>
    <mergeCell ref="J538:J539"/>
    <mergeCell ref="K538:L538"/>
    <mergeCell ref="M538:O539"/>
    <mergeCell ref="M533:O533"/>
    <mergeCell ref="C534:D534"/>
    <mergeCell ref="F534:L534"/>
    <mergeCell ref="D535:L535"/>
    <mergeCell ref="B536:L536"/>
    <mergeCell ref="B538:B539"/>
    <mergeCell ref="C538:C539"/>
    <mergeCell ref="D538:D539"/>
    <mergeCell ref="E538:E539"/>
    <mergeCell ref="F538:F539"/>
    <mergeCell ref="M527:O527"/>
    <mergeCell ref="M528:O528"/>
    <mergeCell ref="M529:O529"/>
    <mergeCell ref="M530:O530"/>
    <mergeCell ref="M531:O531"/>
    <mergeCell ref="M532:O532"/>
    <mergeCell ref="M521:O521"/>
    <mergeCell ref="M522:O522"/>
    <mergeCell ref="M523:O523"/>
    <mergeCell ref="M524:O524"/>
    <mergeCell ref="M525:O525"/>
    <mergeCell ref="M526:O526"/>
    <mergeCell ref="M515:O515"/>
    <mergeCell ref="M516:O516"/>
    <mergeCell ref="M517:O517"/>
    <mergeCell ref="M518:O518"/>
    <mergeCell ref="M519:O519"/>
    <mergeCell ref="M520:O520"/>
    <mergeCell ref="M509:O509"/>
    <mergeCell ref="M510:O510"/>
    <mergeCell ref="M511:O511"/>
    <mergeCell ref="M512:O512"/>
    <mergeCell ref="M513:O513"/>
    <mergeCell ref="M514:O514"/>
    <mergeCell ref="M503:O503"/>
    <mergeCell ref="M504:O504"/>
    <mergeCell ref="M505:O505"/>
    <mergeCell ref="M506:O506"/>
    <mergeCell ref="M507:O507"/>
    <mergeCell ref="M508:O508"/>
    <mergeCell ref="M497:O497"/>
    <mergeCell ref="M498:O498"/>
    <mergeCell ref="M499:O499"/>
    <mergeCell ref="M500:O500"/>
    <mergeCell ref="M501:O501"/>
    <mergeCell ref="M502:O502"/>
    <mergeCell ref="H494:H495"/>
    <mergeCell ref="I494:I495"/>
    <mergeCell ref="J494:J495"/>
    <mergeCell ref="K494:L494"/>
    <mergeCell ref="M494:O495"/>
    <mergeCell ref="M496:O496"/>
    <mergeCell ref="B494:B495"/>
    <mergeCell ref="C494:C495"/>
    <mergeCell ref="D494:D495"/>
    <mergeCell ref="E494:E495"/>
    <mergeCell ref="F494:F495"/>
    <mergeCell ref="G494:G495"/>
    <mergeCell ref="M488:O488"/>
    <mergeCell ref="M489:O489"/>
    <mergeCell ref="C490:D490"/>
    <mergeCell ref="F490:L490"/>
    <mergeCell ref="D491:L491"/>
    <mergeCell ref="B492:L492"/>
    <mergeCell ref="M482:O482"/>
    <mergeCell ref="M483:O483"/>
    <mergeCell ref="M484:O484"/>
    <mergeCell ref="M485:O485"/>
    <mergeCell ref="M486:O486"/>
    <mergeCell ref="M487:O487"/>
    <mergeCell ref="M476:O476"/>
    <mergeCell ref="M477:O477"/>
    <mergeCell ref="M478:O478"/>
    <mergeCell ref="M479:O479"/>
    <mergeCell ref="M480:O480"/>
    <mergeCell ref="M481:O481"/>
    <mergeCell ref="M470:O470"/>
    <mergeCell ref="M471:O471"/>
    <mergeCell ref="M472:O472"/>
    <mergeCell ref="M473:O473"/>
    <mergeCell ref="M474:O474"/>
    <mergeCell ref="M475:O475"/>
    <mergeCell ref="M464:O464"/>
    <mergeCell ref="M465:O465"/>
    <mergeCell ref="M466:O466"/>
    <mergeCell ref="M467:O467"/>
    <mergeCell ref="M468:O468"/>
    <mergeCell ref="M469:O469"/>
    <mergeCell ref="M458:O458"/>
    <mergeCell ref="M459:O459"/>
    <mergeCell ref="M460:O460"/>
    <mergeCell ref="M461:O461"/>
    <mergeCell ref="M462:O462"/>
    <mergeCell ref="M463:O463"/>
    <mergeCell ref="M452:O452"/>
    <mergeCell ref="M453:O453"/>
    <mergeCell ref="M454:O454"/>
    <mergeCell ref="M455:O455"/>
    <mergeCell ref="M456:O456"/>
    <mergeCell ref="M457:O457"/>
    <mergeCell ref="K446:L446"/>
    <mergeCell ref="M446:O447"/>
    <mergeCell ref="M448:O448"/>
    <mergeCell ref="M449:O449"/>
    <mergeCell ref="M450:O450"/>
    <mergeCell ref="M451:O451"/>
    <mergeCell ref="B444:L444"/>
    <mergeCell ref="B446:B447"/>
    <mergeCell ref="C446:C447"/>
    <mergeCell ref="D446:D447"/>
    <mergeCell ref="E446:E447"/>
    <mergeCell ref="F446:F447"/>
    <mergeCell ref="G446:G447"/>
    <mergeCell ref="H446:H447"/>
    <mergeCell ref="I446:I447"/>
    <mergeCell ref="J446:J447"/>
    <mergeCell ref="M439:O439"/>
    <mergeCell ref="M440:O440"/>
    <mergeCell ref="M441:O441"/>
    <mergeCell ref="C442:D442"/>
    <mergeCell ref="F442:L442"/>
    <mergeCell ref="D443:L443"/>
    <mergeCell ref="M433:O433"/>
    <mergeCell ref="M434:O434"/>
    <mergeCell ref="M435:O435"/>
    <mergeCell ref="M436:O436"/>
    <mergeCell ref="M437:O437"/>
    <mergeCell ref="M438:O438"/>
    <mergeCell ref="M427:O427"/>
    <mergeCell ref="M428:O428"/>
    <mergeCell ref="M429:O429"/>
    <mergeCell ref="M430:O430"/>
    <mergeCell ref="M431:O431"/>
    <mergeCell ref="M432:O432"/>
    <mergeCell ref="M421:O421"/>
    <mergeCell ref="M422:O422"/>
    <mergeCell ref="M423:O423"/>
    <mergeCell ref="M424:O424"/>
    <mergeCell ref="M425:O425"/>
    <mergeCell ref="M426:O426"/>
    <mergeCell ref="M415:O415"/>
    <mergeCell ref="M416:O416"/>
    <mergeCell ref="M417:O417"/>
    <mergeCell ref="M418:O418"/>
    <mergeCell ref="M419:O419"/>
    <mergeCell ref="M420:O420"/>
    <mergeCell ref="M409:O409"/>
    <mergeCell ref="M410:O410"/>
    <mergeCell ref="M411:O411"/>
    <mergeCell ref="M412:O412"/>
    <mergeCell ref="M413:O413"/>
    <mergeCell ref="M414:O414"/>
    <mergeCell ref="M403:O403"/>
    <mergeCell ref="M404:O404"/>
    <mergeCell ref="M405:O405"/>
    <mergeCell ref="M406:O406"/>
    <mergeCell ref="M407:O407"/>
    <mergeCell ref="M408:O408"/>
    <mergeCell ref="J398:J399"/>
    <mergeCell ref="K398:L398"/>
    <mergeCell ref="M398:O399"/>
    <mergeCell ref="M400:O400"/>
    <mergeCell ref="M401:O401"/>
    <mergeCell ref="M402:O402"/>
    <mergeCell ref="D395:L395"/>
    <mergeCell ref="B396:L396"/>
    <mergeCell ref="B398:B399"/>
    <mergeCell ref="C398:C399"/>
    <mergeCell ref="D398:D399"/>
    <mergeCell ref="E398:E399"/>
    <mergeCell ref="F398:F399"/>
    <mergeCell ref="G398:G399"/>
    <mergeCell ref="H398:H399"/>
    <mergeCell ref="I398:I399"/>
    <mergeCell ref="M390:O390"/>
    <mergeCell ref="M391:O391"/>
    <mergeCell ref="M392:O392"/>
    <mergeCell ref="M393:O393"/>
    <mergeCell ref="C394:D394"/>
    <mergeCell ref="F394:L394"/>
    <mergeCell ref="M384:O384"/>
    <mergeCell ref="M385:O385"/>
    <mergeCell ref="M386:O386"/>
    <mergeCell ref="M387:O387"/>
    <mergeCell ref="M388:O388"/>
    <mergeCell ref="M389:O389"/>
    <mergeCell ref="M378:O378"/>
    <mergeCell ref="M379:O379"/>
    <mergeCell ref="M380:O380"/>
    <mergeCell ref="M381:O381"/>
    <mergeCell ref="M382:O382"/>
    <mergeCell ref="M383:O383"/>
    <mergeCell ref="M372:O372"/>
    <mergeCell ref="M373:O373"/>
    <mergeCell ref="M374:O374"/>
    <mergeCell ref="M375:O375"/>
    <mergeCell ref="M376:O376"/>
    <mergeCell ref="M377:O377"/>
    <mergeCell ref="M366:O366"/>
    <mergeCell ref="M367:O367"/>
    <mergeCell ref="M368:O368"/>
    <mergeCell ref="M369:O369"/>
    <mergeCell ref="M370:O370"/>
    <mergeCell ref="M371:O371"/>
    <mergeCell ref="M360:O360"/>
    <mergeCell ref="M361:O361"/>
    <mergeCell ref="M362:O362"/>
    <mergeCell ref="M363:O363"/>
    <mergeCell ref="M364:O364"/>
    <mergeCell ref="M365:O365"/>
    <mergeCell ref="J355:J356"/>
    <mergeCell ref="K355:L355"/>
    <mergeCell ref="M355:O356"/>
    <mergeCell ref="M357:O357"/>
    <mergeCell ref="M358:O358"/>
    <mergeCell ref="M359:O359"/>
    <mergeCell ref="D352:L352"/>
    <mergeCell ref="B353:L353"/>
    <mergeCell ref="B355:B356"/>
    <mergeCell ref="C355:C356"/>
    <mergeCell ref="D355:D356"/>
    <mergeCell ref="E355:E356"/>
    <mergeCell ref="F355:F356"/>
    <mergeCell ref="G355:G356"/>
    <mergeCell ref="H355:H356"/>
    <mergeCell ref="I355:I356"/>
    <mergeCell ref="M346:O346"/>
    <mergeCell ref="M347:O347"/>
    <mergeCell ref="M348:O348"/>
    <mergeCell ref="M349:O349"/>
    <mergeCell ref="M350:O350"/>
    <mergeCell ref="C351:D351"/>
    <mergeCell ref="F351:L351"/>
    <mergeCell ref="M340:O340"/>
    <mergeCell ref="M341:O341"/>
    <mergeCell ref="M342:O342"/>
    <mergeCell ref="M343:O343"/>
    <mergeCell ref="M344:O344"/>
    <mergeCell ref="M345:O345"/>
    <mergeCell ref="M334:O334"/>
    <mergeCell ref="M335:O335"/>
    <mergeCell ref="M336:O336"/>
    <mergeCell ref="M337:O337"/>
    <mergeCell ref="M338:O338"/>
    <mergeCell ref="M339:O339"/>
    <mergeCell ref="M328:O328"/>
    <mergeCell ref="M329:O329"/>
    <mergeCell ref="M330:O330"/>
    <mergeCell ref="M331:O331"/>
    <mergeCell ref="M332:O332"/>
    <mergeCell ref="M333:O333"/>
    <mergeCell ref="M322:O322"/>
    <mergeCell ref="M323:O323"/>
    <mergeCell ref="M324:O324"/>
    <mergeCell ref="M325:O325"/>
    <mergeCell ref="M326:O326"/>
    <mergeCell ref="M327:O327"/>
    <mergeCell ref="M316:O316"/>
    <mergeCell ref="M317:O317"/>
    <mergeCell ref="M318:O318"/>
    <mergeCell ref="M319:O319"/>
    <mergeCell ref="M320:O320"/>
    <mergeCell ref="M321:O321"/>
    <mergeCell ref="J311:J312"/>
    <mergeCell ref="K311:L311"/>
    <mergeCell ref="M311:O312"/>
    <mergeCell ref="M313:O313"/>
    <mergeCell ref="M314:O314"/>
    <mergeCell ref="M315:O315"/>
    <mergeCell ref="D308:L308"/>
    <mergeCell ref="B309:L309"/>
    <mergeCell ref="B311:B312"/>
    <mergeCell ref="C311:C312"/>
    <mergeCell ref="D311:D312"/>
    <mergeCell ref="E311:E312"/>
    <mergeCell ref="F311:F312"/>
    <mergeCell ref="G311:G312"/>
    <mergeCell ref="H311:H312"/>
    <mergeCell ref="I311:I312"/>
    <mergeCell ref="M303:O303"/>
    <mergeCell ref="M304:O304"/>
    <mergeCell ref="M305:O305"/>
    <mergeCell ref="M306:O306"/>
    <mergeCell ref="C307:D307"/>
    <mergeCell ref="F307:L307"/>
    <mergeCell ref="M297:O297"/>
    <mergeCell ref="M298:O298"/>
    <mergeCell ref="M299:O299"/>
    <mergeCell ref="M300:O300"/>
    <mergeCell ref="M301:O301"/>
    <mergeCell ref="M302:O302"/>
    <mergeCell ref="M291:O291"/>
    <mergeCell ref="M292:O292"/>
    <mergeCell ref="M293:O293"/>
    <mergeCell ref="M294:O294"/>
    <mergeCell ref="M295:O295"/>
    <mergeCell ref="M296:O296"/>
    <mergeCell ref="M285:O285"/>
    <mergeCell ref="M286:O286"/>
    <mergeCell ref="M287:O287"/>
    <mergeCell ref="M288:O288"/>
    <mergeCell ref="M289:O289"/>
    <mergeCell ref="M290:O290"/>
    <mergeCell ref="M279:O279"/>
    <mergeCell ref="M280:O280"/>
    <mergeCell ref="M281:O281"/>
    <mergeCell ref="M282:O282"/>
    <mergeCell ref="M283:O283"/>
    <mergeCell ref="M284:O284"/>
    <mergeCell ref="M273:O273"/>
    <mergeCell ref="M274:O274"/>
    <mergeCell ref="M275:O275"/>
    <mergeCell ref="M276:O276"/>
    <mergeCell ref="M277:O277"/>
    <mergeCell ref="M278:O278"/>
    <mergeCell ref="M267:O267"/>
    <mergeCell ref="M268:O268"/>
    <mergeCell ref="M269:O269"/>
    <mergeCell ref="M270:O270"/>
    <mergeCell ref="M271:O271"/>
    <mergeCell ref="M272:O272"/>
    <mergeCell ref="G265:G266"/>
    <mergeCell ref="H265:H266"/>
    <mergeCell ref="I265:I266"/>
    <mergeCell ref="J265:J266"/>
    <mergeCell ref="K265:L265"/>
    <mergeCell ref="M265:O266"/>
    <mergeCell ref="M260:O260"/>
    <mergeCell ref="C261:D261"/>
    <mergeCell ref="F261:L261"/>
    <mergeCell ref="D262:L262"/>
    <mergeCell ref="B263:L263"/>
    <mergeCell ref="B265:B266"/>
    <mergeCell ref="C265:C266"/>
    <mergeCell ref="D265:D266"/>
    <mergeCell ref="E265:E266"/>
    <mergeCell ref="F265:F266"/>
    <mergeCell ref="M254:O254"/>
    <mergeCell ref="M255:O255"/>
    <mergeCell ref="M256:O256"/>
    <mergeCell ref="M257:O257"/>
    <mergeCell ref="M258:O258"/>
    <mergeCell ref="M259:O259"/>
    <mergeCell ref="M248:O248"/>
    <mergeCell ref="M249:O249"/>
    <mergeCell ref="M250:O250"/>
    <mergeCell ref="M251:O251"/>
    <mergeCell ref="M252:O252"/>
    <mergeCell ref="M253:O253"/>
    <mergeCell ref="M242:O242"/>
    <mergeCell ref="M243:O243"/>
    <mergeCell ref="M244:O244"/>
    <mergeCell ref="M245:O245"/>
    <mergeCell ref="M246:O246"/>
    <mergeCell ref="M247:O247"/>
    <mergeCell ref="M236:O236"/>
    <mergeCell ref="M237:O237"/>
    <mergeCell ref="M238:O238"/>
    <mergeCell ref="M239:O239"/>
    <mergeCell ref="M240:O240"/>
    <mergeCell ref="M241:O241"/>
    <mergeCell ref="M230:O230"/>
    <mergeCell ref="M231:O231"/>
    <mergeCell ref="M232:O232"/>
    <mergeCell ref="M233:O233"/>
    <mergeCell ref="M234:O234"/>
    <mergeCell ref="M235:O235"/>
    <mergeCell ref="M224:O224"/>
    <mergeCell ref="M225:O225"/>
    <mergeCell ref="M226:O226"/>
    <mergeCell ref="M227:O227"/>
    <mergeCell ref="M228:O228"/>
    <mergeCell ref="M229:O229"/>
    <mergeCell ref="G222:G223"/>
    <mergeCell ref="H222:H223"/>
    <mergeCell ref="I222:I223"/>
    <mergeCell ref="J222:J223"/>
    <mergeCell ref="K222:L222"/>
    <mergeCell ref="M222:O223"/>
    <mergeCell ref="M217:O217"/>
    <mergeCell ref="C218:D218"/>
    <mergeCell ref="F218:L218"/>
    <mergeCell ref="D219:L219"/>
    <mergeCell ref="B220:L220"/>
    <mergeCell ref="B222:B223"/>
    <mergeCell ref="C222:C223"/>
    <mergeCell ref="D222:D223"/>
    <mergeCell ref="E222:E223"/>
    <mergeCell ref="F222:F223"/>
    <mergeCell ref="M211:O211"/>
    <mergeCell ref="M212:O212"/>
    <mergeCell ref="M213:O213"/>
    <mergeCell ref="M214:O214"/>
    <mergeCell ref="M215:O215"/>
    <mergeCell ref="M216:O216"/>
    <mergeCell ref="M205:O205"/>
    <mergeCell ref="M206:O206"/>
    <mergeCell ref="M207:O207"/>
    <mergeCell ref="M208:O208"/>
    <mergeCell ref="M209:O209"/>
    <mergeCell ref="M210:O210"/>
    <mergeCell ref="M199:O199"/>
    <mergeCell ref="M200:O200"/>
    <mergeCell ref="M201:O201"/>
    <mergeCell ref="M202:O202"/>
    <mergeCell ref="M203:O203"/>
    <mergeCell ref="M204:O204"/>
    <mergeCell ref="M193:O193"/>
    <mergeCell ref="M194:O194"/>
    <mergeCell ref="M195:O195"/>
    <mergeCell ref="M196:O196"/>
    <mergeCell ref="M197:O197"/>
    <mergeCell ref="M198:O198"/>
    <mergeCell ref="M187:O187"/>
    <mergeCell ref="M188:O188"/>
    <mergeCell ref="M189:O189"/>
    <mergeCell ref="M190:O190"/>
    <mergeCell ref="M191:O191"/>
    <mergeCell ref="M192:O192"/>
    <mergeCell ref="M181:O181"/>
    <mergeCell ref="M182:O182"/>
    <mergeCell ref="M183:O183"/>
    <mergeCell ref="M184:O184"/>
    <mergeCell ref="M185:O185"/>
    <mergeCell ref="M186:O186"/>
    <mergeCell ref="G179:G180"/>
    <mergeCell ref="H179:H180"/>
    <mergeCell ref="I179:I180"/>
    <mergeCell ref="J179:J180"/>
    <mergeCell ref="K179:L179"/>
    <mergeCell ref="M179:O180"/>
    <mergeCell ref="M174:O174"/>
    <mergeCell ref="C175:D175"/>
    <mergeCell ref="F175:L175"/>
    <mergeCell ref="D176:L176"/>
    <mergeCell ref="B177:L177"/>
    <mergeCell ref="B179:B180"/>
    <mergeCell ref="C179:C180"/>
    <mergeCell ref="D179:D180"/>
    <mergeCell ref="E179:E180"/>
    <mergeCell ref="F179:F180"/>
    <mergeCell ref="M168:O168"/>
    <mergeCell ref="M169:O169"/>
    <mergeCell ref="M170:O170"/>
    <mergeCell ref="M171:O171"/>
    <mergeCell ref="M172:O172"/>
    <mergeCell ref="M173:O173"/>
    <mergeCell ref="M162:O162"/>
    <mergeCell ref="M163:O163"/>
    <mergeCell ref="M164:O164"/>
    <mergeCell ref="M165:O165"/>
    <mergeCell ref="M166:O166"/>
    <mergeCell ref="M167:O167"/>
    <mergeCell ref="M156:O156"/>
    <mergeCell ref="M157:O157"/>
    <mergeCell ref="M158:O158"/>
    <mergeCell ref="M159:O159"/>
    <mergeCell ref="M160:O160"/>
    <mergeCell ref="M161:O161"/>
    <mergeCell ref="M150:O150"/>
    <mergeCell ref="M151:O151"/>
    <mergeCell ref="M152:O152"/>
    <mergeCell ref="M153:O153"/>
    <mergeCell ref="M154:O154"/>
    <mergeCell ref="M155:O155"/>
    <mergeCell ref="G148:G149"/>
    <mergeCell ref="H148:H149"/>
    <mergeCell ref="I148:I149"/>
    <mergeCell ref="J148:J149"/>
    <mergeCell ref="K148:L148"/>
    <mergeCell ref="M148:O149"/>
    <mergeCell ref="M143:O143"/>
    <mergeCell ref="C144:D144"/>
    <mergeCell ref="F144:L144"/>
    <mergeCell ref="D145:L145"/>
    <mergeCell ref="B146:L146"/>
    <mergeCell ref="B148:B149"/>
    <mergeCell ref="C148:C149"/>
    <mergeCell ref="D148:D149"/>
    <mergeCell ref="E148:E149"/>
    <mergeCell ref="F148:F149"/>
    <mergeCell ref="M137:O137"/>
    <mergeCell ref="M138:O138"/>
    <mergeCell ref="M139:O139"/>
    <mergeCell ref="M140:O140"/>
    <mergeCell ref="M141:O141"/>
    <mergeCell ref="M142:O142"/>
    <mergeCell ref="M131:O131"/>
    <mergeCell ref="M132:O132"/>
    <mergeCell ref="M133:O133"/>
    <mergeCell ref="M134:O134"/>
    <mergeCell ref="M135:O135"/>
    <mergeCell ref="M136:O136"/>
    <mergeCell ref="M125:O125"/>
    <mergeCell ref="M126:O126"/>
    <mergeCell ref="M127:O127"/>
    <mergeCell ref="M128:O128"/>
    <mergeCell ref="M129:O129"/>
    <mergeCell ref="M130:O130"/>
    <mergeCell ref="M119:O119"/>
    <mergeCell ref="M120:O120"/>
    <mergeCell ref="M121:O121"/>
    <mergeCell ref="M122:O122"/>
    <mergeCell ref="M123:O123"/>
    <mergeCell ref="M124:O124"/>
    <mergeCell ref="M113:O113"/>
    <mergeCell ref="M114:O114"/>
    <mergeCell ref="M115:O115"/>
    <mergeCell ref="M116:O116"/>
    <mergeCell ref="M117:O117"/>
    <mergeCell ref="M118:O118"/>
    <mergeCell ref="M107:O107"/>
    <mergeCell ref="M108:O108"/>
    <mergeCell ref="M109:O109"/>
    <mergeCell ref="M110:O110"/>
    <mergeCell ref="M111:O111"/>
    <mergeCell ref="M112:O112"/>
    <mergeCell ref="M101:O101"/>
    <mergeCell ref="M102:O102"/>
    <mergeCell ref="M103:O103"/>
    <mergeCell ref="M104:O104"/>
    <mergeCell ref="M105:O105"/>
    <mergeCell ref="M106:O106"/>
    <mergeCell ref="H98:H99"/>
    <mergeCell ref="I98:I99"/>
    <mergeCell ref="J98:J99"/>
    <mergeCell ref="K98:L98"/>
    <mergeCell ref="M98:O99"/>
    <mergeCell ref="M100:O100"/>
    <mergeCell ref="B98:B99"/>
    <mergeCell ref="C98:C99"/>
    <mergeCell ref="D98:D99"/>
    <mergeCell ref="E98:E99"/>
    <mergeCell ref="F98:F99"/>
    <mergeCell ref="G98:G99"/>
    <mergeCell ref="M92:O92"/>
    <mergeCell ref="M93:O93"/>
    <mergeCell ref="C94:D94"/>
    <mergeCell ref="F94:L94"/>
    <mergeCell ref="D95:L95"/>
    <mergeCell ref="B96:L96"/>
    <mergeCell ref="M86:O86"/>
    <mergeCell ref="M87:O87"/>
    <mergeCell ref="M88:O88"/>
    <mergeCell ref="M89:O89"/>
    <mergeCell ref="M90:O90"/>
    <mergeCell ref="M91:O91"/>
    <mergeCell ref="M80:O80"/>
    <mergeCell ref="M81:O81"/>
    <mergeCell ref="M82:O82"/>
    <mergeCell ref="M83:O83"/>
    <mergeCell ref="M84:O84"/>
    <mergeCell ref="M85:O85"/>
    <mergeCell ref="M74:O74"/>
    <mergeCell ref="M75:O75"/>
    <mergeCell ref="M76:O76"/>
    <mergeCell ref="M77:O77"/>
    <mergeCell ref="M78:O78"/>
    <mergeCell ref="M79:O79"/>
    <mergeCell ref="M68:O68"/>
    <mergeCell ref="M69:O69"/>
    <mergeCell ref="M70:O70"/>
    <mergeCell ref="M71:O71"/>
    <mergeCell ref="M72:O72"/>
    <mergeCell ref="M73:O73"/>
    <mergeCell ref="M62:O62"/>
    <mergeCell ref="M63:O63"/>
    <mergeCell ref="M64:O64"/>
    <mergeCell ref="M65:O65"/>
    <mergeCell ref="M66:O66"/>
    <mergeCell ref="M67:O67"/>
    <mergeCell ref="M56:O56"/>
    <mergeCell ref="M57:O57"/>
    <mergeCell ref="M58:O58"/>
    <mergeCell ref="M59:O59"/>
    <mergeCell ref="M60:O60"/>
    <mergeCell ref="M61:O61"/>
    <mergeCell ref="M51:O51"/>
    <mergeCell ref="M52:O52"/>
    <mergeCell ref="M53:O53"/>
    <mergeCell ref="M54:O54"/>
    <mergeCell ref="M55:O55"/>
    <mergeCell ref="G48:G49"/>
    <mergeCell ref="H48:H49"/>
    <mergeCell ref="I48:I49"/>
    <mergeCell ref="J48:J49"/>
    <mergeCell ref="K48:L48"/>
    <mergeCell ref="M48:O49"/>
    <mergeCell ref="M43:O43"/>
    <mergeCell ref="C44:D44"/>
    <mergeCell ref="F44:L44"/>
    <mergeCell ref="D45:L45"/>
    <mergeCell ref="B46:L46"/>
    <mergeCell ref="B48:B49"/>
    <mergeCell ref="C48:C49"/>
    <mergeCell ref="D48:D49"/>
    <mergeCell ref="E48:E49"/>
    <mergeCell ref="F48:F49"/>
    <mergeCell ref="M39:O39"/>
    <mergeCell ref="M40:O40"/>
    <mergeCell ref="M41:O41"/>
    <mergeCell ref="M42:O42"/>
    <mergeCell ref="M31:O31"/>
    <mergeCell ref="M32:O32"/>
    <mergeCell ref="M33:O33"/>
    <mergeCell ref="M34:O34"/>
    <mergeCell ref="M35:O35"/>
    <mergeCell ref="M36:O36"/>
    <mergeCell ref="M25:O25"/>
    <mergeCell ref="M26:O26"/>
    <mergeCell ref="M27:O27"/>
    <mergeCell ref="M28:O28"/>
    <mergeCell ref="M29:O29"/>
    <mergeCell ref="M30:O30"/>
    <mergeCell ref="M50:O50"/>
    <mergeCell ref="M22:O22"/>
    <mergeCell ref="M23:O23"/>
    <mergeCell ref="M24:O24"/>
    <mergeCell ref="M13:O13"/>
    <mergeCell ref="M14:O14"/>
    <mergeCell ref="M15:O15"/>
    <mergeCell ref="M16:O16"/>
    <mergeCell ref="M17:O17"/>
    <mergeCell ref="M18:O18"/>
    <mergeCell ref="M7:O7"/>
    <mergeCell ref="M8:O8"/>
    <mergeCell ref="M9:O9"/>
    <mergeCell ref="M10:O10"/>
    <mergeCell ref="M11:O11"/>
    <mergeCell ref="M12:O12"/>
    <mergeCell ref="M37:O37"/>
    <mergeCell ref="M38:O38"/>
    <mergeCell ref="H4:H5"/>
    <mergeCell ref="I4:I5"/>
    <mergeCell ref="J4:J5"/>
    <mergeCell ref="K4:L4"/>
    <mergeCell ref="M4:O5"/>
    <mergeCell ref="M6:O6"/>
    <mergeCell ref="B2:L2"/>
    <mergeCell ref="B4:B5"/>
    <mergeCell ref="C4:C5"/>
    <mergeCell ref="D4:D5"/>
    <mergeCell ref="E4:E5"/>
    <mergeCell ref="F4:F5"/>
    <mergeCell ref="G4:G5"/>
    <mergeCell ref="M19:O19"/>
    <mergeCell ref="M20:O20"/>
    <mergeCell ref="M21:O21"/>
    <mergeCell ref="B1:P1"/>
  </mergeCells>
  <conditionalFormatting sqref="G4:G43 M6:O43 A6:A43">
    <cfRule type="cellIs" dxfId="43" priority="22" stopIfTrue="1" operator="equal">
      <formula>0</formula>
    </cfRule>
  </conditionalFormatting>
  <conditionalFormatting sqref="G48:G93 M50:O93 A50:A93">
    <cfRule type="cellIs" dxfId="42" priority="21" stopIfTrue="1" operator="equal">
      <formula>0</formula>
    </cfRule>
  </conditionalFormatting>
  <conditionalFormatting sqref="G98:G143 M100:O143 A100:A143">
    <cfRule type="cellIs" dxfId="41" priority="20" stopIfTrue="1" operator="equal">
      <formula>0</formula>
    </cfRule>
  </conditionalFormatting>
  <conditionalFormatting sqref="M150:O174 A150:A174 G148:G174">
    <cfRule type="cellIs" dxfId="40" priority="19" stopIfTrue="1" operator="equal">
      <formula>0</formula>
    </cfRule>
  </conditionalFormatting>
  <conditionalFormatting sqref="G179:G217 M181:O217 A181:A217">
    <cfRule type="cellIs" dxfId="39" priority="18" stopIfTrue="1" operator="equal">
      <formula>0</formula>
    </cfRule>
  </conditionalFormatting>
  <conditionalFormatting sqref="G222:G260 M224:O260 A224:A260">
    <cfRule type="cellIs" dxfId="38" priority="17" stopIfTrue="1" operator="equal">
      <formula>0</formula>
    </cfRule>
  </conditionalFormatting>
  <conditionalFormatting sqref="G265:G306 M267:O306 A267:A306">
    <cfRule type="cellIs" dxfId="37" priority="16" stopIfTrue="1" operator="equal">
      <formula>0</formula>
    </cfRule>
  </conditionalFormatting>
  <conditionalFormatting sqref="G311:G350 M313:O350 A313:A350">
    <cfRule type="cellIs" dxfId="36" priority="15" stopIfTrue="1" operator="equal">
      <formula>0</formula>
    </cfRule>
  </conditionalFormatting>
  <conditionalFormatting sqref="G355:G393 M357:O393 A357:A393">
    <cfRule type="cellIs" dxfId="35" priority="14" stopIfTrue="1" operator="equal">
      <formula>0</formula>
    </cfRule>
  </conditionalFormatting>
  <conditionalFormatting sqref="G398:G441 M400:O441 A400:A441">
    <cfRule type="cellIs" dxfId="34" priority="13" stopIfTrue="1" operator="equal">
      <formula>0</formula>
    </cfRule>
  </conditionalFormatting>
  <conditionalFormatting sqref="G446:G489 M448:O489 A448:A489">
    <cfRule type="cellIs" dxfId="33" priority="12" stopIfTrue="1" operator="equal">
      <formula>0</formula>
    </cfRule>
  </conditionalFormatting>
  <conditionalFormatting sqref="G494:G533 M496:O533 A496:A533">
    <cfRule type="cellIs" dxfId="32" priority="11" stopIfTrue="1" operator="equal">
      <formula>0</formula>
    </cfRule>
  </conditionalFormatting>
  <conditionalFormatting sqref="G538:G583 M540:O583 A540:A583">
    <cfRule type="cellIs" dxfId="31" priority="10" stopIfTrue="1" operator="equal">
      <formula>0</formula>
    </cfRule>
  </conditionalFormatting>
  <conditionalFormatting sqref="G588:G633 M590:O633 A590:A633">
    <cfRule type="cellIs" dxfId="30" priority="9" stopIfTrue="1" operator="equal">
      <formula>0</formula>
    </cfRule>
  </conditionalFormatting>
  <conditionalFormatting sqref="M640:O664 A640:A664 G638:G664">
    <cfRule type="cellIs" dxfId="29" priority="8" stopIfTrue="1" operator="equal">
      <formula>0</formula>
    </cfRule>
  </conditionalFormatting>
  <conditionalFormatting sqref="G669:G707 M671:O707 A671:A707">
    <cfRule type="cellIs" dxfId="28" priority="7" stopIfTrue="1" operator="equal">
      <formula>0</formula>
    </cfRule>
  </conditionalFormatting>
  <conditionalFormatting sqref="G712:G750 M714:O750 A714:A750">
    <cfRule type="cellIs" dxfId="27" priority="6" stopIfTrue="1" operator="equal">
      <formula>0</formula>
    </cfRule>
  </conditionalFormatting>
  <conditionalFormatting sqref="G755:G796 M757:O796 A757:A796">
    <cfRule type="cellIs" dxfId="26" priority="5" stopIfTrue="1" operator="equal">
      <formula>0</formula>
    </cfRule>
  </conditionalFormatting>
  <conditionalFormatting sqref="G801:G840 M803:O840 A803:A840">
    <cfRule type="cellIs" dxfId="25" priority="4" stopIfTrue="1" operator="equal">
      <formula>0</formula>
    </cfRule>
  </conditionalFormatting>
  <conditionalFormatting sqref="G845:G883 M847:O883 A847:A883">
    <cfRule type="cellIs" dxfId="24" priority="3" stopIfTrue="1" operator="equal">
      <formula>0</formula>
    </cfRule>
  </conditionalFormatting>
  <conditionalFormatting sqref="G888:G931 M890:O931 A890:A931">
    <cfRule type="cellIs" dxfId="23" priority="2" stopIfTrue="1" operator="equal">
      <formula>0</formula>
    </cfRule>
  </conditionalFormatting>
  <conditionalFormatting sqref="M938:O967 A938:A967 G936:G967">
    <cfRule type="cellIs" dxfId="22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5"/>
  <sheetViews>
    <sheetView workbookViewId="0">
      <pane ySplit="7" topLeftCell="A38" activePane="bottomLeft" state="frozen"/>
      <selection activeCell="L13" sqref="L13"/>
      <selection pane="bottomLeft" activeCell="H50" sqref="H5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1155</v>
      </c>
    </row>
    <row r="2" spans="1:16" s="1" customFormat="1">
      <c r="C2" s="194" t="s">
        <v>8</v>
      </c>
      <c r="D2" s="194"/>
      <c r="E2" s="2" t="s">
        <v>1156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1157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1158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1</v>
      </c>
      <c r="B8" s="8">
        <v>1</v>
      </c>
      <c r="C8" s="22">
        <v>2020525605</v>
      </c>
      <c r="D8" s="9" t="s">
        <v>239</v>
      </c>
      <c r="E8" s="10" t="s">
        <v>240</v>
      </c>
      <c r="F8" s="24" t="s">
        <v>241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1159</v>
      </c>
    </row>
    <row r="9" spans="1:16" ht="20.100000000000001" customHeight="1">
      <c r="A9">
        <v>2</v>
      </c>
      <c r="B9" s="8">
        <v>2</v>
      </c>
      <c r="C9" s="22">
        <v>2120318683</v>
      </c>
      <c r="D9" s="9" t="s">
        <v>242</v>
      </c>
      <c r="E9" s="10" t="s">
        <v>240</v>
      </c>
      <c r="F9" s="24" t="s">
        <v>243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1159</v>
      </c>
    </row>
    <row r="10" spans="1:16" ht="20.100000000000001" customHeight="1">
      <c r="A10">
        <v>3</v>
      </c>
      <c r="B10" s="8">
        <v>3</v>
      </c>
      <c r="C10" s="22">
        <v>2120517183</v>
      </c>
      <c r="D10" s="9" t="s">
        <v>244</v>
      </c>
      <c r="E10" s="10" t="s">
        <v>240</v>
      </c>
      <c r="F10" s="24" t="s">
        <v>245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1159</v>
      </c>
    </row>
    <row r="11" spans="1:16" ht="20.100000000000001" customHeight="1">
      <c r="A11">
        <v>4</v>
      </c>
      <c r="B11" s="8">
        <v>4</v>
      </c>
      <c r="C11" s="22">
        <v>2021523373</v>
      </c>
      <c r="D11" s="9" t="s">
        <v>246</v>
      </c>
      <c r="E11" s="10" t="s">
        <v>247</v>
      </c>
      <c r="F11" s="24" t="s">
        <v>241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1159</v>
      </c>
    </row>
    <row r="12" spans="1:16" ht="20.100000000000001" customHeight="1">
      <c r="A12">
        <v>5</v>
      </c>
      <c r="B12" s="8">
        <v>5</v>
      </c>
      <c r="C12" s="22">
        <v>2121718305</v>
      </c>
      <c r="D12" s="9" t="s">
        <v>248</v>
      </c>
      <c r="E12" s="10" t="s">
        <v>247</v>
      </c>
      <c r="F12" s="24" t="s">
        <v>249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1159</v>
      </c>
    </row>
    <row r="13" spans="1:16" ht="20.100000000000001" customHeight="1">
      <c r="A13">
        <v>6</v>
      </c>
      <c r="B13" s="8">
        <v>6</v>
      </c>
      <c r="C13" s="22">
        <v>2121866087</v>
      </c>
      <c r="D13" s="9" t="s">
        <v>250</v>
      </c>
      <c r="E13" s="10" t="s">
        <v>247</v>
      </c>
      <c r="F13" s="24" t="s">
        <v>251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1159</v>
      </c>
    </row>
    <row r="14" spans="1:16" ht="20.100000000000001" customHeight="1">
      <c r="A14">
        <v>7</v>
      </c>
      <c r="B14" s="8">
        <v>7</v>
      </c>
      <c r="C14" s="22">
        <v>2120257566</v>
      </c>
      <c r="D14" s="9" t="s">
        <v>252</v>
      </c>
      <c r="E14" s="10" t="s">
        <v>247</v>
      </c>
      <c r="F14" s="24" t="s">
        <v>253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1159</v>
      </c>
    </row>
    <row r="15" spans="1:16" ht="20.100000000000001" customHeight="1">
      <c r="A15">
        <v>8</v>
      </c>
      <c r="B15" s="8">
        <v>8</v>
      </c>
      <c r="C15" s="22">
        <v>2120215393</v>
      </c>
      <c r="D15" s="9" t="s">
        <v>254</v>
      </c>
      <c r="E15" s="10" t="s">
        <v>247</v>
      </c>
      <c r="F15" s="24" t="s">
        <v>255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1159</v>
      </c>
    </row>
    <row r="16" spans="1:16" ht="20.100000000000001" customHeight="1">
      <c r="A16">
        <v>9</v>
      </c>
      <c r="B16" s="8">
        <v>9</v>
      </c>
      <c r="C16" s="22">
        <v>2020246090</v>
      </c>
      <c r="D16" s="9" t="s">
        <v>256</v>
      </c>
      <c r="E16" s="10" t="s">
        <v>257</v>
      </c>
      <c r="F16" s="24" t="s">
        <v>258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1159</v>
      </c>
    </row>
    <row r="17" spans="1:16" ht="20.100000000000001" customHeight="1">
      <c r="A17">
        <v>10</v>
      </c>
      <c r="B17" s="8">
        <v>10</v>
      </c>
      <c r="C17" s="22">
        <v>2021418420</v>
      </c>
      <c r="D17" s="9" t="s">
        <v>259</v>
      </c>
      <c r="E17" s="10" t="s">
        <v>260</v>
      </c>
      <c r="F17" s="24" t="s">
        <v>261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1159</v>
      </c>
    </row>
    <row r="18" spans="1:16" ht="20.100000000000001" customHeight="1">
      <c r="A18">
        <v>11</v>
      </c>
      <c r="B18" s="8">
        <v>11</v>
      </c>
      <c r="C18" s="22">
        <v>2020714799</v>
      </c>
      <c r="D18" s="9" t="s">
        <v>262</v>
      </c>
      <c r="E18" s="10" t="s">
        <v>260</v>
      </c>
      <c r="F18" s="24" t="s">
        <v>263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1159</v>
      </c>
    </row>
    <row r="19" spans="1:16" ht="20.100000000000001" customHeight="1">
      <c r="A19">
        <v>12</v>
      </c>
      <c r="B19" s="8">
        <v>12</v>
      </c>
      <c r="C19" s="22">
        <v>2120715542</v>
      </c>
      <c r="D19" s="9" t="s">
        <v>264</v>
      </c>
      <c r="E19" s="10" t="s">
        <v>260</v>
      </c>
      <c r="F19" s="24" t="s">
        <v>249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1159</v>
      </c>
    </row>
    <row r="20" spans="1:16" ht="20.100000000000001" customHeight="1">
      <c r="A20">
        <v>13</v>
      </c>
      <c r="B20" s="8">
        <v>13</v>
      </c>
      <c r="C20" s="22">
        <v>2121715536</v>
      </c>
      <c r="D20" s="9" t="s">
        <v>265</v>
      </c>
      <c r="E20" s="10" t="s">
        <v>260</v>
      </c>
      <c r="F20" s="24" t="s">
        <v>249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1159</v>
      </c>
    </row>
    <row r="21" spans="1:16" ht="20.100000000000001" customHeight="1">
      <c r="A21">
        <v>14</v>
      </c>
      <c r="B21" s="8">
        <v>14</v>
      </c>
      <c r="C21" s="22">
        <v>2121713622</v>
      </c>
      <c r="D21" s="9" t="s">
        <v>266</v>
      </c>
      <c r="E21" s="10" t="s">
        <v>260</v>
      </c>
      <c r="F21" s="24" t="s">
        <v>267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1159</v>
      </c>
    </row>
    <row r="22" spans="1:16" ht="20.100000000000001" customHeight="1">
      <c r="A22">
        <v>15</v>
      </c>
      <c r="B22" s="8">
        <v>15</v>
      </c>
      <c r="C22" s="22">
        <v>2121648739</v>
      </c>
      <c r="D22" s="9" t="s">
        <v>268</v>
      </c>
      <c r="E22" s="10" t="s">
        <v>260</v>
      </c>
      <c r="F22" s="24" t="s">
        <v>269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1159</v>
      </c>
    </row>
    <row r="23" spans="1:16" ht="20.100000000000001" customHeight="1">
      <c r="A23">
        <v>16</v>
      </c>
      <c r="B23" s="8">
        <v>16</v>
      </c>
      <c r="C23" s="22">
        <v>2120863936</v>
      </c>
      <c r="D23" s="9" t="s">
        <v>270</v>
      </c>
      <c r="E23" s="10" t="s">
        <v>260</v>
      </c>
      <c r="F23" s="24" t="s">
        <v>251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1159</v>
      </c>
    </row>
    <row r="24" spans="1:16" ht="20.100000000000001" customHeight="1">
      <c r="A24">
        <v>17</v>
      </c>
      <c r="B24" s="8">
        <v>17</v>
      </c>
      <c r="C24" s="22">
        <v>2120868612</v>
      </c>
      <c r="D24" s="9" t="s">
        <v>271</v>
      </c>
      <c r="E24" s="10" t="s">
        <v>260</v>
      </c>
      <c r="F24" s="24" t="s">
        <v>251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1159</v>
      </c>
    </row>
    <row r="25" spans="1:16" ht="20.100000000000001" customHeight="1">
      <c r="A25">
        <v>18</v>
      </c>
      <c r="B25" s="8">
        <v>18</v>
      </c>
      <c r="C25" s="22">
        <v>2121863934</v>
      </c>
      <c r="D25" s="9" t="s">
        <v>272</v>
      </c>
      <c r="E25" s="10" t="s">
        <v>260</v>
      </c>
      <c r="F25" s="24" t="s">
        <v>251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1159</v>
      </c>
    </row>
    <row r="26" spans="1:16" ht="20.100000000000001" customHeight="1">
      <c r="A26">
        <v>19</v>
      </c>
      <c r="B26" s="8">
        <v>19</v>
      </c>
      <c r="C26" s="22">
        <v>2121867810</v>
      </c>
      <c r="D26" s="9" t="s">
        <v>273</v>
      </c>
      <c r="E26" s="10" t="s">
        <v>260</v>
      </c>
      <c r="F26" s="24" t="s">
        <v>251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1159</v>
      </c>
    </row>
    <row r="27" spans="1:16" ht="20.100000000000001" customHeight="1">
      <c r="A27">
        <v>20</v>
      </c>
      <c r="B27" s="8">
        <v>20</v>
      </c>
      <c r="C27" s="22">
        <v>2120713600</v>
      </c>
      <c r="D27" s="9" t="s">
        <v>274</v>
      </c>
      <c r="E27" s="10" t="s">
        <v>260</v>
      </c>
      <c r="F27" s="24" t="s">
        <v>275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1159</v>
      </c>
    </row>
    <row r="28" spans="1:16" ht="20.100000000000001" customHeight="1">
      <c r="A28">
        <v>21</v>
      </c>
      <c r="B28" s="8">
        <v>21</v>
      </c>
      <c r="C28" s="22">
        <v>2120715544</v>
      </c>
      <c r="D28" s="9" t="s">
        <v>276</v>
      </c>
      <c r="E28" s="10" t="s">
        <v>260</v>
      </c>
      <c r="F28" s="24" t="s">
        <v>275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1159</v>
      </c>
    </row>
    <row r="29" spans="1:16" ht="20.100000000000001" customHeight="1">
      <c r="A29">
        <v>22</v>
      </c>
      <c r="B29" s="8">
        <v>22</v>
      </c>
      <c r="C29" s="22">
        <v>2120715545</v>
      </c>
      <c r="D29" s="9" t="s">
        <v>277</v>
      </c>
      <c r="E29" s="10" t="s">
        <v>260</v>
      </c>
      <c r="F29" s="24" t="s">
        <v>275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1159</v>
      </c>
    </row>
    <row r="30" spans="1:16" ht="20.100000000000001" customHeight="1">
      <c r="A30">
        <v>23</v>
      </c>
      <c r="B30" s="8">
        <v>23</v>
      </c>
      <c r="C30" s="22">
        <v>2120716887</v>
      </c>
      <c r="D30" s="9" t="s">
        <v>278</v>
      </c>
      <c r="E30" s="10" t="s">
        <v>260</v>
      </c>
      <c r="F30" s="24" t="s">
        <v>275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1159</v>
      </c>
    </row>
    <row r="31" spans="1:16" ht="20.100000000000001" customHeight="1">
      <c r="A31">
        <v>24</v>
      </c>
      <c r="B31" s="8">
        <v>24</v>
      </c>
      <c r="C31" s="22">
        <v>2120717017</v>
      </c>
      <c r="D31" s="9" t="s">
        <v>279</v>
      </c>
      <c r="E31" s="10" t="s">
        <v>260</v>
      </c>
      <c r="F31" s="24" t="s">
        <v>275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1159</v>
      </c>
    </row>
    <row r="32" spans="1:16" ht="20.100000000000001" customHeight="1">
      <c r="A32">
        <v>25</v>
      </c>
      <c r="B32" s="8">
        <v>25</v>
      </c>
      <c r="C32" s="22">
        <v>2120867813</v>
      </c>
      <c r="D32" s="9" t="s">
        <v>280</v>
      </c>
      <c r="E32" s="10" t="s">
        <v>260</v>
      </c>
      <c r="F32" s="24" t="s">
        <v>275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1159</v>
      </c>
    </row>
    <row r="33" spans="1:16" ht="20.100000000000001" customHeight="1">
      <c r="A33">
        <v>26</v>
      </c>
      <c r="B33" s="8">
        <v>26</v>
      </c>
      <c r="C33" s="22">
        <v>2120215400</v>
      </c>
      <c r="D33" s="9" t="s">
        <v>281</v>
      </c>
      <c r="E33" s="10" t="s">
        <v>260</v>
      </c>
      <c r="F33" s="24" t="s">
        <v>255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1159</v>
      </c>
    </row>
    <row r="34" spans="1:16" ht="20.100000000000001" customHeight="1">
      <c r="A34">
        <v>27</v>
      </c>
      <c r="B34" s="8">
        <v>27</v>
      </c>
      <c r="C34" s="22">
        <v>2120218670</v>
      </c>
      <c r="D34" s="9" t="s">
        <v>282</v>
      </c>
      <c r="E34" s="10" t="s">
        <v>260</v>
      </c>
      <c r="F34" s="24" t="s">
        <v>255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1159</v>
      </c>
    </row>
    <row r="35" spans="1:16" ht="20.100000000000001" customHeight="1">
      <c r="A35">
        <v>28</v>
      </c>
      <c r="B35" s="8">
        <v>28</v>
      </c>
      <c r="C35" s="22">
        <v>1921163759</v>
      </c>
      <c r="D35" s="9" t="s">
        <v>283</v>
      </c>
      <c r="E35" s="10" t="s">
        <v>260</v>
      </c>
      <c r="F35" s="24" t="s">
        <v>284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1159</v>
      </c>
    </row>
    <row r="36" spans="1:16" ht="20.100000000000001" customHeight="1">
      <c r="A36">
        <v>29</v>
      </c>
      <c r="B36" s="8">
        <v>29</v>
      </c>
      <c r="C36" s="22">
        <v>2120213429</v>
      </c>
      <c r="D36" s="9" t="s">
        <v>285</v>
      </c>
      <c r="E36" s="10" t="s">
        <v>260</v>
      </c>
      <c r="F36" s="24" t="s">
        <v>286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1159</v>
      </c>
    </row>
    <row r="37" spans="1:16" ht="20.100000000000001" customHeight="1">
      <c r="A37">
        <v>30</v>
      </c>
      <c r="B37" s="13">
        <v>30</v>
      </c>
      <c r="C37" s="22">
        <v>2120215397</v>
      </c>
      <c r="D37" s="9" t="s">
        <v>287</v>
      </c>
      <c r="E37" s="10" t="s">
        <v>260</v>
      </c>
      <c r="F37" s="24" t="s">
        <v>286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1159</v>
      </c>
    </row>
    <row r="38" spans="1:16" ht="20.100000000000001" customHeight="1">
      <c r="A38">
        <v>31</v>
      </c>
      <c r="B38" s="16">
        <v>31</v>
      </c>
      <c r="C38" s="23">
        <v>2120217468</v>
      </c>
      <c r="D38" s="17" t="s">
        <v>288</v>
      </c>
      <c r="E38" s="18" t="s">
        <v>260</v>
      </c>
      <c r="F38" s="25" t="s">
        <v>289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1159</v>
      </c>
    </row>
    <row r="39" spans="1:16" ht="20.100000000000001" customHeight="1">
      <c r="A39">
        <v>32</v>
      </c>
      <c r="B39" s="8">
        <v>32</v>
      </c>
      <c r="C39" s="22">
        <v>2120335341</v>
      </c>
      <c r="D39" s="9" t="s">
        <v>290</v>
      </c>
      <c r="E39" s="10" t="s">
        <v>260</v>
      </c>
      <c r="F39" s="24" t="s">
        <v>291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1159</v>
      </c>
    </row>
    <row r="40" spans="1:16" ht="20.100000000000001" customHeight="1">
      <c r="A40">
        <v>33</v>
      </c>
      <c r="B40" s="8">
        <v>33</v>
      </c>
      <c r="C40" s="22">
        <v>2120518565</v>
      </c>
      <c r="D40" s="9" t="s">
        <v>292</v>
      </c>
      <c r="E40" s="10" t="s">
        <v>260</v>
      </c>
      <c r="F40" s="24" t="s">
        <v>245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1159</v>
      </c>
    </row>
    <row r="41" spans="1:16" ht="20.100000000000001" customHeight="1">
      <c r="A41">
        <v>34</v>
      </c>
      <c r="B41" s="8">
        <v>34</v>
      </c>
      <c r="C41" s="22">
        <v>2120518707</v>
      </c>
      <c r="D41" s="9" t="s">
        <v>264</v>
      </c>
      <c r="E41" s="10" t="s">
        <v>260</v>
      </c>
      <c r="F41" s="24" t="s">
        <v>245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1159</v>
      </c>
    </row>
    <row r="42" spans="1:16" ht="20.100000000000001" customHeight="1">
      <c r="A42">
        <v>35</v>
      </c>
      <c r="B42" s="8">
        <v>35</v>
      </c>
      <c r="C42" s="22">
        <v>2120528926</v>
      </c>
      <c r="D42" s="9" t="s">
        <v>293</v>
      </c>
      <c r="E42" s="10" t="s">
        <v>260</v>
      </c>
      <c r="F42" s="24" t="s">
        <v>245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1159</v>
      </c>
    </row>
    <row r="43" spans="1:16" ht="20.100000000000001" customHeight="1">
      <c r="A43">
        <v>36</v>
      </c>
      <c r="B43" s="8">
        <v>36</v>
      </c>
      <c r="C43" s="22">
        <v>2120867587</v>
      </c>
      <c r="D43" s="9" t="s">
        <v>294</v>
      </c>
      <c r="E43" s="10" t="s">
        <v>260</v>
      </c>
      <c r="F43" s="24" t="s">
        <v>251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1159</v>
      </c>
    </row>
    <row r="44" spans="1:16" ht="20.100000000000001" customHeight="1">
      <c r="A44">
        <v>37</v>
      </c>
      <c r="B44" s="8">
        <v>37</v>
      </c>
      <c r="C44" s="22">
        <v>2120313177</v>
      </c>
      <c r="D44" s="9" t="s">
        <v>294</v>
      </c>
      <c r="E44" s="10" t="s">
        <v>260</v>
      </c>
      <c r="F44" s="24" t="s">
        <v>243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1159</v>
      </c>
    </row>
    <row r="45" spans="1:16" ht="20.100000000000001" customHeight="1">
      <c r="A45">
        <v>38</v>
      </c>
      <c r="B45" s="8">
        <v>38</v>
      </c>
      <c r="C45" s="22">
        <v>2121213401</v>
      </c>
      <c r="D45" s="9" t="s">
        <v>295</v>
      </c>
      <c r="E45" s="10" t="s">
        <v>260</v>
      </c>
      <c r="F45" s="24" t="s">
        <v>286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1159</v>
      </c>
    </row>
  </sheetData>
  <mergeCells count="55">
    <mergeCell ref="M44:O44"/>
    <mergeCell ref="M45:O45"/>
    <mergeCell ref="M38:O38"/>
    <mergeCell ref="M39:O39"/>
    <mergeCell ref="M40:O40"/>
    <mergeCell ref="M41:O41"/>
    <mergeCell ref="M42:O42"/>
    <mergeCell ref="M43:O43"/>
    <mergeCell ref="M33:O33"/>
    <mergeCell ref="M34:O34"/>
    <mergeCell ref="M35:O35"/>
    <mergeCell ref="M36:O36"/>
    <mergeCell ref="M37:O37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45 M8:O45 A8:A45">
    <cfRule type="cellIs" dxfId="21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workbookViewId="0">
      <pane ySplit="7" topLeftCell="A26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1160</v>
      </c>
    </row>
    <row r="2" spans="1:16" s="1" customFormat="1">
      <c r="C2" s="194" t="s">
        <v>8</v>
      </c>
      <c r="D2" s="194"/>
      <c r="E2" s="2" t="s">
        <v>1161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1157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1162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39</v>
      </c>
      <c r="B8" s="8">
        <v>1</v>
      </c>
      <c r="C8" s="22">
        <v>2021418421</v>
      </c>
      <c r="D8" s="9" t="s">
        <v>296</v>
      </c>
      <c r="E8" s="10" t="s">
        <v>260</v>
      </c>
      <c r="F8" s="24" t="s">
        <v>261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1163</v>
      </c>
    </row>
    <row r="9" spans="1:16" ht="20.100000000000001" customHeight="1">
      <c r="A9">
        <v>40</v>
      </c>
      <c r="B9" s="8">
        <v>2</v>
      </c>
      <c r="C9" s="22">
        <v>2020713513</v>
      </c>
      <c r="D9" s="9" t="s">
        <v>297</v>
      </c>
      <c r="E9" s="10" t="s">
        <v>298</v>
      </c>
      <c r="F9" s="24" t="s">
        <v>299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1163</v>
      </c>
    </row>
    <row r="10" spans="1:16" ht="20.100000000000001" customHeight="1">
      <c r="A10">
        <v>41</v>
      </c>
      <c r="B10" s="8">
        <v>3</v>
      </c>
      <c r="C10" s="22">
        <v>2120866096</v>
      </c>
      <c r="D10" s="9" t="s">
        <v>300</v>
      </c>
      <c r="E10" s="10" t="s">
        <v>298</v>
      </c>
      <c r="F10" s="24" t="s">
        <v>251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1163</v>
      </c>
    </row>
    <row r="11" spans="1:16" ht="20.100000000000001" customHeight="1">
      <c r="A11">
        <v>42</v>
      </c>
      <c r="B11" s="8">
        <v>4</v>
      </c>
      <c r="C11" s="22">
        <v>2121863935</v>
      </c>
      <c r="D11" s="9" t="s">
        <v>301</v>
      </c>
      <c r="E11" s="10" t="s">
        <v>298</v>
      </c>
      <c r="F11" s="24" t="s">
        <v>251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1163</v>
      </c>
    </row>
    <row r="12" spans="1:16" ht="20.100000000000001" customHeight="1">
      <c r="A12">
        <v>43</v>
      </c>
      <c r="B12" s="8">
        <v>5</v>
      </c>
      <c r="C12" s="22">
        <v>2120315187</v>
      </c>
      <c r="D12" s="9" t="s">
        <v>302</v>
      </c>
      <c r="E12" s="10" t="s">
        <v>298</v>
      </c>
      <c r="F12" s="24" t="s">
        <v>243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1163</v>
      </c>
    </row>
    <row r="13" spans="1:16" ht="20.100000000000001" customHeight="1">
      <c r="A13">
        <v>44</v>
      </c>
      <c r="B13" s="8">
        <v>6</v>
      </c>
      <c r="C13" s="22">
        <v>2120318691</v>
      </c>
      <c r="D13" s="9" t="s">
        <v>303</v>
      </c>
      <c r="E13" s="10" t="s">
        <v>298</v>
      </c>
      <c r="F13" s="24" t="s">
        <v>243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1163</v>
      </c>
    </row>
    <row r="14" spans="1:16" ht="20.100000000000001" customHeight="1">
      <c r="A14">
        <v>45</v>
      </c>
      <c r="B14" s="8">
        <v>7</v>
      </c>
      <c r="C14" s="22">
        <v>2120219404</v>
      </c>
      <c r="D14" s="9" t="s">
        <v>304</v>
      </c>
      <c r="E14" s="10" t="s">
        <v>298</v>
      </c>
      <c r="F14" s="24" t="s">
        <v>286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1163</v>
      </c>
    </row>
    <row r="15" spans="1:16" ht="20.100000000000001" customHeight="1">
      <c r="A15">
        <v>46</v>
      </c>
      <c r="B15" s="8">
        <v>8</v>
      </c>
      <c r="C15" s="22">
        <v>2120217492</v>
      </c>
      <c r="D15" s="9" t="s">
        <v>305</v>
      </c>
      <c r="E15" s="10" t="s">
        <v>298</v>
      </c>
      <c r="F15" s="24" t="s">
        <v>289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1163</v>
      </c>
    </row>
    <row r="16" spans="1:16" ht="20.100000000000001" customHeight="1">
      <c r="A16">
        <v>47</v>
      </c>
      <c r="B16" s="8">
        <v>9</v>
      </c>
      <c r="C16" s="22">
        <v>2121866100</v>
      </c>
      <c r="D16" s="9" t="s">
        <v>306</v>
      </c>
      <c r="E16" s="10" t="s">
        <v>307</v>
      </c>
      <c r="F16" s="24" t="s">
        <v>251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1163</v>
      </c>
    </row>
    <row r="17" spans="1:16" ht="20.100000000000001" customHeight="1">
      <c r="A17">
        <v>48</v>
      </c>
      <c r="B17" s="8">
        <v>10</v>
      </c>
      <c r="C17" s="22">
        <v>2021345271</v>
      </c>
      <c r="D17" s="9" t="s">
        <v>308</v>
      </c>
      <c r="E17" s="10" t="s">
        <v>309</v>
      </c>
      <c r="F17" s="24" t="s">
        <v>310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1163</v>
      </c>
    </row>
    <row r="18" spans="1:16" ht="20.100000000000001" customHeight="1">
      <c r="A18">
        <v>49</v>
      </c>
      <c r="B18" s="8">
        <v>11</v>
      </c>
      <c r="C18" s="22">
        <v>2121715553</v>
      </c>
      <c r="D18" s="9" t="s">
        <v>311</v>
      </c>
      <c r="E18" s="10" t="s">
        <v>309</v>
      </c>
      <c r="F18" s="24" t="s">
        <v>249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1163</v>
      </c>
    </row>
    <row r="19" spans="1:16" ht="20.100000000000001" customHeight="1">
      <c r="A19">
        <v>50</v>
      </c>
      <c r="B19" s="8">
        <v>12</v>
      </c>
      <c r="C19" s="22">
        <v>2120719339</v>
      </c>
      <c r="D19" s="9" t="s">
        <v>312</v>
      </c>
      <c r="E19" s="10" t="s">
        <v>313</v>
      </c>
      <c r="F19" s="24" t="s">
        <v>267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1163</v>
      </c>
    </row>
    <row r="20" spans="1:16" ht="20.100000000000001" customHeight="1">
      <c r="A20">
        <v>51</v>
      </c>
      <c r="B20" s="8">
        <v>13</v>
      </c>
      <c r="C20" s="22">
        <v>2120257557</v>
      </c>
      <c r="D20" s="9" t="s">
        <v>314</v>
      </c>
      <c r="E20" s="10" t="s">
        <v>313</v>
      </c>
      <c r="F20" s="24" t="s">
        <v>315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1163</v>
      </c>
    </row>
    <row r="21" spans="1:16" ht="20.100000000000001" customHeight="1">
      <c r="A21">
        <v>52</v>
      </c>
      <c r="B21" s="8">
        <v>14</v>
      </c>
      <c r="C21" s="22">
        <v>2121866102</v>
      </c>
      <c r="D21" s="9" t="s">
        <v>316</v>
      </c>
      <c r="E21" s="10" t="s">
        <v>317</v>
      </c>
      <c r="F21" s="24" t="s">
        <v>251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1163</v>
      </c>
    </row>
    <row r="22" spans="1:16" ht="20.100000000000001" customHeight="1">
      <c r="A22">
        <v>53</v>
      </c>
      <c r="B22" s="8">
        <v>15</v>
      </c>
      <c r="C22" s="22">
        <v>2120519642</v>
      </c>
      <c r="D22" s="9" t="s">
        <v>318</v>
      </c>
      <c r="E22" s="10" t="s">
        <v>317</v>
      </c>
      <c r="F22" s="24" t="s">
        <v>245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1163</v>
      </c>
    </row>
    <row r="23" spans="1:16" ht="20.100000000000001" customHeight="1">
      <c r="A23">
        <v>54</v>
      </c>
      <c r="B23" s="8">
        <v>16</v>
      </c>
      <c r="C23" s="22">
        <v>2120863956</v>
      </c>
      <c r="D23" s="9" t="s">
        <v>319</v>
      </c>
      <c r="E23" s="10" t="s">
        <v>317</v>
      </c>
      <c r="F23" s="24" t="s">
        <v>251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1163</v>
      </c>
    </row>
    <row r="24" spans="1:16" ht="20.100000000000001" customHeight="1">
      <c r="A24">
        <v>55</v>
      </c>
      <c r="B24" s="8">
        <v>17</v>
      </c>
      <c r="C24" s="22">
        <v>1921613393</v>
      </c>
      <c r="D24" s="9" t="s">
        <v>320</v>
      </c>
      <c r="E24" s="10" t="s">
        <v>321</v>
      </c>
      <c r="F24" s="24" t="s">
        <v>249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1163</v>
      </c>
    </row>
    <row r="25" spans="1:16" ht="20.100000000000001" customHeight="1">
      <c r="A25">
        <v>56</v>
      </c>
      <c r="B25" s="8">
        <v>18</v>
      </c>
      <c r="C25" s="22">
        <v>2020713062</v>
      </c>
      <c r="D25" s="9" t="s">
        <v>322</v>
      </c>
      <c r="E25" s="10" t="s">
        <v>321</v>
      </c>
      <c r="F25" s="24" t="s">
        <v>275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1163</v>
      </c>
    </row>
    <row r="26" spans="1:16" ht="20.100000000000001" customHeight="1">
      <c r="A26">
        <v>57</v>
      </c>
      <c r="B26" s="8">
        <v>19</v>
      </c>
      <c r="C26" s="22">
        <v>2120255989</v>
      </c>
      <c r="D26" s="9" t="s">
        <v>323</v>
      </c>
      <c r="E26" s="10" t="s">
        <v>321</v>
      </c>
      <c r="F26" s="24" t="s">
        <v>258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1163</v>
      </c>
    </row>
    <row r="27" spans="1:16" ht="20.100000000000001" customHeight="1">
      <c r="A27">
        <v>58</v>
      </c>
      <c r="B27" s="8">
        <v>20</v>
      </c>
      <c r="C27" s="22">
        <v>2120514853</v>
      </c>
      <c r="D27" s="9" t="s">
        <v>324</v>
      </c>
      <c r="E27" s="10" t="s">
        <v>321</v>
      </c>
      <c r="F27" s="24" t="s">
        <v>245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1163</v>
      </c>
    </row>
    <row r="28" spans="1:16" ht="20.100000000000001" customHeight="1">
      <c r="A28">
        <v>59</v>
      </c>
      <c r="B28" s="8">
        <v>21</v>
      </c>
      <c r="C28" s="22">
        <v>2226511268</v>
      </c>
      <c r="D28" s="9" t="s">
        <v>325</v>
      </c>
      <c r="E28" s="10" t="s">
        <v>321</v>
      </c>
      <c r="F28" s="24" t="s">
        <v>326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1163</v>
      </c>
    </row>
    <row r="29" spans="1:16" ht="20.100000000000001" customHeight="1">
      <c r="A29">
        <v>60</v>
      </c>
      <c r="B29" s="8">
        <v>22</v>
      </c>
      <c r="C29" s="22">
        <v>2020426574</v>
      </c>
      <c r="D29" s="9" t="s">
        <v>327</v>
      </c>
      <c r="E29" s="10" t="s">
        <v>328</v>
      </c>
      <c r="F29" s="24" t="s">
        <v>329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1163</v>
      </c>
    </row>
    <row r="30" spans="1:16" ht="20.100000000000001" customHeight="1">
      <c r="A30">
        <v>61</v>
      </c>
      <c r="B30" s="8">
        <v>23</v>
      </c>
      <c r="C30" s="22">
        <v>2120716859</v>
      </c>
      <c r="D30" s="9" t="s">
        <v>330</v>
      </c>
      <c r="E30" s="10" t="s">
        <v>328</v>
      </c>
      <c r="F30" s="24" t="s">
        <v>249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1163</v>
      </c>
    </row>
    <row r="31" spans="1:16" ht="20.100000000000001" customHeight="1">
      <c r="A31">
        <v>62</v>
      </c>
      <c r="B31" s="8">
        <v>24</v>
      </c>
      <c r="C31" s="22">
        <v>2120719368</v>
      </c>
      <c r="D31" s="9" t="s">
        <v>331</v>
      </c>
      <c r="E31" s="10" t="s">
        <v>328</v>
      </c>
      <c r="F31" s="24" t="s">
        <v>249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1163</v>
      </c>
    </row>
    <row r="32" spans="1:16" ht="20.100000000000001" customHeight="1">
      <c r="A32">
        <v>63</v>
      </c>
      <c r="B32" s="8">
        <v>25</v>
      </c>
      <c r="C32" s="22">
        <v>2120318285</v>
      </c>
      <c r="D32" s="9" t="s">
        <v>332</v>
      </c>
      <c r="E32" s="10" t="s">
        <v>328</v>
      </c>
      <c r="F32" s="24" t="s">
        <v>333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1163</v>
      </c>
    </row>
    <row r="33" spans="1:16" ht="20.100000000000001" customHeight="1">
      <c r="A33">
        <v>64</v>
      </c>
      <c r="B33" s="8">
        <v>26</v>
      </c>
      <c r="C33" s="22">
        <v>2120519427</v>
      </c>
      <c r="D33" s="9" t="s">
        <v>334</v>
      </c>
      <c r="E33" s="10" t="s">
        <v>328</v>
      </c>
      <c r="F33" s="24" t="s">
        <v>245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1163</v>
      </c>
    </row>
    <row r="34" spans="1:16" ht="20.100000000000001" customHeight="1">
      <c r="A34">
        <v>65</v>
      </c>
      <c r="B34" s="8">
        <v>27</v>
      </c>
      <c r="C34" s="22">
        <v>2121516552</v>
      </c>
      <c r="D34" s="9" t="s">
        <v>335</v>
      </c>
      <c r="E34" s="10" t="s">
        <v>336</v>
      </c>
      <c r="F34" s="24" t="s">
        <v>245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1163</v>
      </c>
    </row>
    <row r="35" spans="1:16" ht="20.100000000000001" customHeight="1">
      <c r="A35">
        <v>66</v>
      </c>
      <c r="B35" s="8">
        <v>28</v>
      </c>
      <c r="C35" s="22">
        <v>2121869186</v>
      </c>
      <c r="D35" s="9" t="s">
        <v>337</v>
      </c>
      <c r="E35" s="10" t="s">
        <v>336</v>
      </c>
      <c r="F35" s="24" t="s">
        <v>251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1163</v>
      </c>
    </row>
    <row r="36" spans="1:16" ht="20.100000000000001" customHeight="1">
      <c r="A36">
        <v>67</v>
      </c>
      <c r="B36" s="8">
        <v>29</v>
      </c>
      <c r="C36" s="22">
        <v>2021526413</v>
      </c>
      <c r="D36" s="9" t="s">
        <v>338</v>
      </c>
      <c r="E36" s="10" t="s">
        <v>339</v>
      </c>
      <c r="F36" s="24" t="s">
        <v>241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1163</v>
      </c>
    </row>
    <row r="37" spans="1:16" ht="20.100000000000001" customHeight="1">
      <c r="A37">
        <v>68</v>
      </c>
      <c r="B37" s="13">
        <v>30</v>
      </c>
      <c r="C37" s="22">
        <v>2121654954</v>
      </c>
      <c r="D37" s="9" t="s">
        <v>340</v>
      </c>
      <c r="E37" s="10" t="s">
        <v>339</v>
      </c>
      <c r="F37" s="24" t="s">
        <v>269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1163</v>
      </c>
    </row>
    <row r="38" spans="1:16" ht="20.100000000000001" customHeight="1">
      <c r="A38">
        <v>69</v>
      </c>
      <c r="B38" s="16">
        <v>31</v>
      </c>
      <c r="C38" s="23">
        <v>2121215409</v>
      </c>
      <c r="D38" s="17" t="s">
        <v>341</v>
      </c>
      <c r="E38" s="18" t="s">
        <v>342</v>
      </c>
      <c r="F38" s="25" t="s">
        <v>286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1163</v>
      </c>
    </row>
    <row r="39" spans="1:16" ht="20.100000000000001" customHeight="1">
      <c r="A39">
        <v>70</v>
      </c>
      <c r="B39" s="8">
        <v>32</v>
      </c>
      <c r="C39" s="22">
        <v>2021418422</v>
      </c>
      <c r="D39" s="9" t="s">
        <v>343</v>
      </c>
      <c r="E39" s="10" t="s">
        <v>344</v>
      </c>
      <c r="F39" s="24" t="s">
        <v>345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1163</v>
      </c>
    </row>
    <row r="40" spans="1:16" ht="20.100000000000001" customHeight="1">
      <c r="A40">
        <v>71</v>
      </c>
      <c r="B40" s="8">
        <v>33</v>
      </c>
      <c r="C40" s="22">
        <v>2021613961</v>
      </c>
      <c r="D40" s="9" t="s">
        <v>346</v>
      </c>
      <c r="E40" s="10" t="s">
        <v>344</v>
      </c>
      <c r="F40" s="24" t="s">
        <v>347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1163</v>
      </c>
    </row>
    <row r="41" spans="1:16" ht="20.100000000000001" customHeight="1">
      <c r="A41">
        <v>72</v>
      </c>
      <c r="B41" s="8">
        <v>34</v>
      </c>
      <c r="C41" s="22">
        <v>2021418423</v>
      </c>
      <c r="D41" s="9" t="s">
        <v>348</v>
      </c>
      <c r="E41" s="10" t="s">
        <v>344</v>
      </c>
      <c r="F41" s="24" t="s">
        <v>261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1163</v>
      </c>
    </row>
    <row r="42" spans="1:16" ht="20.100000000000001" customHeight="1">
      <c r="A42">
        <v>73</v>
      </c>
      <c r="B42" s="8">
        <v>35</v>
      </c>
      <c r="C42" s="22">
        <v>2121318367</v>
      </c>
      <c r="D42" s="9" t="s">
        <v>349</v>
      </c>
      <c r="E42" s="10" t="s">
        <v>344</v>
      </c>
      <c r="F42" s="24" t="s">
        <v>333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1163</v>
      </c>
    </row>
    <row r="43" spans="1:16" ht="20.100000000000001" customHeight="1">
      <c r="A43">
        <v>74</v>
      </c>
      <c r="B43" s="8">
        <v>36</v>
      </c>
      <c r="C43" s="22">
        <v>2121517705</v>
      </c>
      <c r="D43" s="9" t="s">
        <v>350</v>
      </c>
      <c r="E43" s="10" t="s">
        <v>351</v>
      </c>
      <c r="F43" s="24" t="s">
        <v>245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1163</v>
      </c>
    </row>
    <row r="44" spans="1:16" ht="20.100000000000001" customHeight="1">
      <c r="A44">
        <v>75</v>
      </c>
      <c r="B44" s="8">
        <v>37</v>
      </c>
      <c r="C44" s="22">
        <v>2121713486</v>
      </c>
      <c r="D44" s="9" t="s">
        <v>352</v>
      </c>
      <c r="E44" s="10" t="s">
        <v>351</v>
      </c>
      <c r="F44" s="24" t="s">
        <v>353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1163</v>
      </c>
    </row>
    <row r="45" spans="1:16" ht="20.100000000000001" customHeight="1">
      <c r="A45">
        <v>76</v>
      </c>
      <c r="B45" s="8">
        <v>38</v>
      </c>
      <c r="C45" s="22">
        <v>2020425149</v>
      </c>
      <c r="D45" s="9" t="s">
        <v>354</v>
      </c>
      <c r="E45" s="10" t="s">
        <v>355</v>
      </c>
      <c r="F45" s="24" t="s">
        <v>329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1163</v>
      </c>
    </row>
    <row r="46" spans="1:16" ht="20.100000000000001" customHeight="1">
      <c r="A46">
        <v>77</v>
      </c>
      <c r="B46" s="8">
        <v>39</v>
      </c>
      <c r="C46" s="22">
        <v>2120216893</v>
      </c>
      <c r="D46" s="9" t="s">
        <v>356</v>
      </c>
      <c r="E46" s="10" t="s">
        <v>355</v>
      </c>
      <c r="F46" s="24" t="s">
        <v>286</v>
      </c>
      <c r="G46" s="24">
        <v>0</v>
      </c>
      <c r="H46" s="11"/>
      <c r="I46" s="11"/>
      <c r="J46" s="12"/>
      <c r="K46" s="12"/>
      <c r="L46" s="12"/>
      <c r="M46" s="188">
        <v>0</v>
      </c>
      <c r="N46" s="189"/>
      <c r="O46" s="190"/>
      <c r="P46" t="s">
        <v>1163</v>
      </c>
    </row>
    <row r="47" spans="1:16" ht="20.100000000000001" customHeight="1">
      <c r="A47">
        <v>78</v>
      </c>
      <c r="B47" s="8">
        <v>40</v>
      </c>
      <c r="C47" s="22">
        <v>2021425139</v>
      </c>
      <c r="D47" s="9" t="s">
        <v>357</v>
      </c>
      <c r="E47" s="10" t="s">
        <v>358</v>
      </c>
      <c r="F47" s="24" t="s">
        <v>329</v>
      </c>
      <c r="G47" s="24">
        <v>0</v>
      </c>
      <c r="H47" s="11"/>
      <c r="I47" s="11"/>
      <c r="J47" s="12"/>
      <c r="K47" s="12"/>
      <c r="L47" s="12"/>
      <c r="M47" s="188">
        <v>0</v>
      </c>
      <c r="N47" s="189"/>
      <c r="O47" s="190"/>
      <c r="P47" t="s">
        <v>1163</v>
      </c>
    </row>
    <row r="48" spans="1:16" ht="20.100000000000001" customHeight="1">
      <c r="A48">
        <v>79</v>
      </c>
      <c r="B48" s="8">
        <v>41</v>
      </c>
      <c r="C48" s="22">
        <v>2121225412</v>
      </c>
      <c r="D48" s="9" t="s">
        <v>359</v>
      </c>
      <c r="E48" s="10" t="s">
        <v>360</v>
      </c>
      <c r="F48" s="24" t="s">
        <v>289</v>
      </c>
      <c r="G48" s="24">
        <v>0</v>
      </c>
      <c r="H48" s="11"/>
      <c r="I48" s="11"/>
      <c r="J48" s="12"/>
      <c r="K48" s="12"/>
      <c r="L48" s="12"/>
      <c r="M48" s="188">
        <v>0</v>
      </c>
      <c r="N48" s="189"/>
      <c r="O48" s="190"/>
      <c r="P48" t="s">
        <v>1163</v>
      </c>
    </row>
    <row r="49" spans="1:16" ht="20.100000000000001" customHeight="1">
      <c r="A49">
        <v>80</v>
      </c>
      <c r="B49" s="8">
        <v>42</v>
      </c>
      <c r="C49" s="22">
        <v>2121866104</v>
      </c>
      <c r="D49" s="9" t="s">
        <v>361</v>
      </c>
      <c r="E49" s="10" t="s">
        <v>360</v>
      </c>
      <c r="F49" s="24" t="s">
        <v>251</v>
      </c>
      <c r="G49" s="24">
        <v>0</v>
      </c>
      <c r="H49" s="11"/>
      <c r="I49" s="11"/>
      <c r="J49" s="12"/>
      <c r="K49" s="12"/>
      <c r="L49" s="12"/>
      <c r="M49" s="188">
        <v>0</v>
      </c>
      <c r="N49" s="189"/>
      <c r="O49" s="190"/>
      <c r="P49" t="s">
        <v>1163</v>
      </c>
    </row>
    <row r="50" spans="1:16" ht="20.100000000000001" customHeight="1">
      <c r="A50">
        <v>81</v>
      </c>
      <c r="B50" s="8">
        <v>43</v>
      </c>
      <c r="C50" s="22">
        <v>2120349618</v>
      </c>
      <c r="D50" s="9" t="s">
        <v>362</v>
      </c>
      <c r="E50" s="10" t="s">
        <v>363</v>
      </c>
      <c r="F50" s="24" t="s">
        <v>267</v>
      </c>
      <c r="G50" s="24">
        <v>0</v>
      </c>
      <c r="H50" s="11"/>
      <c r="I50" s="11"/>
      <c r="J50" s="12"/>
      <c r="K50" s="12"/>
      <c r="L50" s="12"/>
      <c r="M50" s="188">
        <v>0</v>
      </c>
      <c r="N50" s="189"/>
      <c r="O50" s="190"/>
      <c r="P50" t="s">
        <v>1163</v>
      </c>
    </row>
    <row r="51" spans="1:16" ht="20.100000000000001" customHeight="1">
      <c r="A51">
        <v>82</v>
      </c>
      <c r="B51" s="8">
        <v>44</v>
      </c>
      <c r="C51" s="22">
        <v>1821613524</v>
      </c>
      <c r="D51" s="9" t="s">
        <v>364</v>
      </c>
      <c r="E51" s="10" t="s">
        <v>365</v>
      </c>
      <c r="F51" s="24" t="s">
        <v>366</v>
      </c>
      <c r="G51" s="24">
        <v>0</v>
      </c>
      <c r="H51" s="11"/>
      <c r="I51" s="11"/>
      <c r="J51" s="12"/>
      <c r="K51" s="12"/>
      <c r="L51" s="12"/>
      <c r="M51" s="188">
        <v>0</v>
      </c>
      <c r="N51" s="189"/>
      <c r="O51" s="190"/>
      <c r="P51" t="s">
        <v>1163</v>
      </c>
    </row>
  </sheetData>
  <mergeCells count="61">
    <mergeCell ref="M50:O50"/>
    <mergeCell ref="M51:O51"/>
    <mergeCell ref="M44:O44"/>
    <mergeCell ref="M45:O45"/>
    <mergeCell ref="M46:O46"/>
    <mergeCell ref="M47:O47"/>
    <mergeCell ref="M48:O48"/>
    <mergeCell ref="M49:O49"/>
    <mergeCell ref="M43:O43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51 M8:O51 A8:A51">
    <cfRule type="cellIs" dxfId="20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1164</v>
      </c>
    </row>
    <row r="2" spans="1:16" s="1" customFormat="1">
      <c r="C2" s="194" t="s">
        <v>8</v>
      </c>
      <c r="D2" s="194"/>
      <c r="E2" s="2" t="s">
        <v>1165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1157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1166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83</v>
      </c>
      <c r="B8" s="8">
        <v>1</v>
      </c>
      <c r="C8" s="22">
        <v>2021616708</v>
      </c>
      <c r="D8" s="9" t="s">
        <v>367</v>
      </c>
      <c r="E8" s="10" t="s">
        <v>368</v>
      </c>
      <c r="F8" s="24" t="s">
        <v>347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1167</v>
      </c>
    </row>
    <row r="9" spans="1:16" ht="20.100000000000001" customHeight="1">
      <c r="A9">
        <v>84</v>
      </c>
      <c r="B9" s="8">
        <v>2</v>
      </c>
      <c r="C9" s="22">
        <v>2021610722</v>
      </c>
      <c r="D9" s="9" t="s">
        <v>340</v>
      </c>
      <c r="E9" s="10" t="s">
        <v>368</v>
      </c>
      <c r="F9" s="24" t="s">
        <v>369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1167</v>
      </c>
    </row>
    <row r="10" spans="1:16" ht="20.100000000000001" customHeight="1">
      <c r="A10">
        <v>85</v>
      </c>
      <c r="B10" s="8">
        <v>3</v>
      </c>
      <c r="C10" s="22">
        <v>2121715571</v>
      </c>
      <c r="D10" s="9" t="s">
        <v>340</v>
      </c>
      <c r="E10" s="10" t="s">
        <v>368</v>
      </c>
      <c r="F10" s="24" t="s">
        <v>249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1167</v>
      </c>
    </row>
    <row r="11" spans="1:16" ht="20.100000000000001" customHeight="1">
      <c r="A11">
        <v>86</v>
      </c>
      <c r="B11" s="8">
        <v>4</v>
      </c>
      <c r="C11" s="22">
        <v>2121866106</v>
      </c>
      <c r="D11" s="9" t="s">
        <v>246</v>
      </c>
      <c r="E11" s="10" t="s">
        <v>368</v>
      </c>
      <c r="F11" s="24" t="s">
        <v>251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1167</v>
      </c>
    </row>
    <row r="12" spans="1:16" ht="20.100000000000001" customHeight="1">
      <c r="A12">
        <v>87</v>
      </c>
      <c r="B12" s="8">
        <v>5</v>
      </c>
      <c r="C12" s="22">
        <v>2121866107</v>
      </c>
      <c r="D12" s="9" t="s">
        <v>370</v>
      </c>
      <c r="E12" s="10" t="s">
        <v>368</v>
      </c>
      <c r="F12" s="24" t="s">
        <v>251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1167</v>
      </c>
    </row>
    <row r="13" spans="1:16" ht="20.100000000000001" customHeight="1">
      <c r="A13">
        <v>88</v>
      </c>
      <c r="B13" s="8">
        <v>6</v>
      </c>
      <c r="C13" s="22">
        <v>2121213422</v>
      </c>
      <c r="D13" s="9" t="s">
        <v>371</v>
      </c>
      <c r="E13" s="10" t="s">
        <v>368</v>
      </c>
      <c r="F13" s="24" t="s">
        <v>286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1167</v>
      </c>
    </row>
    <row r="14" spans="1:16" ht="20.100000000000001" customHeight="1">
      <c r="A14">
        <v>89</v>
      </c>
      <c r="B14" s="8">
        <v>7</v>
      </c>
      <c r="C14" s="22">
        <v>2120313229</v>
      </c>
      <c r="D14" s="9" t="s">
        <v>372</v>
      </c>
      <c r="E14" s="10" t="s">
        <v>373</v>
      </c>
      <c r="F14" s="24" t="s">
        <v>243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1167</v>
      </c>
    </row>
    <row r="15" spans="1:16" ht="20.100000000000001" customHeight="1">
      <c r="A15">
        <v>90</v>
      </c>
      <c r="B15" s="8">
        <v>8</v>
      </c>
      <c r="C15" s="22">
        <v>2120317374</v>
      </c>
      <c r="D15" s="9" t="s">
        <v>374</v>
      </c>
      <c r="E15" s="10" t="s">
        <v>373</v>
      </c>
      <c r="F15" s="24" t="s">
        <v>333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1167</v>
      </c>
    </row>
    <row r="16" spans="1:16" ht="20.100000000000001" customHeight="1">
      <c r="A16">
        <v>91</v>
      </c>
      <c r="B16" s="8">
        <v>9</v>
      </c>
      <c r="C16" s="22">
        <v>2120259332</v>
      </c>
      <c r="D16" s="9" t="s">
        <v>375</v>
      </c>
      <c r="E16" s="10" t="s">
        <v>373</v>
      </c>
      <c r="F16" s="24" t="s">
        <v>253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1167</v>
      </c>
    </row>
    <row r="17" spans="1:16" ht="20.100000000000001" customHeight="1">
      <c r="A17">
        <v>92</v>
      </c>
      <c r="B17" s="8">
        <v>10</v>
      </c>
      <c r="C17" s="22">
        <v>2120213377</v>
      </c>
      <c r="D17" s="9" t="s">
        <v>376</v>
      </c>
      <c r="E17" s="10" t="s">
        <v>373</v>
      </c>
      <c r="F17" s="24" t="s">
        <v>286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1167</v>
      </c>
    </row>
    <row r="18" spans="1:16" ht="20.100000000000001" customHeight="1">
      <c r="A18">
        <v>93</v>
      </c>
      <c r="B18" s="8">
        <v>11</v>
      </c>
      <c r="C18" s="22">
        <v>2120518553</v>
      </c>
      <c r="D18" s="9" t="s">
        <v>377</v>
      </c>
      <c r="E18" s="10" t="s">
        <v>373</v>
      </c>
      <c r="F18" s="24" t="s">
        <v>245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1167</v>
      </c>
    </row>
    <row r="19" spans="1:16" ht="20.100000000000001" customHeight="1">
      <c r="A19">
        <v>94</v>
      </c>
      <c r="B19" s="8">
        <v>12</v>
      </c>
      <c r="C19" s="22">
        <v>2120529429</v>
      </c>
      <c r="D19" s="9" t="s">
        <v>378</v>
      </c>
      <c r="E19" s="10" t="s">
        <v>373</v>
      </c>
      <c r="F19" s="24" t="s">
        <v>245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1167</v>
      </c>
    </row>
    <row r="20" spans="1:16" ht="20.100000000000001" customHeight="1">
      <c r="A20">
        <v>95</v>
      </c>
      <c r="B20" s="8">
        <v>13</v>
      </c>
      <c r="C20" s="22">
        <v>2120215413</v>
      </c>
      <c r="D20" s="9" t="s">
        <v>379</v>
      </c>
      <c r="E20" s="10" t="s">
        <v>373</v>
      </c>
      <c r="F20" s="24" t="s">
        <v>380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1167</v>
      </c>
    </row>
    <row r="21" spans="1:16" ht="20.100000000000001" customHeight="1">
      <c r="A21">
        <v>96</v>
      </c>
      <c r="B21" s="8">
        <v>14</v>
      </c>
      <c r="C21" s="22">
        <v>2020324368</v>
      </c>
      <c r="D21" s="9" t="s">
        <v>381</v>
      </c>
      <c r="E21" s="10" t="s">
        <v>373</v>
      </c>
      <c r="F21" s="24" t="s">
        <v>333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1167</v>
      </c>
    </row>
    <row r="22" spans="1:16" ht="20.100000000000001" customHeight="1">
      <c r="A22">
        <v>97</v>
      </c>
      <c r="B22" s="8">
        <v>15</v>
      </c>
      <c r="C22" s="22">
        <v>2120516554</v>
      </c>
      <c r="D22" s="9" t="s">
        <v>382</v>
      </c>
      <c r="E22" s="10" t="s">
        <v>373</v>
      </c>
      <c r="F22" s="24" t="s">
        <v>245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1167</v>
      </c>
    </row>
    <row r="23" spans="1:16" ht="20.100000000000001" customHeight="1">
      <c r="A23">
        <v>98</v>
      </c>
      <c r="B23" s="8">
        <v>16</v>
      </c>
      <c r="C23" s="22">
        <v>2120718521</v>
      </c>
      <c r="D23" s="9" t="s">
        <v>383</v>
      </c>
      <c r="E23" s="10" t="s">
        <v>373</v>
      </c>
      <c r="F23" s="24" t="s">
        <v>245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1167</v>
      </c>
    </row>
    <row r="24" spans="1:16" ht="20.100000000000001" customHeight="1">
      <c r="A24">
        <v>99</v>
      </c>
      <c r="B24" s="8">
        <v>17</v>
      </c>
      <c r="C24" s="22">
        <v>2120717431</v>
      </c>
      <c r="D24" s="9" t="s">
        <v>384</v>
      </c>
      <c r="E24" s="10" t="s">
        <v>385</v>
      </c>
      <c r="F24" s="24" t="s">
        <v>275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1167</v>
      </c>
    </row>
    <row r="25" spans="1:16" ht="20.100000000000001" customHeight="1">
      <c r="A25">
        <v>100</v>
      </c>
      <c r="B25" s="8">
        <v>18</v>
      </c>
      <c r="C25" s="22">
        <v>2120257564</v>
      </c>
      <c r="D25" s="9" t="s">
        <v>378</v>
      </c>
      <c r="E25" s="10" t="s">
        <v>386</v>
      </c>
      <c r="F25" s="24" t="s">
        <v>315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1167</v>
      </c>
    </row>
    <row r="26" spans="1:16" ht="20.100000000000001" customHeight="1">
      <c r="A26">
        <v>101</v>
      </c>
      <c r="B26" s="8">
        <v>19</v>
      </c>
      <c r="C26" s="22">
        <v>2120259652</v>
      </c>
      <c r="D26" s="9" t="s">
        <v>387</v>
      </c>
      <c r="E26" s="10" t="s">
        <v>386</v>
      </c>
      <c r="F26" s="24" t="s">
        <v>284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1167</v>
      </c>
    </row>
    <row r="27" spans="1:16" ht="20.100000000000001" customHeight="1">
      <c r="A27">
        <v>102</v>
      </c>
      <c r="B27" s="8">
        <v>20</v>
      </c>
      <c r="C27" s="22">
        <v>2120514877</v>
      </c>
      <c r="D27" s="9" t="s">
        <v>378</v>
      </c>
      <c r="E27" s="10" t="s">
        <v>386</v>
      </c>
      <c r="F27" s="24" t="s">
        <v>245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1167</v>
      </c>
    </row>
    <row r="28" spans="1:16" ht="20.100000000000001" customHeight="1">
      <c r="A28">
        <v>103</v>
      </c>
      <c r="B28" s="8">
        <v>21</v>
      </c>
      <c r="C28" s="22">
        <v>2120518560</v>
      </c>
      <c r="D28" s="9" t="s">
        <v>388</v>
      </c>
      <c r="E28" s="10" t="s">
        <v>386</v>
      </c>
      <c r="F28" s="24" t="s">
        <v>245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1167</v>
      </c>
    </row>
    <row r="29" spans="1:16" ht="20.100000000000001" customHeight="1">
      <c r="A29">
        <v>104</v>
      </c>
      <c r="B29" s="8">
        <v>22</v>
      </c>
      <c r="C29" s="22">
        <v>2120217518</v>
      </c>
      <c r="D29" s="9" t="s">
        <v>248</v>
      </c>
      <c r="E29" s="10" t="s">
        <v>389</v>
      </c>
      <c r="F29" s="24" t="s">
        <v>255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1167</v>
      </c>
    </row>
    <row r="30" spans="1:16" ht="20.100000000000001" customHeight="1">
      <c r="A30">
        <v>105</v>
      </c>
      <c r="B30" s="8">
        <v>23</v>
      </c>
      <c r="C30" s="22">
        <v>2120213325</v>
      </c>
      <c r="D30" s="9" t="s">
        <v>390</v>
      </c>
      <c r="E30" s="10" t="s">
        <v>389</v>
      </c>
      <c r="F30" s="24" t="s">
        <v>286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1167</v>
      </c>
    </row>
    <row r="31" spans="1:16" ht="20.100000000000001" customHeight="1">
      <c r="A31">
        <v>106</v>
      </c>
      <c r="B31" s="8">
        <v>24</v>
      </c>
      <c r="C31" s="22">
        <v>2121219643</v>
      </c>
      <c r="D31" s="9" t="s">
        <v>391</v>
      </c>
      <c r="E31" s="10" t="s">
        <v>389</v>
      </c>
      <c r="F31" s="24" t="s">
        <v>289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1167</v>
      </c>
    </row>
    <row r="32" spans="1:16" ht="20.100000000000001" customHeight="1">
      <c r="A32">
        <v>107</v>
      </c>
      <c r="B32" s="8">
        <v>25</v>
      </c>
      <c r="C32" s="22">
        <v>2121717405</v>
      </c>
      <c r="D32" s="9" t="s">
        <v>392</v>
      </c>
      <c r="E32" s="10" t="s">
        <v>393</v>
      </c>
      <c r="F32" s="24" t="s">
        <v>249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1167</v>
      </c>
    </row>
    <row r="33" spans="1:16" ht="20.100000000000001" customHeight="1">
      <c r="A33">
        <v>108</v>
      </c>
      <c r="B33" s="8">
        <v>26</v>
      </c>
      <c r="C33" s="22">
        <v>2120866111</v>
      </c>
      <c r="D33" s="9" t="s">
        <v>387</v>
      </c>
      <c r="E33" s="10" t="s">
        <v>394</v>
      </c>
      <c r="F33" s="24" t="s">
        <v>251</v>
      </c>
      <c r="G33" s="24">
        <v>0</v>
      </c>
      <c r="H33" s="11"/>
      <c r="I33" s="11"/>
      <c r="J33" s="12"/>
      <c r="K33" s="12"/>
      <c r="L33" s="12"/>
      <c r="M33" s="188">
        <v>0</v>
      </c>
      <c r="N33" s="189"/>
      <c r="O33" s="190"/>
      <c r="P33" t="s">
        <v>1167</v>
      </c>
    </row>
    <row r="34" spans="1:16" ht="20.100000000000001" customHeight="1">
      <c r="A34">
        <v>109</v>
      </c>
      <c r="B34" s="8">
        <v>27</v>
      </c>
      <c r="C34" s="22">
        <v>2120317844</v>
      </c>
      <c r="D34" s="9" t="s">
        <v>395</v>
      </c>
      <c r="E34" s="10" t="s">
        <v>396</v>
      </c>
      <c r="F34" s="24" t="s">
        <v>333</v>
      </c>
      <c r="G34" s="24">
        <v>0</v>
      </c>
      <c r="H34" s="11"/>
      <c r="I34" s="11"/>
      <c r="J34" s="12"/>
      <c r="K34" s="12"/>
      <c r="L34" s="12"/>
      <c r="M34" s="188">
        <v>0</v>
      </c>
      <c r="N34" s="189"/>
      <c r="O34" s="190"/>
      <c r="P34" t="s">
        <v>1167</v>
      </c>
    </row>
    <row r="35" spans="1:16" ht="20.100000000000001" customHeight="1">
      <c r="A35">
        <v>110</v>
      </c>
      <c r="B35" s="8">
        <v>28</v>
      </c>
      <c r="C35" s="22">
        <v>2120213471</v>
      </c>
      <c r="D35" s="9" t="s">
        <v>397</v>
      </c>
      <c r="E35" s="10" t="s">
        <v>396</v>
      </c>
      <c r="F35" s="24" t="s">
        <v>255</v>
      </c>
      <c r="G35" s="24">
        <v>0</v>
      </c>
      <c r="H35" s="11"/>
      <c r="I35" s="11"/>
      <c r="J35" s="12"/>
      <c r="K35" s="12"/>
      <c r="L35" s="12"/>
      <c r="M35" s="188">
        <v>0</v>
      </c>
      <c r="N35" s="189"/>
      <c r="O35" s="190"/>
      <c r="P35" t="s">
        <v>1167</v>
      </c>
    </row>
    <row r="36" spans="1:16" ht="20.100000000000001" customHeight="1">
      <c r="A36">
        <v>111</v>
      </c>
      <c r="B36" s="8">
        <v>29</v>
      </c>
      <c r="C36" s="22">
        <v>2021410902</v>
      </c>
      <c r="D36" s="9" t="s">
        <v>398</v>
      </c>
      <c r="E36" s="10" t="s">
        <v>396</v>
      </c>
      <c r="F36" s="24" t="s">
        <v>261</v>
      </c>
      <c r="G36" s="24">
        <v>0</v>
      </c>
      <c r="H36" s="11"/>
      <c r="I36" s="11"/>
      <c r="J36" s="12"/>
      <c r="K36" s="12"/>
      <c r="L36" s="12"/>
      <c r="M36" s="188">
        <v>0</v>
      </c>
      <c r="N36" s="189"/>
      <c r="O36" s="190"/>
      <c r="P36" t="s">
        <v>1167</v>
      </c>
    </row>
    <row r="37" spans="1:16" ht="20.100000000000001" customHeight="1">
      <c r="A37">
        <v>112</v>
      </c>
      <c r="B37" s="13">
        <v>30</v>
      </c>
      <c r="C37" s="22">
        <v>2021425140</v>
      </c>
      <c r="D37" s="9" t="s">
        <v>399</v>
      </c>
      <c r="E37" s="10" t="s">
        <v>400</v>
      </c>
      <c r="F37" s="24" t="s">
        <v>329</v>
      </c>
      <c r="G37" s="24">
        <v>0</v>
      </c>
      <c r="H37" s="14"/>
      <c r="I37" s="14"/>
      <c r="J37" s="15"/>
      <c r="K37" s="15"/>
      <c r="L37" s="15"/>
      <c r="M37" s="191">
        <v>0</v>
      </c>
      <c r="N37" s="192"/>
      <c r="O37" s="193"/>
      <c r="P37" t="s">
        <v>1167</v>
      </c>
    </row>
    <row r="38" spans="1:16" ht="20.100000000000001" customHeight="1">
      <c r="A38">
        <v>113</v>
      </c>
      <c r="B38" s="16">
        <v>31</v>
      </c>
      <c r="C38" s="23">
        <v>2021616426</v>
      </c>
      <c r="D38" s="17" t="s">
        <v>401</v>
      </c>
      <c r="E38" s="18" t="s">
        <v>402</v>
      </c>
      <c r="F38" s="25" t="s">
        <v>369</v>
      </c>
      <c r="G38" s="25">
        <v>0</v>
      </c>
      <c r="H38" s="19"/>
      <c r="I38" s="19"/>
      <c r="J38" s="20"/>
      <c r="K38" s="20"/>
      <c r="L38" s="20"/>
      <c r="M38" s="182">
        <v>0</v>
      </c>
      <c r="N38" s="183"/>
      <c r="O38" s="184"/>
      <c r="P38" t="s">
        <v>1167</v>
      </c>
    </row>
    <row r="39" spans="1:16" ht="20.100000000000001" customHeight="1">
      <c r="A39">
        <v>114</v>
      </c>
      <c r="B39" s="8">
        <v>32</v>
      </c>
      <c r="C39" s="22">
        <v>2021617050</v>
      </c>
      <c r="D39" s="9" t="s">
        <v>403</v>
      </c>
      <c r="E39" s="10" t="s">
        <v>402</v>
      </c>
      <c r="F39" s="24" t="s">
        <v>369</v>
      </c>
      <c r="G39" s="24">
        <v>0</v>
      </c>
      <c r="H39" s="11"/>
      <c r="I39" s="11"/>
      <c r="J39" s="12"/>
      <c r="K39" s="12"/>
      <c r="L39" s="12"/>
      <c r="M39" s="188">
        <v>0</v>
      </c>
      <c r="N39" s="189"/>
      <c r="O39" s="190"/>
      <c r="P39" t="s">
        <v>1167</v>
      </c>
    </row>
    <row r="40" spans="1:16" ht="20.100000000000001" customHeight="1">
      <c r="A40">
        <v>115</v>
      </c>
      <c r="B40" s="8">
        <v>33</v>
      </c>
      <c r="C40" s="22">
        <v>2121713726</v>
      </c>
      <c r="D40" s="9" t="s">
        <v>404</v>
      </c>
      <c r="E40" s="10" t="s">
        <v>402</v>
      </c>
      <c r="F40" s="24" t="s">
        <v>267</v>
      </c>
      <c r="G40" s="24">
        <v>0</v>
      </c>
      <c r="H40" s="11"/>
      <c r="I40" s="11"/>
      <c r="J40" s="12"/>
      <c r="K40" s="12"/>
      <c r="L40" s="12"/>
      <c r="M40" s="188">
        <v>0</v>
      </c>
      <c r="N40" s="189"/>
      <c r="O40" s="190"/>
      <c r="P40" t="s">
        <v>1167</v>
      </c>
    </row>
    <row r="41" spans="1:16" ht="20.100000000000001" customHeight="1">
      <c r="A41">
        <v>116</v>
      </c>
      <c r="B41" s="8">
        <v>34</v>
      </c>
      <c r="C41" s="22">
        <v>2021214792</v>
      </c>
      <c r="D41" s="9" t="s">
        <v>405</v>
      </c>
      <c r="E41" s="10" t="s">
        <v>402</v>
      </c>
      <c r="F41" s="24" t="s">
        <v>286</v>
      </c>
      <c r="G41" s="24">
        <v>0</v>
      </c>
      <c r="H41" s="11"/>
      <c r="I41" s="11"/>
      <c r="J41" s="12"/>
      <c r="K41" s="12"/>
      <c r="L41" s="12"/>
      <c r="M41" s="188">
        <v>0</v>
      </c>
      <c r="N41" s="189"/>
      <c r="O41" s="190"/>
      <c r="P41" t="s">
        <v>1167</v>
      </c>
    </row>
    <row r="42" spans="1:16" ht="20.100000000000001" customHeight="1">
      <c r="A42">
        <v>117</v>
      </c>
      <c r="B42" s="8">
        <v>35</v>
      </c>
      <c r="C42" s="22">
        <v>2121213361</v>
      </c>
      <c r="D42" s="9" t="s">
        <v>406</v>
      </c>
      <c r="E42" s="10" t="s">
        <v>402</v>
      </c>
      <c r="F42" s="24" t="s">
        <v>286</v>
      </c>
      <c r="G42" s="24">
        <v>0</v>
      </c>
      <c r="H42" s="11"/>
      <c r="I42" s="11"/>
      <c r="J42" s="12"/>
      <c r="K42" s="12"/>
      <c r="L42" s="12"/>
      <c r="M42" s="188">
        <v>0</v>
      </c>
      <c r="N42" s="189"/>
      <c r="O42" s="190"/>
      <c r="P42" t="s">
        <v>1167</v>
      </c>
    </row>
    <row r="43" spans="1:16" ht="20.100000000000001" customHeight="1">
      <c r="A43">
        <v>118</v>
      </c>
      <c r="B43" s="8">
        <v>36</v>
      </c>
      <c r="C43" s="22">
        <v>2121333281</v>
      </c>
      <c r="D43" s="9" t="s">
        <v>407</v>
      </c>
      <c r="E43" s="10" t="s">
        <v>402</v>
      </c>
      <c r="F43" s="24" t="s">
        <v>291</v>
      </c>
      <c r="G43" s="24">
        <v>0</v>
      </c>
      <c r="H43" s="11"/>
      <c r="I43" s="11"/>
      <c r="J43" s="12"/>
      <c r="K43" s="12"/>
      <c r="L43" s="12"/>
      <c r="M43" s="188">
        <v>0</v>
      </c>
      <c r="N43" s="189"/>
      <c r="O43" s="190"/>
      <c r="P43" t="s">
        <v>1167</v>
      </c>
    </row>
    <row r="44" spans="1:16" ht="20.100000000000001" customHeight="1">
      <c r="A44">
        <v>119</v>
      </c>
      <c r="B44" s="8">
        <v>37</v>
      </c>
      <c r="C44" s="22">
        <v>2020425150</v>
      </c>
      <c r="D44" s="9" t="s">
        <v>408</v>
      </c>
      <c r="E44" s="10" t="s">
        <v>409</v>
      </c>
      <c r="F44" s="24" t="s">
        <v>329</v>
      </c>
      <c r="G44" s="24">
        <v>0</v>
      </c>
      <c r="H44" s="11"/>
      <c r="I44" s="11"/>
      <c r="J44" s="12"/>
      <c r="K44" s="12"/>
      <c r="L44" s="12"/>
      <c r="M44" s="188">
        <v>0</v>
      </c>
      <c r="N44" s="189"/>
      <c r="O44" s="190"/>
      <c r="P44" t="s">
        <v>1167</v>
      </c>
    </row>
    <row r="45" spans="1:16" ht="20.100000000000001" customHeight="1">
      <c r="A45">
        <v>120</v>
      </c>
      <c r="B45" s="8">
        <v>38</v>
      </c>
      <c r="C45" s="22">
        <v>2120719367</v>
      </c>
      <c r="D45" s="9" t="s">
        <v>410</v>
      </c>
      <c r="E45" s="10" t="s">
        <v>409</v>
      </c>
      <c r="F45" s="24" t="s">
        <v>249</v>
      </c>
      <c r="G45" s="24">
        <v>0</v>
      </c>
      <c r="H45" s="11"/>
      <c r="I45" s="11"/>
      <c r="J45" s="12"/>
      <c r="K45" s="12"/>
      <c r="L45" s="12"/>
      <c r="M45" s="188">
        <v>0</v>
      </c>
      <c r="N45" s="189"/>
      <c r="O45" s="190"/>
      <c r="P45" t="s">
        <v>1167</v>
      </c>
    </row>
    <row r="46" spans="1:16" ht="20.100000000000001" customHeight="1">
      <c r="A46">
        <v>121</v>
      </c>
      <c r="B46" s="8">
        <v>39</v>
      </c>
      <c r="C46" s="22">
        <v>2120866856</v>
      </c>
      <c r="D46" s="9" t="s">
        <v>411</v>
      </c>
      <c r="E46" s="10" t="s">
        <v>409</v>
      </c>
      <c r="F46" s="24" t="s">
        <v>251</v>
      </c>
      <c r="G46" s="24">
        <v>0</v>
      </c>
      <c r="H46" s="11"/>
      <c r="I46" s="11"/>
      <c r="J46" s="12"/>
      <c r="K46" s="12"/>
      <c r="L46" s="12"/>
      <c r="M46" s="188">
        <v>0</v>
      </c>
      <c r="N46" s="189"/>
      <c r="O46" s="190"/>
      <c r="P46" t="s">
        <v>1167</v>
      </c>
    </row>
    <row r="47" spans="1:16" ht="20.100000000000001" customHeight="1">
      <c r="A47">
        <v>122</v>
      </c>
      <c r="B47" s="8">
        <v>40</v>
      </c>
      <c r="C47" s="22">
        <v>2120717153</v>
      </c>
      <c r="D47" s="9" t="s">
        <v>277</v>
      </c>
      <c r="E47" s="10" t="s">
        <v>409</v>
      </c>
      <c r="F47" s="24" t="s">
        <v>275</v>
      </c>
      <c r="G47" s="24">
        <v>0</v>
      </c>
      <c r="H47" s="11"/>
      <c r="I47" s="11"/>
      <c r="J47" s="12"/>
      <c r="K47" s="12"/>
      <c r="L47" s="12"/>
      <c r="M47" s="188">
        <v>0</v>
      </c>
      <c r="N47" s="189"/>
      <c r="O47" s="190"/>
      <c r="P47" t="s">
        <v>1167</v>
      </c>
    </row>
    <row r="48" spans="1:16" ht="20.100000000000001" customHeight="1">
      <c r="A48">
        <v>123</v>
      </c>
      <c r="B48" s="8">
        <v>41</v>
      </c>
      <c r="C48" s="22">
        <v>2120516558</v>
      </c>
      <c r="D48" s="9" t="s">
        <v>412</v>
      </c>
      <c r="E48" s="10" t="s">
        <v>409</v>
      </c>
      <c r="F48" s="24" t="s">
        <v>245</v>
      </c>
      <c r="G48" s="24">
        <v>0</v>
      </c>
      <c r="H48" s="11"/>
      <c r="I48" s="11"/>
      <c r="J48" s="12"/>
      <c r="K48" s="12"/>
      <c r="L48" s="12"/>
      <c r="M48" s="188">
        <v>0</v>
      </c>
      <c r="N48" s="189"/>
      <c r="O48" s="190"/>
      <c r="P48" t="s">
        <v>1167</v>
      </c>
    </row>
    <row r="49" spans="1:16" ht="20.100000000000001" customHeight="1">
      <c r="A49">
        <v>124</v>
      </c>
      <c r="B49" s="8">
        <v>42</v>
      </c>
      <c r="C49" s="22">
        <v>2020522776</v>
      </c>
      <c r="D49" s="9" t="s">
        <v>413</v>
      </c>
      <c r="E49" s="10" t="s">
        <v>414</v>
      </c>
      <c r="F49" s="24" t="s">
        <v>241</v>
      </c>
      <c r="G49" s="24">
        <v>0</v>
      </c>
      <c r="H49" s="11"/>
      <c r="I49" s="11"/>
      <c r="J49" s="12"/>
      <c r="K49" s="12"/>
      <c r="L49" s="12"/>
      <c r="M49" s="188">
        <v>0</v>
      </c>
      <c r="N49" s="189"/>
      <c r="O49" s="190"/>
      <c r="P49" t="s">
        <v>1167</v>
      </c>
    </row>
    <row r="50" spans="1:16" ht="20.100000000000001" customHeight="1">
      <c r="A50">
        <v>125</v>
      </c>
      <c r="B50" s="8">
        <v>43</v>
      </c>
      <c r="C50" s="22">
        <v>2021616376</v>
      </c>
      <c r="D50" s="9" t="s">
        <v>415</v>
      </c>
      <c r="E50" s="10" t="s">
        <v>414</v>
      </c>
      <c r="F50" s="24" t="s">
        <v>249</v>
      </c>
      <c r="G50" s="24">
        <v>0</v>
      </c>
      <c r="H50" s="11"/>
      <c r="I50" s="11"/>
      <c r="J50" s="12"/>
      <c r="K50" s="12"/>
      <c r="L50" s="12"/>
      <c r="M50" s="188">
        <v>0</v>
      </c>
      <c r="N50" s="189"/>
      <c r="O50" s="190"/>
      <c r="P50" t="s">
        <v>1167</v>
      </c>
    </row>
    <row r="51" spans="1:16" ht="20.100000000000001" customHeight="1">
      <c r="A51">
        <v>126</v>
      </c>
      <c r="B51" s="8">
        <v>44</v>
      </c>
      <c r="C51" s="22">
        <v>2121624232</v>
      </c>
      <c r="D51" s="9" t="s">
        <v>259</v>
      </c>
      <c r="E51" s="10" t="s">
        <v>414</v>
      </c>
      <c r="F51" s="24" t="s">
        <v>255</v>
      </c>
      <c r="G51" s="24">
        <v>0</v>
      </c>
      <c r="H51" s="11"/>
      <c r="I51" s="11"/>
      <c r="J51" s="12"/>
      <c r="K51" s="12"/>
      <c r="L51" s="12"/>
      <c r="M51" s="188">
        <v>0</v>
      </c>
      <c r="N51" s="189"/>
      <c r="O51" s="190"/>
      <c r="P51" t="s">
        <v>1167</v>
      </c>
    </row>
  </sheetData>
  <mergeCells count="61">
    <mergeCell ref="M50:O50"/>
    <mergeCell ref="M51:O51"/>
    <mergeCell ref="M44:O44"/>
    <mergeCell ref="M45:O45"/>
    <mergeCell ref="M46:O46"/>
    <mergeCell ref="M47:O47"/>
    <mergeCell ref="M48:O48"/>
    <mergeCell ref="M49:O49"/>
    <mergeCell ref="M43:O43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G6:G51 M8:O51 A8:A51">
    <cfRule type="cellIs" dxfId="19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96" t="s">
        <v>7</v>
      </c>
      <c r="D1" s="196"/>
      <c r="E1" s="123"/>
      <c r="F1" s="197" t="s">
        <v>236</v>
      </c>
      <c r="G1" s="197"/>
      <c r="H1" s="197"/>
      <c r="I1" s="197"/>
      <c r="J1" s="197"/>
      <c r="K1" s="197"/>
      <c r="L1" s="197"/>
      <c r="M1" s="104" t="s">
        <v>1168</v>
      </c>
    </row>
    <row r="2" spans="1:16" s="1" customFormat="1">
      <c r="C2" s="194" t="s">
        <v>8</v>
      </c>
      <c r="D2" s="194"/>
      <c r="E2" s="2" t="s">
        <v>1169</v>
      </c>
      <c r="F2" s="194" t="s">
        <v>237</v>
      </c>
      <c r="G2" s="194"/>
      <c r="H2" s="194"/>
      <c r="I2" s="194"/>
      <c r="J2" s="194"/>
      <c r="K2" s="194"/>
      <c r="L2" s="194"/>
      <c r="M2" s="3"/>
      <c r="N2" s="4"/>
      <c r="O2" s="4"/>
    </row>
    <row r="3" spans="1:16" s="5" customFormat="1" ht="18.75" customHeight="1">
      <c r="C3" s="6" t="s">
        <v>1157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4" spans="1:16" s="5" customFormat="1" ht="18.75" customHeight="1">
      <c r="B4" s="185" t="s">
        <v>1170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3"/>
      <c r="N4" s="3"/>
      <c r="O4" s="3"/>
    </row>
    <row r="5" spans="1:16" ht="9" customHeight="1"/>
    <row r="6" spans="1:16" ht="15" customHeight="1">
      <c r="B6" s="172" t="s">
        <v>0</v>
      </c>
      <c r="C6" s="171" t="s">
        <v>9</v>
      </c>
      <c r="D6" s="186" t="s">
        <v>3</v>
      </c>
      <c r="E6" s="187" t="s">
        <v>4</v>
      </c>
      <c r="F6" s="171" t="s">
        <v>15</v>
      </c>
      <c r="G6" s="171" t="s">
        <v>238</v>
      </c>
      <c r="H6" s="171" t="s">
        <v>189</v>
      </c>
      <c r="I6" s="173" t="s">
        <v>188</v>
      </c>
      <c r="J6" s="171" t="s">
        <v>10</v>
      </c>
      <c r="K6" s="175" t="s">
        <v>6</v>
      </c>
      <c r="L6" s="175"/>
      <c r="M6" s="176" t="s">
        <v>11</v>
      </c>
      <c r="N6" s="177"/>
      <c r="O6" s="178"/>
    </row>
    <row r="7" spans="1:16" ht="27" customHeight="1">
      <c r="B7" s="172"/>
      <c r="C7" s="172"/>
      <c r="D7" s="186"/>
      <c r="E7" s="187"/>
      <c r="F7" s="172"/>
      <c r="G7" s="172"/>
      <c r="H7" s="172"/>
      <c r="I7" s="174"/>
      <c r="J7" s="172"/>
      <c r="K7" s="7" t="s">
        <v>12</v>
      </c>
      <c r="L7" s="7" t="s">
        <v>13</v>
      </c>
      <c r="M7" s="179"/>
      <c r="N7" s="180"/>
      <c r="O7" s="181"/>
    </row>
    <row r="8" spans="1:16" ht="20.100000000000001" customHeight="1">
      <c r="A8">
        <v>127</v>
      </c>
      <c r="B8" s="8">
        <v>1</v>
      </c>
      <c r="C8" s="22">
        <v>2127521774</v>
      </c>
      <c r="D8" s="9" t="s">
        <v>416</v>
      </c>
      <c r="E8" s="10" t="s">
        <v>414</v>
      </c>
      <c r="F8" s="24" t="s">
        <v>417</v>
      </c>
      <c r="G8" s="24">
        <v>0</v>
      </c>
      <c r="H8" s="11"/>
      <c r="I8" s="11"/>
      <c r="J8" s="12"/>
      <c r="K8" s="12"/>
      <c r="L8" s="12"/>
      <c r="M8" s="182">
        <v>0</v>
      </c>
      <c r="N8" s="183"/>
      <c r="O8" s="184"/>
      <c r="P8" t="s">
        <v>1171</v>
      </c>
    </row>
    <row r="9" spans="1:16" ht="20.100000000000001" customHeight="1">
      <c r="A9">
        <v>128</v>
      </c>
      <c r="B9" s="8">
        <v>2</v>
      </c>
      <c r="C9" s="22">
        <v>2120866117</v>
      </c>
      <c r="D9" s="9" t="s">
        <v>418</v>
      </c>
      <c r="E9" s="10" t="s">
        <v>419</v>
      </c>
      <c r="F9" s="24" t="s">
        <v>251</v>
      </c>
      <c r="G9" s="24">
        <v>0</v>
      </c>
      <c r="H9" s="11"/>
      <c r="I9" s="11"/>
      <c r="J9" s="12"/>
      <c r="K9" s="12"/>
      <c r="L9" s="12"/>
      <c r="M9" s="188">
        <v>0</v>
      </c>
      <c r="N9" s="189"/>
      <c r="O9" s="190"/>
      <c r="P9" t="s">
        <v>1171</v>
      </c>
    </row>
    <row r="10" spans="1:16" ht="20.100000000000001" customHeight="1">
      <c r="A10">
        <v>129</v>
      </c>
      <c r="B10" s="8">
        <v>3</v>
      </c>
      <c r="C10" s="22">
        <v>2021415112</v>
      </c>
      <c r="D10" s="9" t="s">
        <v>416</v>
      </c>
      <c r="E10" s="10" t="s">
        <v>419</v>
      </c>
      <c r="F10" s="24" t="s">
        <v>261</v>
      </c>
      <c r="G10" s="24">
        <v>0</v>
      </c>
      <c r="H10" s="11"/>
      <c r="I10" s="11"/>
      <c r="J10" s="12"/>
      <c r="K10" s="12"/>
      <c r="L10" s="12"/>
      <c r="M10" s="188">
        <v>0</v>
      </c>
      <c r="N10" s="189"/>
      <c r="O10" s="190"/>
      <c r="P10" t="s">
        <v>1171</v>
      </c>
    </row>
    <row r="11" spans="1:16" ht="20.100000000000001" customHeight="1">
      <c r="A11">
        <v>130</v>
      </c>
      <c r="B11" s="8">
        <v>4</v>
      </c>
      <c r="C11" s="22">
        <v>2021526166</v>
      </c>
      <c r="D11" s="9" t="s">
        <v>420</v>
      </c>
      <c r="E11" s="10" t="s">
        <v>421</v>
      </c>
      <c r="F11" s="24" t="s">
        <v>241</v>
      </c>
      <c r="G11" s="24">
        <v>0</v>
      </c>
      <c r="H11" s="11"/>
      <c r="I11" s="11"/>
      <c r="J11" s="12"/>
      <c r="K11" s="12"/>
      <c r="L11" s="12"/>
      <c r="M11" s="188">
        <v>0</v>
      </c>
      <c r="N11" s="189"/>
      <c r="O11" s="190"/>
      <c r="P11" t="s">
        <v>1171</v>
      </c>
    </row>
    <row r="12" spans="1:16" ht="20.100000000000001" customHeight="1">
      <c r="A12">
        <v>131</v>
      </c>
      <c r="B12" s="8">
        <v>5</v>
      </c>
      <c r="C12" s="22">
        <v>2121866987</v>
      </c>
      <c r="D12" s="9" t="s">
        <v>422</v>
      </c>
      <c r="E12" s="10" t="s">
        <v>421</v>
      </c>
      <c r="F12" s="24" t="s">
        <v>251</v>
      </c>
      <c r="G12" s="24">
        <v>0</v>
      </c>
      <c r="H12" s="11"/>
      <c r="I12" s="11"/>
      <c r="J12" s="12"/>
      <c r="K12" s="12"/>
      <c r="L12" s="12"/>
      <c r="M12" s="188">
        <v>0</v>
      </c>
      <c r="N12" s="189"/>
      <c r="O12" s="190"/>
      <c r="P12" t="s">
        <v>1171</v>
      </c>
    </row>
    <row r="13" spans="1:16" ht="20.100000000000001" customHeight="1">
      <c r="A13">
        <v>132</v>
      </c>
      <c r="B13" s="8">
        <v>6</v>
      </c>
      <c r="C13" s="22">
        <v>2120345160</v>
      </c>
      <c r="D13" s="9" t="s">
        <v>423</v>
      </c>
      <c r="E13" s="10" t="s">
        <v>421</v>
      </c>
      <c r="F13" s="24" t="s">
        <v>424</v>
      </c>
      <c r="G13" s="24">
        <v>0</v>
      </c>
      <c r="H13" s="11"/>
      <c r="I13" s="11"/>
      <c r="J13" s="12"/>
      <c r="K13" s="12"/>
      <c r="L13" s="12"/>
      <c r="M13" s="188">
        <v>0</v>
      </c>
      <c r="N13" s="189"/>
      <c r="O13" s="190"/>
      <c r="P13" t="s">
        <v>1171</v>
      </c>
    </row>
    <row r="14" spans="1:16" ht="20.100000000000001" customHeight="1">
      <c r="A14">
        <v>133</v>
      </c>
      <c r="B14" s="8">
        <v>7</v>
      </c>
      <c r="C14" s="22">
        <v>2021526924</v>
      </c>
      <c r="D14" s="9" t="s">
        <v>416</v>
      </c>
      <c r="E14" s="10" t="s">
        <v>421</v>
      </c>
      <c r="F14" s="24" t="s">
        <v>241</v>
      </c>
      <c r="G14" s="24">
        <v>0</v>
      </c>
      <c r="H14" s="11"/>
      <c r="I14" s="11"/>
      <c r="J14" s="12"/>
      <c r="K14" s="12"/>
      <c r="L14" s="12"/>
      <c r="M14" s="188">
        <v>0</v>
      </c>
      <c r="N14" s="189"/>
      <c r="O14" s="190"/>
      <c r="P14" t="s">
        <v>1171</v>
      </c>
    </row>
    <row r="15" spans="1:16" ht="20.100000000000001" customHeight="1">
      <c r="A15">
        <v>134</v>
      </c>
      <c r="B15" s="8">
        <v>8</v>
      </c>
      <c r="C15" s="22">
        <v>2120713513</v>
      </c>
      <c r="D15" s="9" t="s">
        <v>425</v>
      </c>
      <c r="E15" s="10" t="s">
        <v>426</v>
      </c>
      <c r="F15" s="24" t="s">
        <v>249</v>
      </c>
      <c r="G15" s="24">
        <v>0</v>
      </c>
      <c r="H15" s="11"/>
      <c r="I15" s="11"/>
      <c r="J15" s="12"/>
      <c r="K15" s="12"/>
      <c r="L15" s="12"/>
      <c r="M15" s="188">
        <v>0</v>
      </c>
      <c r="N15" s="189"/>
      <c r="O15" s="190"/>
      <c r="P15" t="s">
        <v>1171</v>
      </c>
    </row>
    <row r="16" spans="1:16" ht="20.100000000000001" customHeight="1">
      <c r="A16">
        <v>135</v>
      </c>
      <c r="B16" s="8">
        <v>9</v>
      </c>
      <c r="C16" s="22">
        <v>2120265994</v>
      </c>
      <c r="D16" s="9" t="s">
        <v>427</v>
      </c>
      <c r="E16" s="10" t="s">
        <v>426</v>
      </c>
      <c r="F16" s="24" t="s">
        <v>315</v>
      </c>
      <c r="G16" s="24">
        <v>0</v>
      </c>
      <c r="H16" s="11"/>
      <c r="I16" s="11"/>
      <c r="J16" s="12"/>
      <c r="K16" s="12"/>
      <c r="L16" s="12"/>
      <c r="M16" s="188">
        <v>0</v>
      </c>
      <c r="N16" s="189"/>
      <c r="O16" s="190"/>
      <c r="P16" t="s">
        <v>1171</v>
      </c>
    </row>
    <row r="17" spans="1:16" ht="20.100000000000001" customHeight="1">
      <c r="A17">
        <v>136</v>
      </c>
      <c r="B17" s="8">
        <v>10</v>
      </c>
      <c r="C17" s="22">
        <v>2120868419</v>
      </c>
      <c r="D17" s="9" t="s">
        <v>428</v>
      </c>
      <c r="E17" s="10" t="s">
        <v>426</v>
      </c>
      <c r="F17" s="24" t="s">
        <v>251</v>
      </c>
      <c r="G17" s="24">
        <v>0</v>
      </c>
      <c r="H17" s="11"/>
      <c r="I17" s="11"/>
      <c r="J17" s="12"/>
      <c r="K17" s="12"/>
      <c r="L17" s="12"/>
      <c r="M17" s="188">
        <v>0</v>
      </c>
      <c r="N17" s="189"/>
      <c r="O17" s="190"/>
      <c r="P17" t="s">
        <v>1171</v>
      </c>
    </row>
    <row r="18" spans="1:16" ht="20.100000000000001" customHeight="1">
      <c r="A18">
        <v>137</v>
      </c>
      <c r="B18" s="8">
        <v>11</v>
      </c>
      <c r="C18" s="22">
        <v>2120253802</v>
      </c>
      <c r="D18" s="9" t="s">
        <v>429</v>
      </c>
      <c r="E18" s="10" t="s">
        <v>426</v>
      </c>
      <c r="F18" s="24" t="s">
        <v>253</v>
      </c>
      <c r="G18" s="24">
        <v>0</v>
      </c>
      <c r="H18" s="11"/>
      <c r="I18" s="11"/>
      <c r="J18" s="12"/>
      <c r="K18" s="12"/>
      <c r="L18" s="12"/>
      <c r="M18" s="188">
        <v>0</v>
      </c>
      <c r="N18" s="189"/>
      <c r="O18" s="190"/>
      <c r="P18" t="s">
        <v>1171</v>
      </c>
    </row>
    <row r="19" spans="1:16" ht="20.100000000000001" customHeight="1">
      <c r="A19">
        <v>138</v>
      </c>
      <c r="B19" s="8">
        <v>12</v>
      </c>
      <c r="C19" s="22">
        <v>2020510774</v>
      </c>
      <c r="D19" s="9" t="s">
        <v>429</v>
      </c>
      <c r="E19" s="10" t="s">
        <v>426</v>
      </c>
      <c r="F19" s="24" t="s">
        <v>245</v>
      </c>
      <c r="G19" s="24">
        <v>0</v>
      </c>
      <c r="H19" s="11"/>
      <c r="I19" s="11"/>
      <c r="J19" s="12"/>
      <c r="K19" s="12"/>
      <c r="L19" s="12"/>
      <c r="M19" s="188">
        <v>0</v>
      </c>
      <c r="N19" s="189"/>
      <c r="O19" s="190"/>
      <c r="P19" t="s">
        <v>1171</v>
      </c>
    </row>
    <row r="20" spans="1:16" ht="20.100000000000001" customHeight="1">
      <c r="A20">
        <v>139</v>
      </c>
      <c r="B20" s="8">
        <v>13</v>
      </c>
      <c r="C20" s="22">
        <v>2120317002</v>
      </c>
      <c r="D20" s="9" t="s">
        <v>430</v>
      </c>
      <c r="E20" s="10" t="s">
        <v>426</v>
      </c>
      <c r="F20" s="24" t="s">
        <v>333</v>
      </c>
      <c r="G20" s="24">
        <v>0</v>
      </c>
      <c r="H20" s="11"/>
      <c r="I20" s="11"/>
      <c r="J20" s="12"/>
      <c r="K20" s="12"/>
      <c r="L20" s="12"/>
      <c r="M20" s="188">
        <v>0</v>
      </c>
      <c r="N20" s="189"/>
      <c r="O20" s="190"/>
      <c r="P20" t="s">
        <v>1171</v>
      </c>
    </row>
    <row r="21" spans="1:16" ht="20.100000000000001" customHeight="1">
      <c r="A21">
        <v>140</v>
      </c>
      <c r="B21" s="8">
        <v>14</v>
      </c>
      <c r="C21" s="22">
        <v>2126521541</v>
      </c>
      <c r="D21" s="9" t="s">
        <v>431</v>
      </c>
      <c r="E21" s="10" t="s">
        <v>426</v>
      </c>
      <c r="F21" s="24" t="s">
        <v>432</v>
      </c>
      <c r="G21" s="24">
        <v>0</v>
      </c>
      <c r="H21" s="11"/>
      <c r="I21" s="11"/>
      <c r="J21" s="12"/>
      <c r="K21" s="12"/>
      <c r="L21" s="12"/>
      <c r="M21" s="188">
        <v>0</v>
      </c>
      <c r="N21" s="189"/>
      <c r="O21" s="190"/>
      <c r="P21" t="s">
        <v>1171</v>
      </c>
    </row>
    <row r="22" spans="1:16" ht="20.100000000000001" customHeight="1">
      <c r="A22">
        <v>141</v>
      </c>
      <c r="B22" s="8">
        <v>15</v>
      </c>
      <c r="C22" s="22">
        <v>2120719275</v>
      </c>
      <c r="D22" s="9" t="s">
        <v>433</v>
      </c>
      <c r="E22" s="10" t="s">
        <v>434</v>
      </c>
      <c r="F22" s="24" t="s">
        <v>267</v>
      </c>
      <c r="G22" s="24">
        <v>0</v>
      </c>
      <c r="H22" s="11"/>
      <c r="I22" s="11"/>
      <c r="J22" s="12"/>
      <c r="K22" s="12"/>
      <c r="L22" s="12"/>
      <c r="M22" s="188">
        <v>0</v>
      </c>
      <c r="N22" s="189"/>
      <c r="O22" s="190"/>
      <c r="P22" t="s">
        <v>1171</v>
      </c>
    </row>
    <row r="23" spans="1:16" ht="20.100000000000001" customHeight="1">
      <c r="A23">
        <v>142</v>
      </c>
      <c r="B23" s="8">
        <v>16</v>
      </c>
      <c r="C23" s="22">
        <v>2120253856</v>
      </c>
      <c r="D23" s="9" t="s">
        <v>435</v>
      </c>
      <c r="E23" s="10" t="s">
        <v>434</v>
      </c>
      <c r="F23" s="24" t="s">
        <v>315</v>
      </c>
      <c r="G23" s="24">
        <v>0</v>
      </c>
      <c r="H23" s="11"/>
      <c r="I23" s="11"/>
      <c r="J23" s="12"/>
      <c r="K23" s="12"/>
      <c r="L23" s="12"/>
      <c r="M23" s="188">
        <v>0</v>
      </c>
      <c r="N23" s="189"/>
      <c r="O23" s="190"/>
      <c r="P23" t="s">
        <v>1171</v>
      </c>
    </row>
    <row r="24" spans="1:16" ht="20.100000000000001" customHeight="1">
      <c r="A24">
        <v>143</v>
      </c>
      <c r="B24" s="8">
        <v>17</v>
      </c>
      <c r="C24" s="22">
        <v>2120869148</v>
      </c>
      <c r="D24" s="9" t="s">
        <v>436</v>
      </c>
      <c r="E24" s="10" t="s">
        <v>434</v>
      </c>
      <c r="F24" s="24" t="s">
        <v>251</v>
      </c>
      <c r="G24" s="24">
        <v>0</v>
      </c>
      <c r="H24" s="11"/>
      <c r="I24" s="11"/>
      <c r="J24" s="12"/>
      <c r="K24" s="12"/>
      <c r="L24" s="12"/>
      <c r="M24" s="188">
        <v>0</v>
      </c>
      <c r="N24" s="189"/>
      <c r="O24" s="190"/>
      <c r="P24" t="s">
        <v>1171</v>
      </c>
    </row>
    <row r="25" spans="1:16" ht="20.100000000000001" customHeight="1">
      <c r="A25">
        <v>144</v>
      </c>
      <c r="B25" s="8">
        <v>18</v>
      </c>
      <c r="C25" s="22">
        <v>2226511271</v>
      </c>
      <c r="D25" s="9" t="s">
        <v>387</v>
      </c>
      <c r="E25" s="10" t="s">
        <v>434</v>
      </c>
      <c r="F25" s="24" t="s">
        <v>326</v>
      </c>
      <c r="G25" s="24">
        <v>0</v>
      </c>
      <c r="H25" s="11"/>
      <c r="I25" s="11"/>
      <c r="J25" s="12"/>
      <c r="K25" s="12"/>
      <c r="L25" s="12"/>
      <c r="M25" s="188">
        <v>0</v>
      </c>
      <c r="N25" s="189"/>
      <c r="O25" s="190"/>
      <c r="P25" t="s">
        <v>1171</v>
      </c>
    </row>
    <row r="26" spans="1:16" ht="20.100000000000001" customHeight="1">
      <c r="A26">
        <v>145</v>
      </c>
      <c r="B26" s="8">
        <v>19</v>
      </c>
      <c r="C26" s="22">
        <v>2120215422</v>
      </c>
      <c r="D26" s="9" t="s">
        <v>437</v>
      </c>
      <c r="E26" s="10" t="s">
        <v>438</v>
      </c>
      <c r="F26" s="24" t="s">
        <v>249</v>
      </c>
      <c r="G26" s="24">
        <v>0</v>
      </c>
      <c r="H26" s="11"/>
      <c r="I26" s="11"/>
      <c r="J26" s="12"/>
      <c r="K26" s="12"/>
      <c r="L26" s="12"/>
      <c r="M26" s="188">
        <v>0</v>
      </c>
      <c r="N26" s="189"/>
      <c r="O26" s="190"/>
      <c r="P26" t="s">
        <v>1171</v>
      </c>
    </row>
    <row r="27" spans="1:16" ht="20.100000000000001" customHeight="1">
      <c r="A27">
        <v>146</v>
      </c>
      <c r="B27" s="8">
        <v>20</v>
      </c>
      <c r="C27" s="22">
        <v>2120253900</v>
      </c>
      <c r="D27" s="9" t="s">
        <v>439</v>
      </c>
      <c r="E27" s="10" t="s">
        <v>438</v>
      </c>
      <c r="F27" s="24" t="s">
        <v>440</v>
      </c>
      <c r="G27" s="24">
        <v>0</v>
      </c>
      <c r="H27" s="11"/>
      <c r="I27" s="11"/>
      <c r="J27" s="12"/>
      <c r="K27" s="12"/>
      <c r="L27" s="12"/>
      <c r="M27" s="188">
        <v>0</v>
      </c>
      <c r="N27" s="189"/>
      <c r="O27" s="190"/>
      <c r="P27" t="s">
        <v>1171</v>
      </c>
    </row>
    <row r="28" spans="1:16" ht="20.100000000000001" customHeight="1">
      <c r="A28">
        <v>147</v>
      </c>
      <c r="B28" s="8">
        <v>21</v>
      </c>
      <c r="C28" s="22">
        <v>2120313180</v>
      </c>
      <c r="D28" s="9" t="s">
        <v>314</v>
      </c>
      <c r="E28" s="10" t="s">
        <v>438</v>
      </c>
      <c r="F28" s="24" t="s">
        <v>243</v>
      </c>
      <c r="G28" s="24">
        <v>0</v>
      </c>
      <c r="H28" s="11"/>
      <c r="I28" s="11"/>
      <c r="J28" s="12"/>
      <c r="K28" s="12"/>
      <c r="L28" s="12"/>
      <c r="M28" s="188">
        <v>0</v>
      </c>
      <c r="N28" s="189"/>
      <c r="O28" s="190"/>
      <c r="P28" t="s">
        <v>1171</v>
      </c>
    </row>
    <row r="29" spans="1:16" ht="20.100000000000001" customHeight="1">
      <c r="A29">
        <v>148</v>
      </c>
      <c r="B29" s="8">
        <v>22</v>
      </c>
      <c r="C29" s="22">
        <v>2120313206</v>
      </c>
      <c r="D29" s="9" t="s">
        <v>314</v>
      </c>
      <c r="E29" s="10" t="s">
        <v>438</v>
      </c>
      <c r="F29" s="24" t="s">
        <v>243</v>
      </c>
      <c r="G29" s="24">
        <v>0</v>
      </c>
      <c r="H29" s="11"/>
      <c r="I29" s="11"/>
      <c r="J29" s="12"/>
      <c r="K29" s="12"/>
      <c r="L29" s="12"/>
      <c r="M29" s="188">
        <v>0</v>
      </c>
      <c r="N29" s="189"/>
      <c r="O29" s="190"/>
      <c r="P29" t="s">
        <v>1171</v>
      </c>
    </row>
    <row r="30" spans="1:16" ht="20.100000000000001" customHeight="1">
      <c r="A30">
        <v>149</v>
      </c>
      <c r="B30" s="8">
        <v>23</v>
      </c>
      <c r="C30" s="22">
        <v>2126511971</v>
      </c>
      <c r="D30" s="9" t="s">
        <v>441</v>
      </c>
      <c r="E30" s="10" t="s">
        <v>438</v>
      </c>
      <c r="F30" s="24" t="s">
        <v>442</v>
      </c>
      <c r="G30" s="24">
        <v>0</v>
      </c>
      <c r="H30" s="11"/>
      <c r="I30" s="11"/>
      <c r="J30" s="12"/>
      <c r="K30" s="12"/>
      <c r="L30" s="12"/>
      <c r="M30" s="188">
        <v>0</v>
      </c>
      <c r="N30" s="189"/>
      <c r="O30" s="190"/>
      <c r="P30" t="s">
        <v>1171</v>
      </c>
    </row>
    <row r="31" spans="1:16" ht="20.100000000000001" customHeight="1">
      <c r="A31">
        <v>150</v>
      </c>
      <c r="B31" s="8">
        <v>24</v>
      </c>
      <c r="C31" s="22">
        <v>2226511273</v>
      </c>
      <c r="D31" s="9" t="s">
        <v>443</v>
      </c>
      <c r="E31" s="10" t="s">
        <v>438</v>
      </c>
      <c r="F31" s="24" t="s">
        <v>326</v>
      </c>
      <c r="G31" s="24">
        <v>0</v>
      </c>
      <c r="H31" s="11"/>
      <c r="I31" s="11"/>
      <c r="J31" s="12"/>
      <c r="K31" s="12"/>
      <c r="L31" s="12"/>
      <c r="M31" s="188">
        <v>0</v>
      </c>
      <c r="N31" s="189"/>
      <c r="O31" s="190"/>
      <c r="P31" t="s">
        <v>1171</v>
      </c>
    </row>
    <row r="32" spans="1:16" ht="20.100000000000001" customHeight="1">
      <c r="A32">
        <v>151</v>
      </c>
      <c r="B32" s="8">
        <v>25</v>
      </c>
      <c r="C32" s="22">
        <v>2020425151</v>
      </c>
      <c r="D32" s="9" t="s">
        <v>444</v>
      </c>
      <c r="E32" s="10" t="s">
        <v>438</v>
      </c>
      <c r="F32" s="24" t="s">
        <v>261</v>
      </c>
      <c r="G32" s="24">
        <v>0</v>
      </c>
      <c r="H32" s="11"/>
      <c r="I32" s="11"/>
      <c r="J32" s="12"/>
      <c r="K32" s="12"/>
      <c r="L32" s="12"/>
      <c r="M32" s="188">
        <v>0</v>
      </c>
      <c r="N32" s="189"/>
      <c r="O32" s="190"/>
      <c r="P32" t="s">
        <v>1171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D3:L3"/>
  </mergeCells>
  <conditionalFormatting sqref="M8:O32 A8:A32 G6:G32">
    <cfRule type="cellIs" dxfId="18" priority="6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24</vt:i4>
      </vt:variant>
    </vt:vector>
  </HeadingPairs>
  <TitlesOfParts>
    <vt:vector size="51" baseType="lpstr">
      <vt:lpstr>IDCODE</vt:lpstr>
      <vt:lpstr>LPl2</vt:lpstr>
      <vt:lpstr>IN_DTK (L2)</vt:lpstr>
      <vt:lpstr>phong_coso</vt:lpstr>
      <vt:lpstr>TONGHOP</vt:lpstr>
      <vt:lpstr>Phòng 501_07h00_03 Quang Trung</vt:lpstr>
      <vt:lpstr>Phòng 502_07h00_03 Quang Trung</vt:lpstr>
      <vt:lpstr>Phòng 507_07h00_03 Quang Trung</vt:lpstr>
      <vt:lpstr>Phòng 508_07h00_03 Quang Trung</vt:lpstr>
      <vt:lpstr>Phòng 609_07h00_03 Quang Trung</vt:lpstr>
      <vt:lpstr>Phòng 610_07h00_03 Quang Trung</vt:lpstr>
      <vt:lpstr>Phòng 623_07h00_03 Quang Trung</vt:lpstr>
      <vt:lpstr>Phòng 301_07h00_03 Quang Trung</vt:lpstr>
      <vt:lpstr>Phòng 207_07h00_209 Phan Thanh</vt:lpstr>
      <vt:lpstr>Phòng 128_07h00_209 Phan Thanh</vt:lpstr>
      <vt:lpstr>Phòng 129_07h00_209 Phan Thanh</vt:lpstr>
      <vt:lpstr>Phòng 501_09h00_03 Quang Trung</vt:lpstr>
      <vt:lpstr>Phòng 502_09h00_03 Quang Trung</vt:lpstr>
      <vt:lpstr>Phòng 507_09h00_03 Quang Trung</vt:lpstr>
      <vt:lpstr>Phòng 508_09h00_03 Quang Trung</vt:lpstr>
      <vt:lpstr>Phòng 609_09h00_03 Quang Trung</vt:lpstr>
      <vt:lpstr>Phòng 610_09h00_03 Quang Trung</vt:lpstr>
      <vt:lpstr>Phòng 623_09h00_03 Quang Trung</vt:lpstr>
      <vt:lpstr>Phòng 301_09h00_03 Quang Trung</vt:lpstr>
      <vt:lpstr>Phòng 207_09h00_209 Phan Thanh</vt:lpstr>
      <vt:lpstr>Phòng 128_09h00_209 Phan Thanh</vt:lpstr>
      <vt:lpstr>Phòng 129_09h00_209 Phan Thanh</vt:lpstr>
      <vt:lpstr>'IN_DTK (L2)'!Print_Titles</vt:lpstr>
      <vt:lpstr>'LPl2'!Print_Titles</vt:lpstr>
      <vt:lpstr>'Phòng 128_07h00_209 Phan Thanh'!Print_Titles</vt:lpstr>
      <vt:lpstr>'Phòng 128_09h00_209 Phan Thanh'!Print_Titles</vt:lpstr>
      <vt:lpstr>'Phòng 129_07h00_209 Phan Thanh'!Print_Titles</vt:lpstr>
      <vt:lpstr>'Phòng 129_09h00_209 Phan Thanh'!Print_Titles</vt:lpstr>
      <vt:lpstr>'Phòng 207_07h00_209 Phan Thanh'!Print_Titles</vt:lpstr>
      <vt:lpstr>'Phòng 207_09h00_209 Phan Thanh'!Print_Titles</vt:lpstr>
      <vt:lpstr>'Phòng 301_07h00_03 Quang Trung'!Print_Titles</vt:lpstr>
      <vt:lpstr>'Phòng 301_09h00_03 Quang Trung'!Print_Titles</vt:lpstr>
      <vt:lpstr>'Phòng 501_07h00_03 Quang Trung'!Print_Titles</vt:lpstr>
      <vt:lpstr>'Phòng 501_09h00_03 Quang Trung'!Print_Titles</vt:lpstr>
      <vt:lpstr>'Phòng 502_07h00_03 Quang Trung'!Print_Titles</vt:lpstr>
      <vt:lpstr>'Phòng 502_09h00_03 Quang Trung'!Print_Titles</vt:lpstr>
      <vt:lpstr>'Phòng 507_07h00_03 Quang Trung'!Print_Titles</vt:lpstr>
      <vt:lpstr>'Phòng 507_09h00_03 Quang Trung'!Print_Titles</vt:lpstr>
      <vt:lpstr>'Phòng 508_07h00_03 Quang Trung'!Print_Titles</vt:lpstr>
      <vt:lpstr>'Phòng 508_09h00_03 Quang Trung'!Print_Titles</vt:lpstr>
      <vt:lpstr>'Phòng 609_07h00_03 Quang Trung'!Print_Titles</vt:lpstr>
      <vt:lpstr>'Phòng 609_09h00_03 Quang Trung'!Print_Titles</vt:lpstr>
      <vt:lpstr>'Phòng 610_07h00_03 Quang Trung'!Print_Titles</vt:lpstr>
      <vt:lpstr>'Phòng 610_09h00_03 Quang Trung'!Print_Titles</vt:lpstr>
      <vt:lpstr>'Phòng 623_07h00_03 Quang Trung'!Print_Titles</vt:lpstr>
      <vt:lpstr>'Phòng 623_09h00_03 Quang Trung'!Print_Titles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2019-04-26T03:03:13Z</cp:lastPrinted>
  <dcterms:created xsi:type="dcterms:W3CDTF">2009-04-20T08:11:00Z</dcterms:created>
  <dcterms:modified xsi:type="dcterms:W3CDTF">2019-04-26T03:07:56Z</dcterms:modified>
</cp:coreProperties>
</file>