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924878A1-E40A-44D2-B894-91E7280CCB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" sheetId="6" r:id="rId1"/>
    <sheet name="Sheet2" sheetId="9" r:id="rId2"/>
  </sheets>
  <definedNames>
    <definedName name="_xlnm._FilterDatabase" localSheetId="0" hidden="1">TH!$A$5:$O$25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TH!$A$1:$L$33</definedName>
    <definedName name="_xlnm.Print_Titles" localSheetId="0">TH!$5:$5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6" l="1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</calcChain>
</file>

<file path=xl/sharedStrings.xml><?xml version="1.0" encoding="utf-8"?>
<sst xmlns="http://schemas.openxmlformats.org/spreadsheetml/2006/main" count="227" uniqueCount="111">
  <si>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</si>
  <si>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</si>
  <si>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</si>
  <si>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</si>
  <si>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</si>
  <si>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</si>
  <si>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</si>
  <si>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</si>
  <si>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</si>
  <si>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</si>
  <si>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</si>
  <si>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</si>
  <si>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</si>
  <si>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</si>
  <si>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</si>
  <si>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</si>
  <si>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</si>
  <si>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</si>
  <si>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</si>
  <si>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</si>
  <si>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</si>
  <si>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K27QNT</t>
  </si>
  <si>
    <t>K27QKB</t>
  </si>
  <si>
    <t>K27QTH</t>
  </si>
  <si>
    <t>K27QTN</t>
  </si>
  <si>
    <t>23/09/2003</t>
  </si>
  <si>
    <t>Ly</t>
  </si>
  <si>
    <t>Nam</t>
  </si>
  <si>
    <t>Quyên</t>
  </si>
  <si>
    <t>Thư</t>
  </si>
  <si>
    <t>Trang</t>
  </si>
  <si>
    <t>Diệp</t>
  </si>
  <si>
    <t>Duy</t>
  </si>
  <si>
    <t>Duyên</t>
  </si>
  <si>
    <t>Giang</t>
  </si>
  <si>
    <t>Thảo</t>
  </si>
  <si>
    <t>Vy</t>
  </si>
  <si>
    <t>01/01/2003</t>
  </si>
  <si>
    <t>01/07/2003</t>
  </si>
  <si>
    <t>Liên</t>
  </si>
  <si>
    <t>Thịnh</t>
  </si>
  <si>
    <t>Quân</t>
  </si>
  <si>
    <t>Nữ</t>
  </si>
  <si>
    <t>Bình Định</t>
  </si>
  <si>
    <t>Gia Lai</t>
  </si>
  <si>
    <t>Quảng Ngãi</t>
  </si>
  <si>
    <t>Quảng Nam</t>
  </si>
  <si>
    <t>Quảng Trị</t>
  </si>
  <si>
    <t>Đà Nẵng</t>
  </si>
  <si>
    <t>Đắk Lắk</t>
  </si>
  <si>
    <t>Hà Tĩnh</t>
  </si>
  <si>
    <t>Kon Tum</t>
  </si>
  <si>
    <t>Nguyễn Thanh</t>
  </si>
  <si>
    <t>Nguyễn Thị Thu</t>
  </si>
  <si>
    <t>KDN</t>
  </si>
  <si>
    <t>KKT</t>
  </si>
  <si>
    <t>KNN</t>
  </si>
  <si>
    <t>QKB</t>
  </si>
  <si>
    <t>QNT</t>
  </si>
  <si>
    <t>QTD</t>
  </si>
  <si>
    <t>QTH</t>
  </si>
  <si>
    <t>QTM</t>
  </si>
  <si>
    <t>QTN</t>
  </si>
  <si>
    <t>Lê Thị</t>
  </si>
  <si>
    <t>02/11/2003</t>
  </si>
  <si>
    <t>Nguyễn Thị Xuân</t>
  </si>
  <si>
    <t>Nhân</t>
  </si>
  <si>
    <t>06/08/2003</t>
  </si>
  <si>
    <t>Đoàn Anh</t>
  </si>
  <si>
    <t>19/12/2003</t>
  </si>
  <si>
    <t>Phan Văn</t>
  </si>
  <si>
    <t>03/07/2003</t>
  </si>
  <si>
    <t>Ny</t>
  </si>
  <si>
    <t>15/09/2003</t>
  </si>
  <si>
    <t>HP-KQT</t>
  </si>
  <si>
    <t>QDB</t>
  </si>
  <si>
    <t>QHV</t>
  </si>
  <si>
    <t>QDM</t>
  </si>
  <si>
    <t>QEC</t>
  </si>
  <si>
    <t>KT</t>
  </si>
  <si>
    <t>QTKD</t>
  </si>
  <si>
    <t>MKT</t>
  </si>
  <si>
    <t>Huyền</t>
  </si>
  <si>
    <t>Nguyễn Yến</t>
  </si>
  <si>
    <t>Võ Đức</t>
  </si>
  <si>
    <t>28/12/2003</t>
  </si>
  <si>
    <t>Lê Hữu</t>
  </si>
  <si>
    <t>Cần</t>
  </si>
  <si>
    <t>09/09/2003</t>
  </si>
  <si>
    <t>Võ Thị Trương</t>
  </si>
  <si>
    <t>22/10/2000</t>
  </si>
  <si>
    <t>Nguyễn Ngọc Khánh</t>
  </si>
  <si>
    <t>09/04/2003</t>
  </si>
  <si>
    <t>Bùi Thị Kim</t>
  </si>
  <si>
    <t>13/11/2003</t>
  </si>
  <si>
    <t>25/01/2003</t>
  </si>
  <si>
    <t>Nguyễn Lê Tuệ</t>
  </si>
  <si>
    <t>30/09/2003</t>
  </si>
  <si>
    <t>Văn Trung</t>
  </si>
  <si>
    <t>22/12/2003</t>
  </si>
  <si>
    <t>Đỗ Thị Tú</t>
  </si>
  <si>
    <t>Hồ Thị Anh</t>
  </si>
  <si>
    <t>21/04/2003</t>
  </si>
  <si>
    <t>Trần Thị Thu</t>
  </si>
  <si>
    <t>18/01/2003</t>
  </si>
  <si>
    <t>Hồ Thị Tường</t>
  </si>
  <si>
    <t>06/05/2002</t>
  </si>
  <si>
    <t>Ba</t>
  </si>
  <si>
    <t>TP. Hồ Chí Minh</t>
  </si>
  <si>
    <t>Lương Thị</t>
  </si>
  <si>
    <t>Châu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</si>
</sst>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2" fillId="0" borderId="4" xfId="3" quotePrefix="1" applyFont="1" applyBorder="1" applyAlignment="1">
      <alignment horizontal="center"/>
    </xf>
    <xf numFmtId="0" fontId="1" fillId="0" borderId="5" xfId="4" applyFont="1" applyBorder="1"/>
    <xf numFmtId="0" fontId="2" fillId="0" borderId="6" xfId="4" applyFont="1" applyBorder="1" applyAlignment="1">
      <alignment horizontal="left"/>
    </xf>
    <xf numFmtId="0" fontId="2" fillId="0" borderId="6" xfId="4" applyFont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0" borderId="8" xfId="3" quotePrefix="1" applyFont="1" applyBorder="1" applyAlignment="1">
      <alignment horizontal="center"/>
    </xf>
    <xf numFmtId="0" fontId="1" fillId="0" borderId="9" xfId="4" applyFont="1" applyBorder="1"/>
    <xf numFmtId="0" fontId="2" fillId="0" borderId="10" xfId="4" applyFont="1" applyBorder="1" applyAlignment="1">
      <alignment horizontal="left"/>
    </xf>
    <xf numFmtId="0" fontId="2" fillId="0" borderId="10" xfId="4" applyFont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5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abSelected="1" workbookViewId="0">
      <selection activeCell="G11" sqref="G11"/>
    </sheetView>
  </sheetViews>
  <sheetFormatPr defaultRowHeight="14.4" x14ac:dyDescent="0.3"/>
  <cols>
    <col min="1" max="1" width="5.5546875" customWidth="1"/>
    <col min="2" max="2" width="12.109375" customWidth="1"/>
    <col min="3" max="3" width="17.21875" customWidth="1"/>
    <col min="5" max="5" width="11.109375" bestFit="1" customWidth="1"/>
    <col min="7" max="7" width="12.109375" customWidth="1"/>
    <col min="10" max="10" width="10.6640625" customWidth="1"/>
    <col min="11" max="11" width="19.33203125" customWidth="1"/>
    <col min="12" max="12" width="21.33203125" customWidth="1"/>
  </cols>
  <sheetData>
    <row r="1" spans="1:14" s="13" customFormat="1" ht="16.8" x14ac:dyDescent="0.3">
      <c r="A1" s="26" t="s">
        <v>14</v>
      </c>
      <c r="B1" s="26"/>
      <c r="C1" s="26"/>
      <c r="D1" s="12"/>
      <c r="E1" s="12"/>
      <c r="F1" s="12"/>
      <c r="G1" s="26" t="s">
        <v>15</v>
      </c>
      <c r="H1" s="26"/>
      <c r="I1" s="26"/>
      <c r="J1" s="26"/>
      <c r="K1" s="26"/>
      <c r="L1" s="26"/>
    </row>
    <row r="2" spans="1:14" s="13" customFormat="1" ht="17.399999999999999" x14ac:dyDescent="0.3">
      <c r="A2" s="27" t="s">
        <v>20</v>
      </c>
      <c r="B2" s="27"/>
      <c r="C2" s="27"/>
      <c r="D2" s="12"/>
      <c r="E2" s="12"/>
      <c r="F2" s="12"/>
      <c r="G2" s="28" t="s">
        <v>16</v>
      </c>
      <c r="H2" s="28"/>
      <c r="I2" s="28"/>
      <c r="J2" s="28"/>
      <c r="K2" s="28"/>
      <c r="L2" s="28"/>
    </row>
    <row r="3" spans="1:14" s="13" customFormat="1" ht="9.9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4" s="14" customFormat="1" ht="25.5" customHeight="1" x14ac:dyDescent="0.3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s="13" customFormat="1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4" s="13" customFormat="1" ht="21.9" customHeight="1" x14ac:dyDescent="0.25">
      <c r="A6" s="6">
        <v>1</v>
      </c>
      <c r="B6" s="7">
        <v>27217040114</v>
      </c>
      <c r="C6" s="8" t="s">
        <v>68</v>
      </c>
      <c r="D6" s="9" t="s">
        <v>32</v>
      </c>
      <c r="E6" s="10" t="s">
        <v>22</v>
      </c>
      <c r="F6" s="15" t="s">
        <v>38</v>
      </c>
      <c r="G6" s="11" t="s">
        <v>49</v>
      </c>
      <c r="H6" s="11" t="s">
        <v>27</v>
      </c>
      <c r="I6" s="11" t="s">
        <v>18</v>
      </c>
      <c r="J6" s="11" t="s">
        <v>19</v>
      </c>
      <c r="K6" s="11"/>
      <c r="L6" s="11"/>
      <c r="M6" s="13" t="s">
        <v>57</v>
      </c>
      <c r="N6" s="13" t="str">
        <f>VLOOKUP(M6,Sheet2!$A$1:$B$14,2,0)</f>
        <v>QTKD</v>
      </c>
    </row>
    <row r="7" spans="1:14" s="13" customFormat="1" ht="21.9" customHeight="1" x14ac:dyDescent="0.25">
      <c r="A7" s="6">
        <f t="shared" ref="A7:A25" si="0">A6+1</f>
        <v>2</v>
      </c>
      <c r="B7" s="7">
        <v>27202724406</v>
      </c>
      <c r="C7" s="8" t="s">
        <v>83</v>
      </c>
      <c r="D7" s="9" t="s">
        <v>72</v>
      </c>
      <c r="E7" s="10" t="s">
        <v>21</v>
      </c>
      <c r="F7" s="15" t="s">
        <v>73</v>
      </c>
      <c r="G7" s="11" t="s">
        <v>46</v>
      </c>
      <c r="H7" s="11" t="s">
        <v>42</v>
      </c>
      <c r="I7" s="11" t="s">
        <v>18</v>
      </c>
      <c r="J7" s="11" t="s">
        <v>19</v>
      </c>
      <c r="K7" s="11"/>
      <c r="L7" s="11"/>
      <c r="M7" s="13" t="s">
        <v>58</v>
      </c>
      <c r="N7" s="13" t="str">
        <f>VLOOKUP(M7,Sheet2!$A$1:$B$14,2,0)</f>
        <v>QTKD</v>
      </c>
    </row>
    <row r="8" spans="1:14" s="13" customFormat="1" ht="21.9" customHeight="1" x14ac:dyDescent="0.25">
      <c r="A8" s="6">
        <f t="shared" si="0"/>
        <v>3</v>
      </c>
      <c r="B8" s="7">
        <v>27212702810</v>
      </c>
      <c r="C8" s="8" t="s">
        <v>84</v>
      </c>
      <c r="D8" s="9" t="s">
        <v>40</v>
      </c>
      <c r="E8" s="10" t="s">
        <v>21</v>
      </c>
      <c r="F8" s="15" t="s">
        <v>85</v>
      </c>
      <c r="G8" s="11" t="s">
        <v>48</v>
      </c>
      <c r="H8" s="11" t="s">
        <v>27</v>
      </c>
      <c r="I8" s="11" t="s">
        <v>18</v>
      </c>
      <c r="J8" s="11" t="s">
        <v>19</v>
      </c>
      <c r="K8" s="11"/>
      <c r="L8" s="11"/>
      <c r="M8" s="13" t="s">
        <v>58</v>
      </c>
      <c r="N8" s="13" t="str">
        <f>VLOOKUP(M8,Sheet2!$A$1:$B$14,2,0)</f>
        <v>QTKD</v>
      </c>
    </row>
    <row r="9" spans="1:14" s="13" customFormat="1" ht="21.9" customHeight="1" x14ac:dyDescent="0.25">
      <c r="A9" s="6">
        <f t="shared" si="0"/>
        <v>4</v>
      </c>
      <c r="B9" s="7">
        <v>27212126041</v>
      </c>
      <c r="C9" s="8" t="s">
        <v>86</v>
      </c>
      <c r="D9" s="9" t="s">
        <v>87</v>
      </c>
      <c r="E9" s="10" t="s">
        <v>23</v>
      </c>
      <c r="F9" s="15" t="s">
        <v>88</v>
      </c>
      <c r="G9" s="11" t="s">
        <v>47</v>
      </c>
      <c r="H9" s="11" t="s">
        <v>27</v>
      </c>
      <c r="I9" s="11" t="s">
        <v>18</v>
      </c>
      <c r="J9" s="11" t="s">
        <v>19</v>
      </c>
      <c r="K9" s="11"/>
      <c r="L9" s="11"/>
      <c r="M9" s="13" t="s">
        <v>60</v>
      </c>
      <c r="N9" s="13" t="str">
        <f>VLOOKUP(M9,Sheet2!$A$1:$B$14,2,0)</f>
        <v>QTKD</v>
      </c>
    </row>
    <row r="10" spans="1:14" s="13" customFormat="1" ht="21.9" customHeight="1" x14ac:dyDescent="0.25">
      <c r="A10" s="6">
        <f t="shared" si="0"/>
        <v>5</v>
      </c>
      <c r="B10" s="7">
        <v>27202145279</v>
      </c>
      <c r="C10" s="8" t="s">
        <v>89</v>
      </c>
      <c r="D10" s="9" t="s">
        <v>33</v>
      </c>
      <c r="E10" s="10" t="s">
        <v>23</v>
      </c>
      <c r="F10" s="15" t="s">
        <v>37</v>
      </c>
      <c r="G10" s="11" t="s">
        <v>43</v>
      </c>
      <c r="H10" s="11" t="s">
        <v>42</v>
      </c>
      <c r="I10" s="11" t="s">
        <v>18</v>
      </c>
      <c r="J10" s="11" t="s">
        <v>19</v>
      </c>
      <c r="K10" s="11"/>
      <c r="L10" s="11"/>
      <c r="M10" s="13" t="s">
        <v>60</v>
      </c>
      <c r="N10" s="13" t="str">
        <f>VLOOKUP(M10,Sheet2!$A$1:$B$14,2,0)</f>
        <v>QTKD</v>
      </c>
    </row>
    <row r="11" spans="1:14" s="13" customFormat="1" ht="21.9" customHeight="1" x14ac:dyDescent="0.25">
      <c r="A11" s="6">
        <f t="shared" si="0"/>
        <v>6</v>
      </c>
      <c r="B11" s="7">
        <v>27212130219</v>
      </c>
      <c r="C11" s="8" t="s">
        <v>52</v>
      </c>
      <c r="D11" s="9" t="s">
        <v>34</v>
      </c>
      <c r="E11" s="10" t="s">
        <v>23</v>
      </c>
      <c r="F11" s="15" t="s">
        <v>90</v>
      </c>
      <c r="G11" s="11" t="s">
        <v>44</v>
      </c>
      <c r="H11" s="11" t="s">
        <v>27</v>
      </c>
      <c r="I11" s="11" t="s">
        <v>18</v>
      </c>
      <c r="J11" s="11" t="s">
        <v>19</v>
      </c>
      <c r="K11" s="11"/>
      <c r="L11" s="11"/>
      <c r="M11" s="13" t="s">
        <v>60</v>
      </c>
      <c r="N11" s="13" t="str">
        <f>VLOOKUP(M11,Sheet2!$A$1:$B$14,2,0)</f>
        <v>QTKD</v>
      </c>
    </row>
    <row r="12" spans="1:14" s="13" customFormat="1" ht="21.9" customHeight="1" x14ac:dyDescent="0.25">
      <c r="A12" s="6">
        <f t="shared" si="0"/>
        <v>7</v>
      </c>
      <c r="B12" s="7">
        <v>27203001346</v>
      </c>
      <c r="C12" s="8" t="s">
        <v>91</v>
      </c>
      <c r="D12" s="9" t="s">
        <v>82</v>
      </c>
      <c r="E12" s="10" t="s">
        <v>23</v>
      </c>
      <c r="F12" s="15" t="s">
        <v>92</v>
      </c>
      <c r="G12" s="11" t="s">
        <v>49</v>
      </c>
      <c r="H12" s="11" t="s">
        <v>42</v>
      </c>
      <c r="I12" s="11" t="s">
        <v>18</v>
      </c>
      <c r="J12" s="11" t="s">
        <v>19</v>
      </c>
      <c r="K12" s="11"/>
      <c r="L12" s="11"/>
      <c r="M12" s="13" t="s">
        <v>60</v>
      </c>
      <c r="N12" s="13" t="str">
        <f>VLOOKUP(M12,Sheet2!$A$1:$B$14,2,0)</f>
        <v>QTKD</v>
      </c>
    </row>
    <row r="13" spans="1:14" s="13" customFormat="1" ht="21.9" customHeight="1" x14ac:dyDescent="0.25">
      <c r="A13" s="6">
        <f t="shared" si="0"/>
        <v>8</v>
      </c>
      <c r="B13" s="7">
        <v>27202941771</v>
      </c>
      <c r="C13" s="8" t="s">
        <v>63</v>
      </c>
      <c r="D13" s="9" t="s">
        <v>39</v>
      </c>
      <c r="E13" s="10" t="s">
        <v>23</v>
      </c>
      <c r="F13" s="15" t="s">
        <v>67</v>
      </c>
      <c r="G13" s="11" t="s">
        <v>51</v>
      </c>
      <c r="H13" s="11" t="s">
        <v>42</v>
      </c>
      <c r="I13" s="11" t="s">
        <v>18</v>
      </c>
      <c r="J13" s="11" t="s">
        <v>19</v>
      </c>
      <c r="K13" s="11"/>
      <c r="L13" s="11"/>
      <c r="M13" s="13" t="s">
        <v>60</v>
      </c>
      <c r="N13" s="13" t="str">
        <f>VLOOKUP(M13,Sheet2!$A$1:$B$14,2,0)</f>
        <v>QTKD</v>
      </c>
    </row>
    <row r="14" spans="1:14" s="13" customFormat="1" ht="21.9" customHeight="1" x14ac:dyDescent="0.25">
      <c r="A14" s="6">
        <f t="shared" si="0"/>
        <v>9</v>
      </c>
      <c r="B14" s="7">
        <v>27202140103</v>
      </c>
      <c r="C14" s="8" t="s">
        <v>93</v>
      </c>
      <c r="D14" s="9" t="s">
        <v>26</v>
      </c>
      <c r="E14" s="10" t="s">
        <v>23</v>
      </c>
      <c r="F14" s="15" t="s">
        <v>94</v>
      </c>
      <c r="G14" s="11" t="s">
        <v>45</v>
      </c>
      <c r="H14" s="11" t="s">
        <v>42</v>
      </c>
      <c r="I14" s="11" t="s">
        <v>18</v>
      </c>
      <c r="J14" s="11" t="s">
        <v>19</v>
      </c>
      <c r="K14" s="11"/>
      <c r="L14" s="11"/>
      <c r="M14" s="13" t="s">
        <v>60</v>
      </c>
      <c r="N14" s="13" t="str">
        <f>VLOOKUP(M14,Sheet2!$A$1:$B$14,2,0)</f>
        <v>QTKD</v>
      </c>
    </row>
    <row r="15" spans="1:14" s="13" customFormat="1" ht="21.9" customHeight="1" x14ac:dyDescent="0.25">
      <c r="A15" s="6">
        <f t="shared" si="0"/>
        <v>10</v>
      </c>
      <c r="B15" s="7">
        <v>27212125068</v>
      </c>
      <c r="C15" s="8" t="s">
        <v>70</v>
      </c>
      <c r="D15" s="9" t="s">
        <v>27</v>
      </c>
      <c r="E15" s="10" t="s">
        <v>23</v>
      </c>
      <c r="F15" s="15" t="s">
        <v>95</v>
      </c>
      <c r="G15" s="11" t="s">
        <v>47</v>
      </c>
      <c r="H15" s="11" t="s">
        <v>27</v>
      </c>
      <c r="I15" s="11" t="s">
        <v>18</v>
      </c>
      <c r="J15" s="11" t="s">
        <v>19</v>
      </c>
      <c r="K15" s="11"/>
      <c r="L15" s="11"/>
      <c r="M15" s="13" t="s">
        <v>60</v>
      </c>
      <c r="N15" s="13" t="str">
        <f>VLOOKUP(M15,Sheet2!$A$1:$B$14,2,0)</f>
        <v>QTKD</v>
      </c>
    </row>
    <row r="16" spans="1:14" s="13" customFormat="1" ht="21.9" customHeight="1" x14ac:dyDescent="0.25">
      <c r="A16" s="6">
        <f t="shared" si="0"/>
        <v>11</v>
      </c>
      <c r="B16" s="7">
        <v>27202129479</v>
      </c>
      <c r="C16" s="8" t="s">
        <v>96</v>
      </c>
      <c r="D16" s="9" t="s">
        <v>66</v>
      </c>
      <c r="E16" s="10" t="s">
        <v>23</v>
      </c>
      <c r="F16" s="15" t="s">
        <v>97</v>
      </c>
      <c r="G16" s="11" t="s">
        <v>43</v>
      </c>
      <c r="H16" s="11" t="s">
        <v>27</v>
      </c>
      <c r="I16" s="11" t="s">
        <v>18</v>
      </c>
      <c r="J16" s="11" t="s">
        <v>19</v>
      </c>
      <c r="K16" s="11"/>
      <c r="L16" s="11"/>
      <c r="M16" s="13" t="s">
        <v>60</v>
      </c>
      <c r="N16" s="13" t="str">
        <f>VLOOKUP(M16,Sheet2!$A$1:$B$14,2,0)</f>
        <v>QTKD</v>
      </c>
    </row>
    <row r="17" spans="1:14" s="13" customFormat="1" ht="21.9" customHeight="1" x14ac:dyDescent="0.25">
      <c r="A17" s="6">
        <f t="shared" si="0"/>
        <v>12</v>
      </c>
      <c r="B17" s="7">
        <v>27212102788</v>
      </c>
      <c r="C17" s="8" t="s">
        <v>98</v>
      </c>
      <c r="D17" s="9" t="s">
        <v>41</v>
      </c>
      <c r="E17" s="10" t="s">
        <v>23</v>
      </c>
      <c r="F17" s="15" t="s">
        <v>99</v>
      </c>
      <c r="G17" s="11" t="s">
        <v>44</v>
      </c>
      <c r="H17" s="11" t="s">
        <v>27</v>
      </c>
      <c r="I17" s="11" t="s">
        <v>18</v>
      </c>
      <c r="J17" s="11" t="s">
        <v>19</v>
      </c>
      <c r="K17" s="11"/>
      <c r="L17" s="11"/>
      <c r="M17" s="13" t="s">
        <v>60</v>
      </c>
      <c r="N17" s="13" t="str">
        <f>VLOOKUP(M17,Sheet2!$A$1:$B$14,2,0)</f>
        <v>QTKD</v>
      </c>
    </row>
    <row r="18" spans="1:14" s="13" customFormat="1" ht="21.9" customHeight="1" x14ac:dyDescent="0.25">
      <c r="A18" s="6">
        <f t="shared" si="0"/>
        <v>13</v>
      </c>
      <c r="B18" s="7">
        <v>27202145509</v>
      </c>
      <c r="C18" s="8" t="s">
        <v>100</v>
      </c>
      <c r="D18" s="9" t="s">
        <v>28</v>
      </c>
      <c r="E18" s="10" t="s">
        <v>23</v>
      </c>
      <c r="F18" s="15" t="s">
        <v>25</v>
      </c>
      <c r="G18" s="11" t="s">
        <v>51</v>
      </c>
      <c r="H18" s="11" t="s">
        <v>42</v>
      </c>
      <c r="I18" s="11" t="s">
        <v>18</v>
      </c>
      <c r="J18" s="11" t="s">
        <v>19</v>
      </c>
      <c r="K18" s="11"/>
      <c r="L18" s="11"/>
      <c r="M18" s="13" t="s">
        <v>60</v>
      </c>
      <c r="N18" s="13" t="str">
        <f>VLOOKUP(M18,Sheet2!$A$1:$B$14,2,0)</f>
        <v>QTKD</v>
      </c>
    </row>
    <row r="19" spans="1:14" s="13" customFormat="1" ht="21.9" customHeight="1" x14ac:dyDescent="0.25">
      <c r="A19" s="6">
        <f t="shared" si="0"/>
        <v>14</v>
      </c>
      <c r="B19" s="7">
        <v>27202102768</v>
      </c>
      <c r="C19" s="8" t="s">
        <v>65</v>
      </c>
      <c r="D19" s="9" t="s">
        <v>35</v>
      </c>
      <c r="E19" s="10" t="s">
        <v>23</v>
      </c>
      <c r="F19" s="15" t="s">
        <v>99</v>
      </c>
      <c r="G19" s="11" t="s">
        <v>48</v>
      </c>
      <c r="H19" s="11" t="s">
        <v>42</v>
      </c>
      <c r="I19" s="11" t="s">
        <v>18</v>
      </c>
      <c r="J19" s="11" t="s">
        <v>19</v>
      </c>
      <c r="K19" s="11"/>
      <c r="L19" s="11"/>
      <c r="M19" s="13" t="s">
        <v>60</v>
      </c>
      <c r="N19" s="13" t="str">
        <f>VLOOKUP(M19,Sheet2!$A$1:$B$14,2,0)</f>
        <v>QTKD</v>
      </c>
    </row>
    <row r="20" spans="1:14" s="13" customFormat="1" ht="21.9" customHeight="1" x14ac:dyDescent="0.25">
      <c r="A20" s="6">
        <f t="shared" si="0"/>
        <v>15</v>
      </c>
      <c r="B20" s="7">
        <v>27202152994</v>
      </c>
      <c r="C20" s="8" t="s">
        <v>101</v>
      </c>
      <c r="D20" s="9" t="s">
        <v>29</v>
      </c>
      <c r="E20" s="10" t="s">
        <v>23</v>
      </c>
      <c r="F20" s="15" t="s">
        <v>102</v>
      </c>
      <c r="G20" s="11" t="s">
        <v>46</v>
      </c>
      <c r="H20" s="11" t="s">
        <v>42</v>
      </c>
      <c r="I20" s="11" t="s">
        <v>18</v>
      </c>
      <c r="J20" s="11" t="s">
        <v>19</v>
      </c>
      <c r="K20" s="11"/>
      <c r="L20" s="11"/>
      <c r="M20" s="13" t="s">
        <v>60</v>
      </c>
      <c r="N20" s="13" t="str">
        <f>VLOOKUP(M20,Sheet2!$A$1:$B$14,2,0)</f>
        <v>QTKD</v>
      </c>
    </row>
    <row r="21" spans="1:14" s="13" customFormat="1" ht="21.9" customHeight="1" x14ac:dyDescent="0.25">
      <c r="A21" s="6">
        <f t="shared" si="0"/>
        <v>16</v>
      </c>
      <c r="B21" s="7">
        <v>27202150435</v>
      </c>
      <c r="C21" s="8" t="s">
        <v>103</v>
      </c>
      <c r="D21" s="9" t="s">
        <v>30</v>
      </c>
      <c r="E21" s="10" t="s">
        <v>23</v>
      </c>
      <c r="F21" s="15" t="s">
        <v>104</v>
      </c>
      <c r="G21" s="11" t="s">
        <v>46</v>
      </c>
      <c r="H21" s="11" t="s">
        <v>42</v>
      </c>
      <c r="I21" s="11" t="s">
        <v>18</v>
      </c>
      <c r="J21" s="11" t="s">
        <v>19</v>
      </c>
      <c r="K21" s="11"/>
      <c r="L21" s="11"/>
      <c r="M21" s="13" t="s">
        <v>60</v>
      </c>
      <c r="N21" s="13" t="str">
        <f>VLOOKUP(M21,Sheet2!$A$1:$B$14,2,0)</f>
        <v>QTKD</v>
      </c>
    </row>
    <row r="22" spans="1:14" s="13" customFormat="1" ht="21.9" customHeight="1" x14ac:dyDescent="0.25">
      <c r="A22" s="6">
        <f t="shared" si="0"/>
        <v>17</v>
      </c>
      <c r="B22" s="7">
        <v>26202136187</v>
      </c>
      <c r="C22" s="8" t="s">
        <v>105</v>
      </c>
      <c r="D22" s="9" t="s">
        <v>36</v>
      </c>
      <c r="E22" s="10" t="s">
        <v>23</v>
      </c>
      <c r="F22" s="15" t="s">
        <v>106</v>
      </c>
      <c r="G22" s="11" t="s">
        <v>48</v>
      </c>
      <c r="H22" s="11" t="s">
        <v>42</v>
      </c>
      <c r="I22" s="11" t="s">
        <v>18</v>
      </c>
      <c r="J22" s="11" t="s">
        <v>19</v>
      </c>
      <c r="K22" s="11"/>
      <c r="L22" s="11"/>
      <c r="M22" s="13" t="s">
        <v>60</v>
      </c>
      <c r="N22" s="13" t="str">
        <f>VLOOKUP(M22,Sheet2!$A$1:$B$14,2,0)</f>
        <v>QTKD</v>
      </c>
    </row>
    <row r="23" spans="1:14" s="13" customFormat="1" ht="21.9" customHeight="1" x14ac:dyDescent="0.25">
      <c r="A23" s="6">
        <f t="shared" si="0"/>
        <v>18</v>
      </c>
      <c r="B23" s="7">
        <v>27202930861</v>
      </c>
      <c r="C23" s="8" t="s">
        <v>53</v>
      </c>
      <c r="D23" s="9" t="s">
        <v>107</v>
      </c>
      <c r="E23" s="10" t="s">
        <v>24</v>
      </c>
      <c r="F23" s="15" t="s">
        <v>71</v>
      </c>
      <c r="G23" s="11" t="s">
        <v>108</v>
      </c>
      <c r="H23" s="11" t="s">
        <v>42</v>
      </c>
      <c r="I23" s="11" t="s">
        <v>18</v>
      </c>
      <c r="J23" s="11" t="s">
        <v>19</v>
      </c>
      <c r="K23" s="11"/>
      <c r="L23" s="11"/>
      <c r="M23" s="13" t="s">
        <v>62</v>
      </c>
      <c r="N23" s="13" t="str">
        <f>VLOOKUP(M23,Sheet2!$A$1:$B$14,2,0)</f>
        <v>QTKD</v>
      </c>
    </row>
    <row r="24" spans="1:14" s="13" customFormat="1" ht="21.9" customHeight="1" x14ac:dyDescent="0.25">
      <c r="A24" s="6">
        <f t="shared" si="0"/>
        <v>19</v>
      </c>
      <c r="B24" s="7">
        <v>27202934693</v>
      </c>
      <c r="C24" s="8" t="s">
        <v>109</v>
      </c>
      <c r="D24" s="9" t="s">
        <v>31</v>
      </c>
      <c r="E24" s="10" t="s">
        <v>24</v>
      </c>
      <c r="F24" s="15" t="s">
        <v>69</v>
      </c>
      <c r="G24" s="11" t="s">
        <v>50</v>
      </c>
      <c r="H24" s="11" t="s">
        <v>42</v>
      </c>
      <c r="I24" s="11" t="s">
        <v>18</v>
      </c>
      <c r="J24" s="11" t="s">
        <v>19</v>
      </c>
      <c r="K24" s="11"/>
      <c r="L24" s="11"/>
      <c r="M24" s="13" t="s">
        <v>62</v>
      </c>
      <c r="N24" s="13" t="str">
        <f>VLOOKUP(M24,Sheet2!$A$1:$B$14,2,0)</f>
        <v>QTKD</v>
      </c>
    </row>
    <row r="25" spans="1:14" s="13" customFormat="1" ht="21.9" customHeight="1" x14ac:dyDescent="0.25">
      <c r="A25" s="16">
        <f t="shared" si="0"/>
        <v>20</v>
      </c>
      <c r="B25" s="17">
        <v>27202952394</v>
      </c>
      <c r="C25" s="18" t="s">
        <v>110</v>
      </c>
      <c r="D25" s="19" t="s">
        <v>26</v>
      </c>
      <c r="E25" s="20" t="s">
        <v>24</v>
      </c>
      <c r="F25" s="21" t="s">
        <v>64</v>
      </c>
      <c r="G25" s="22" t="s">
        <v>43</v>
      </c>
      <c r="H25" s="22" t="s">
        <v>42</v>
      </c>
      <c r="I25" s="22" t="s">
        <v>18</v>
      </c>
      <c r="J25" s="22" t="s">
        <v>19</v>
      </c>
      <c r="K25" s="22"/>
      <c r="L25" s="22"/>
      <c r="M25" s="13" t="s">
        <v>62</v>
      </c>
      <c r="N25" s="13" t="str">
        <f>VLOOKUP(M25,Sheet2!$A$1:$B$14,2,0)</f>
        <v>QTKD</v>
      </c>
    </row>
    <row r="27" spans="1:14" s="13" customFormat="1" ht="20.2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24" t="s">
        <v>12</v>
      </c>
      <c r="L27" s="24"/>
    </row>
    <row r="28" spans="1:14" s="13" customFormat="1" ht="13.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25" t="s">
        <v>11</v>
      </c>
      <c r="L28" s="25"/>
    </row>
  </sheetData>
  <autoFilter ref="A5:O25" xr:uid="{00000000-0001-0000-0100-000000000000}"/>
  <sortState xmlns:xlrd2="http://schemas.microsoft.com/office/spreadsheetml/2017/richdata2" ref="B6:N25">
    <sortCondition ref="N6:N25"/>
    <sortCondition ref="M6:M25"/>
    <sortCondition ref="E6:E25"/>
    <sortCondition ref="D6:D25"/>
  </sortState>
  <mergeCells count="7">
    <mergeCell ref="K27:L27"/>
    <mergeCell ref="K28:L28"/>
    <mergeCell ref="A1:C1"/>
    <mergeCell ref="G1:L1"/>
    <mergeCell ref="A2:C2"/>
    <mergeCell ref="G2:L2"/>
    <mergeCell ref="A4:L4"/>
  </mergeCells>
  <pageMargins left="0.25" right="0.25" top="0.5" bottom="0.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AE35-6651-4D5D-87FC-6AFAE5EA23FF}">
  <dimension ref="A1:B14"/>
  <sheetViews>
    <sheetView workbookViewId="0">
      <selection activeCell="B15" sqref="B15"/>
    </sheetView>
  </sheetViews>
  <sheetFormatPr defaultRowHeight="14.4" x14ac:dyDescent="0.3"/>
  <sheetData>
    <row r="1" spans="1:2" x14ac:dyDescent="0.3">
      <c r="A1" t="s">
        <v>74</v>
      </c>
      <c r="B1" t="s">
        <v>79</v>
      </c>
    </row>
    <row r="2" spans="1:2" x14ac:dyDescent="0.3">
      <c r="A2" s="23" t="s">
        <v>54</v>
      </c>
      <c r="B2" t="s">
        <v>79</v>
      </c>
    </row>
    <row r="3" spans="1:2" x14ac:dyDescent="0.3">
      <c r="A3" s="23" t="s">
        <v>55</v>
      </c>
      <c r="B3" t="s">
        <v>79</v>
      </c>
    </row>
    <row r="4" spans="1:2" x14ac:dyDescent="0.3">
      <c r="A4" s="23" t="s">
        <v>56</v>
      </c>
      <c r="B4" t="s">
        <v>79</v>
      </c>
    </row>
    <row r="5" spans="1:2" x14ac:dyDescent="0.3">
      <c r="A5" s="23" t="s">
        <v>75</v>
      </c>
      <c r="B5" t="s">
        <v>80</v>
      </c>
    </row>
    <row r="6" spans="1:2" x14ac:dyDescent="0.3">
      <c r="A6" s="23" t="s">
        <v>77</v>
      </c>
      <c r="B6" t="s">
        <v>81</v>
      </c>
    </row>
    <row r="7" spans="1:2" x14ac:dyDescent="0.3">
      <c r="A7" s="23" t="s">
        <v>78</v>
      </c>
      <c r="B7" t="s">
        <v>81</v>
      </c>
    </row>
    <row r="8" spans="1:2" x14ac:dyDescent="0.3">
      <c r="A8" s="23" t="s">
        <v>76</v>
      </c>
      <c r="B8" t="s">
        <v>80</v>
      </c>
    </row>
    <row r="9" spans="1:2" x14ac:dyDescent="0.3">
      <c r="A9" s="23" t="s">
        <v>57</v>
      </c>
      <c r="B9" t="s">
        <v>80</v>
      </c>
    </row>
    <row r="10" spans="1:2" x14ac:dyDescent="0.3">
      <c r="A10" s="23" t="s">
        <v>58</v>
      </c>
      <c r="B10" t="s">
        <v>80</v>
      </c>
    </row>
    <row r="11" spans="1:2" x14ac:dyDescent="0.3">
      <c r="A11" s="23" t="s">
        <v>59</v>
      </c>
      <c r="B11" t="s">
        <v>80</v>
      </c>
    </row>
    <row r="12" spans="1:2" x14ac:dyDescent="0.3">
      <c r="A12" s="23" t="s">
        <v>60</v>
      </c>
      <c r="B12" t="s">
        <v>80</v>
      </c>
    </row>
    <row r="13" spans="1:2" x14ac:dyDescent="0.3">
      <c r="A13" s="23" t="s">
        <v>61</v>
      </c>
      <c r="B13" t="s">
        <v>81</v>
      </c>
    </row>
    <row r="14" spans="1:2" x14ac:dyDescent="0.3">
      <c r="A14" s="23" t="s">
        <v>62</v>
      </c>
      <c r="B1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</vt:lpstr>
      <vt:lpstr>Sheet2</vt:lpstr>
      <vt:lpstr>TH!Print_Area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2026-01-06T03:03:12Z</cp:lastPrinted>
  <dcterms:created xsi:type="dcterms:W3CDTF">2023-09-19T07:50:13Z</dcterms:created>
  <dcterms:modified xsi:type="dcterms:W3CDTF">2026-01-13T01:55:51Z</dcterms:modified>
</cp:coreProperties>
</file>