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activeTab="1"/>
  </bookViews>
  <sheets>
    <sheet name="NAD" sheetId="1" r:id="rId1"/>
    <sheet name="NAB" sheetId="2" r:id="rId2"/>
  </sheets>
  <definedNames>
    <definedName name="_Fill" localSheetId="0" hidden="1">#REF!</definedName>
    <definedName name="_Fill" hidden="1">#REF!</definedName>
    <definedName name="_xlnm._FilterDatabase" localSheetId="1" hidden="1">NAB!$A$7:$L$56</definedName>
    <definedName name="_xlnm._FilterDatabase" localSheetId="0" hidden="1">NAD!$A$7:$L$22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Area" localSheetId="1">NAB!$A$1:$L$62</definedName>
    <definedName name="_xlnm.Print_Area" localSheetId="0">NAD!$A$1:$L$28</definedName>
    <definedName name="_xlnm.Print_Titles" localSheetId="1">NAB!$7:$9</definedName>
    <definedName name="_xlnm.Print_Titles" localSheetId="0">NAD!$7:$9</definedName>
    <definedName name="SGFD" localSheetId="0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<sst xmlns="http://schemas.openxmlformats.org/spreadsheetml/2006/main" count="387" uniqueCount="149">
  <si>
    <t>ĐẠI HỌC DUY TÂN</t>
  </si>
  <si>
    <t>CỘNG HÒA XÃ HỘI CHỦ NGHĨA VIỆT NAM</t>
  </si>
  <si>
    <t>HỘI ĐỒNG TỐT NGHIỆP</t>
  </si>
  <si>
    <t>Độc lập - Tự do - Hạnh phúc</t>
  </si>
  <si>
    <t>ĐỦ</t>
  </si>
  <si>
    <t>VỚT</t>
  </si>
  <si>
    <t>DANH SÁCH SINH VIÊN THAM GIA TỐT NGHIỆP  ĐỢT THÁNG 12 NĂM 2025</t>
  </si>
  <si>
    <t>K26NAD</t>
  </si>
  <si>
    <t>NGÀNH:  NGÔN NGỮ ANH</t>
  </si>
  <si>
    <t>K25NAD</t>
  </si>
  <si>
    <t>CHUYÊN NGÀNH: TIẾNG ANH DU LỊCH</t>
  </si>
  <si>
    <t>(Ban hành kèm theo Quyết định số : .. .. .. .. /QĐ-ĐHDT ngày .. .. .. / .. .. .. / 2025 của Giám đốc Đại học Duy Tân)</t>
  </si>
  <si>
    <t>STT</t>
  </si>
  <si>
    <t>MSSV</t>
  </si>
  <si>
    <t>HỌ VÀ TÊN</t>
  </si>
  <si>
    <t>LỚP</t>
  </si>
  <si>
    <t>NGÀY SINH</t>
  </si>
  <si>
    <t>NƠI SINH</t>
  </si>
  <si>
    <t>GIỚI TÍNH</t>
  </si>
  <si>
    <t>M1</t>
  </si>
  <si>
    <t>M2</t>
  </si>
  <si>
    <t>KLTN/ĐATN</t>
  </si>
  <si>
    <t>GHI CHÚ</t>
  </si>
  <si>
    <t>DIỆN ĐỦ ĐIỀU KIỆN DỰ THI TỐT NGHIỆP</t>
  </si>
  <si>
    <t>Lê Đặng Khánh</t>
  </si>
  <si>
    <t>Giang</t>
  </si>
  <si>
    <t>Đà Nẵng</t>
  </si>
  <si>
    <t>Nữ</t>
  </si>
  <si>
    <t>X</t>
  </si>
  <si>
    <t>Nguyễn Thị Như</t>
  </si>
  <si>
    <t>Thùy</t>
  </si>
  <si>
    <t>Nguyễn Hữu</t>
  </si>
  <si>
    <t>Triều</t>
  </si>
  <si>
    <t>Nam</t>
  </si>
  <si>
    <t>DIỆN XÉT VỚT ĐIỀU KIỆN DỰ THI TỐT NGHIỆP</t>
  </si>
  <si>
    <t>Trương Văn Gia</t>
  </si>
  <si>
    <t>Huy</t>
  </si>
  <si>
    <t>Nguyễn Thị Kim</t>
  </si>
  <si>
    <t>Hậu</t>
  </si>
  <si>
    <t>Phú Yên</t>
  </si>
  <si>
    <t>Đoàn Thanh</t>
  </si>
  <si>
    <t>Sơn</t>
  </si>
  <si>
    <t>Quảng Bình</t>
  </si>
  <si>
    <t>Ngô Nguyên</t>
  </si>
  <si>
    <t>Toàn</t>
  </si>
  <si>
    <t>Quảng Nam</t>
  </si>
  <si>
    <t>Nguyễn Thị Thanh</t>
  </si>
  <si>
    <t>Tú</t>
  </si>
  <si>
    <t>Đắk Lắk</t>
  </si>
  <si>
    <t>Quách Phan Bảo</t>
  </si>
  <si>
    <t>Trân</t>
  </si>
  <si>
    <t>Nguyễn Thái Bình</t>
  </si>
  <si>
    <t>Dương</t>
  </si>
  <si>
    <t>K29NAD</t>
  </si>
  <si>
    <t>TM. HỘI ĐỒNG TỐT NGHIỆP</t>
  </si>
  <si>
    <t>TRƯỞNG BAN THƯ KÝ</t>
  </si>
  <si>
    <t>CHỦ TỊCH</t>
  </si>
  <si>
    <t>ThS. Nguyễn Ân</t>
  </si>
  <si>
    <t>TS. Võ Thanh Hải</t>
  </si>
  <si>
    <t>K26NAB</t>
  </si>
  <si>
    <t>K25NAB</t>
  </si>
  <si>
    <t>CHUYÊN NGÀNH: TIẾNG ANH BIÊN PHIÊN DỊCH</t>
  </si>
  <si>
    <t>K27NAB</t>
  </si>
  <si>
    <t>K24NAB</t>
  </si>
  <si>
    <t>K28NAB</t>
  </si>
  <si>
    <t>Đỗ Thị</t>
  </si>
  <si>
    <t>Quỳnh</t>
  </si>
  <si>
    <t>Thừa Thiên Huế</t>
  </si>
  <si>
    <t>Hoàng Thị</t>
  </si>
  <si>
    <t>Trà</t>
  </si>
  <si>
    <t>Nghệ An</t>
  </si>
  <si>
    <t>Bùi Thị Thúy</t>
  </si>
  <si>
    <t>Lộc</t>
  </si>
  <si>
    <t>Quảng Ngãi</t>
  </si>
  <si>
    <t>Hoàng Thị Hoài</t>
  </si>
  <si>
    <t>An</t>
  </si>
  <si>
    <t>Kon Tum</t>
  </si>
  <si>
    <t>Nguyễn Trung</t>
  </si>
  <si>
    <t>Hiếu</t>
  </si>
  <si>
    <t>Hương</t>
  </si>
  <si>
    <t>Hà Tĩnh</t>
  </si>
  <si>
    <t>Ma Thị Huyền</t>
  </si>
  <si>
    <t>Linh</t>
  </si>
  <si>
    <t>Phan Thị Khánh</t>
  </si>
  <si>
    <t>Ly</t>
  </si>
  <si>
    <t>Quảng Trị</t>
  </si>
  <si>
    <t>Lưu Trúc</t>
  </si>
  <si>
    <t>Bình Định</t>
  </si>
  <si>
    <t>Lê Thị Hoàn</t>
  </si>
  <si>
    <t>Nhung</t>
  </si>
  <si>
    <t>Bùi Thị Quỳnh</t>
  </si>
  <si>
    <t>Như</t>
  </si>
  <si>
    <t>Phạm Hồng</t>
  </si>
  <si>
    <t>Phúc</t>
  </si>
  <si>
    <t>Dương Thị Như</t>
  </si>
  <si>
    <t>Phương</t>
  </si>
  <si>
    <t>Nguyễn Đỗ Yến</t>
  </si>
  <si>
    <t>Bình Thuận</t>
  </si>
  <si>
    <t>Vũ Vinh</t>
  </si>
  <si>
    <t>Quang</t>
  </si>
  <si>
    <t>Thái Bình</t>
  </si>
  <si>
    <t>Võ Thị Ngọc</t>
  </si>
  <si>
    <t>Hồ Đặng Thị Phương</t>
  </si>
  <si>
    <t>Nguyễn Đắc</t>
  </si>
  <si>
    <t>Tuấn</t>
  </si>
  <si>
    <t>Lê Thị Thu</t>
  </si>
  <si>
    <t>Thảo</t>
  </si>
  <si>
    <t>Gia Lai</t>
  </si>
  <si>
    <t>Đinh Thị Thu</t>
  </si>
  <si>
    <t>Thuỷ</t>
  </si>
  <si>
    <t>Nguyễn Thị Ngọc Hoàng</t>
  </si>
  <si>
    <t>Uyên</t>
  </si>
  <si>
    <t>Đỗ Đức Đại</t>
  </si>
  <si>
    <t>Vệ</t>
  </si>
  <si>
    <t>Trần Nhật</t>
  </si>
  <si>
    <t>Việt</t>
  </si>
  <si>
    <t>Hà Vũ Thanh</t>
  </si>
  <si>
    <t>Bình</t>
  </si>
  <si>
    <t>Lương Tú</t>
  </si>
  <si>
    <t>Phan Mạnh</t>
  </si>
  <si>
    <t>Chương</t>
  </si>
  <si>
    <t>Nguyễn Gia</t>
  </si>
  <si>
    <t>Khánh Hòa</t>
  </si>
  <si>
    <t>Hồ Thị Thanh</t>
  </si>
  <si>
    <t>Kỳ</t>
  </si>
  <si>
    <t>Hứa Vũ</t>
  </si>
  <si>
    <t>Khoa</t>
  </si>
  <si>
    <t>Phan Thị Trà</t>
  </si>
  <si>
    <t>My</t>
  </si>
  <si>
    <t>Nguyễn Thu</t>
  </si>
  <si>
    <t>Ngân</t>
  </si>
  <si>
    <t>Trần Phương Lan</t>
  </si>
  <si>
    <t>Nhi</t>
  </si>
  <si>
    <t>Hoàng Thị Ngọc</t>
  </si>
  <si>
    <t>Quyên</t>
  </si>
  <si>
    <t>Đỗ Thị Xuân</t>
  </si>
  <si>
    <t>Hồ Văn</t>
  </si>
  <si>
    <t>Nguyễn Thiên</t>
  </si>
  <si>
    <t>Nguyễn Thị Đan</t>
  </si>
  <si>
    <t>Thanh</t>
  </si>
  <si>
    <t>Lê Anh</t>
  </si>
  <si>
    <t>Thơ</t>
  </si>
  <si>
    <t>Nguyễn Lê Hà</t>
  </si>
  <si>
    <t>Vi</t>
  </si>
  <si>
    <t>Phan Hoàng</t>
  </si>
  <si>
    <t>Vy</t>
  </si>
  <si>
    <t>Trịnh Hoài Như</t>
  </si>
  <si>
    <t>Ý</t>
  </si>
  <si>
    <t>Nguyễn Thị Thùy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</si>
</sst>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34"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u/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VNtimes new roman"/>
      <charset val="134"/>
    </font>
    <font>
      <i/>
      <sz val="10.5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VNtimes new roman"/>
      <charset val="134"/>
    </font>
    <font>
      <sz val="11"/>
      <name val="VNtimes new roman"/>
      <charset val="134"/>
    </font>
    <font>
      <sz val="12"/>
      <name val="VN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31" fillId="0" borderId="0"/>
    <xf numFmtId="0" fontId="10" fillId="0" borderId="0"/>
    <xf numFmtId="0" fontId="32" fillId="0" borderId="0"/>
    <xf numFmtId="0" fontId="33" fillId="0" borderId="0"/>
    <xf numFmtId="0" fontId="10" fillId="0" borderId="0"/>
    <xf numFmtId="0" fontId="31" fillId="0" borderId="0"/>
  </cellStyleXfs>
  <cellXfs count="48">
    <xf numFmtId="0" fontId="0" fillId="0" borderId="0" xfId="0"/>
    <xf numFmtId="0" fontId="1" fillId="0" borderId="0" xfId="49"/>
    <xf numFmtId="0" fontId="2" fillId="0" borderId="0" xfId="54" applyFont="1" applyAlignment="1">
      <alignment horizontal="center"/>
    </xf>
    <xf numFmtId="0" fontId="3" fillId="0" borderId="0" xfId="52" applyFont="1" applyAlignment="1">
      <alignment horizontal="center" vertical="center"/>
    </xf>
    <xf numFmtId="0" fontId="4" fillId="0" borderId="0" xfId="52" applyFont="1" applyAlignment="1">
      <alignment horizontal="center" vertical="center"/>
    </xf>
    <xf numFmtId="0" fontId="3" fillId="0" borderId="0" xfId="54" applyFont="1" applyAlignment="1">
      <alignment horizontal="center" vertical="center"/>
    </xf>
    <xf numFmtId="0" fontId="5" fillId="0" borderId="0" xfId="0" applyFont="1"/>
    <xf numFmtId="0" fontId="3" fillId="0" borderId="0" xfId="54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1" xfId="51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8" fillId="0" borderId="5" xfId="49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/>
    </xf>
    <xf numFmtId="0" fontId="8" fillId="0" borderId="6" xfId="49" applyFont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9" fillId="0" borderId="8" xfId="49" applyFont="1" applyBorder="1" applyAlignment="1">
      <alignment horizontal="center" vertical="center"/>
    </xf>
    <xf numFmtId="0" fontId="8" fillId="0" borderId="9" xfId="49" applyFont="1" applyBorder="1" applyAlignment="1">
      <alignment horizontal="center" vertical="center"/>
    </xf>
    <xf numFmtId="0" fontId="8" fillId="0" borderId="10" xfId="49" applyFont="1" applyBorder="1" applyAlignment="1">
      <alignment horizontal="center" vertical="center"/>
    </xf>
    <xf numFmtId="0" fontId="8" fillId="0" borderId="11" xfId="49" applyFont="1" applyBorder="1" applyAlignment="1">
      <alignment horizontal="left" vertical="center"/>
    </xf>
    <xf numFmtId="0" fontId="8" fillId="0" borderId="12" xfId="49" applyFont="1" applyBorder="1" applyAlignment="1">
      <alignment horizontal="left" vertical="center"/>
    </xf>
    <xf numFmtId="0" fontId="9" fillId="0" borderId="13" xfId="49" applyFont="1" applyBorder="1" applyAlignment="1">
      <alignment horizontal="center"/>
    </xf>
    <xf numFmtId="0" fontId="9" fillId="0" borderId="13" xfId="50" applyFont="1" applyBorder="1" applyAlignment="1">
      <alignment horizontal="center"/>
    </xf>
    <xf numFmtId="0" fontId="10" fillId="0" borderId="14" xfId="55" applyFont="1" applyBorder="1"/>
    <xf numFmtId="0" fontId="9" fillId="0" borderId="15" xfId="55" applyFont="1" applyBorder="1" applyAlignment="1">
      <alignment horizontal="left"/>
    </xf>
    <xf numFmtId="0" fontId="9" fillId="0" borderId="14" xfId="49" applyFont="1" applyBorder="1" applyAlignment="1">
      <alignment horizontal="left"/>
    </xf>
    <xf numFmtId="0" fontId="9" fillId="0" borderId="16" xfId="49" applyFont="1" applyBorder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0" xfId="54" applyFont="1" applyAlignment="1">
      <alignment horizontal="center"/>
    </xf>
    <xf numFmtId="58" fontId="8" fillId="0" borderId="2" xfId="49" applyNumberFormat="1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58" fontId="8" fillId="0" borderId="5" xfId="49" applyNumberFormat="1" applyFont="1" applyBorder="1" applyAlignment="1">
      <alignment horizontal="center" vertical="center"/>
    </xf>
    <xf numFmtId="0" fontId="8" fillId="0" borderId="5" xfId="49" applyFont="1" applyBorder="1" applyAlignment="1">
      <alignment horizontal="center" vertical="center" wrapText="1"/>
    </xf>
    <xf numFmtId="58" fontId="8" fillId="0" borderId="8" xfId="49" applyNumberFormat="1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 wrapText="1"/>
    </xf>
    <xf numFmtId="0" fontId="9" fillId="0" borderId="15" xfId="55" applyFont="1" applyBorder="1" applyAlignment="1">
      <alignment horizontal="center"/>
    </xf>
    <xf numFmtId="58" fontId="10" fillId="0" borderId="13" xfId="50" applyNumberFormat="1" applyFont="1" applyBorder="1" applyAlignment="1">
      <alignment horizontal="center"/>
    </xf>
    <xf numFmtId="58" fontId="10" fillId="0" borderId="13" xfId="53" applyNumberFormat="1" applyFont="1" applyBorder="1" applyAlignment="1">
      <alignment horizontal="left"/>
    </xf>
    <xf numFmtId="58" fontId="10" fillId="0" borderId="13" xfId="53" applyNumberFormat="1" applyFont="1" applyBorder="1" applyAlignment="1">
      <alignment horizontal="center"/>
    </xf>
    <xf numFmtId="0" fontId="8" fillId="0" borderId="17" xfId="49" applyFont="1" applyBorder="1" applyAlignment="1">
      <alignment horizontal="left" vertical="center"/>
    </xf>
    <xf numFmtId="2" fontId="9" fillId="0" borderId="13" xfId="49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/>
    </xf>
    <xf numFmtId="0" fontId="9" fillId="0" borderId="15" xfId="49" applyFont="1" applyBorder="1" applyAlignment="1">
      <alignment horizontal="left"/>
    </xf>
    <xf numFmtId="0" fontId="9" fillId="0" borderId="18" xfId="0" applyFont="1" applyBorder="1" applyAlignment="1">
      <alignment horizontal="center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3" xfId="50"/>
    <cellStyle name="Normal 3" xfId="51"/>
    <cellStyle name="Normal 4" xfId="52"/>
    <cellStyle name="Normal_Book1" xfId="53"/>
    <cellStyle name="Normal_mau TN" xfId="54"/>
    <cellStyle name="Normal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>
      <xdr:nvCxnSpPr>
        <xdr:cNvPr id="2" name="Straight Connector 1"/>
        <xdr:cNvCxnSpPr/>
      </xdr:nvCxnSpPr>
      <xdr:spPr>
        <a:xfrm>
          <a:off x="4956175" y="419100"/>
          <a:ext cx="1562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>
      <xdr:nvCxnSpPr>
        <xdr:cNvPr id="3" name="Straight Connector 2"/>
        <xdr:cNvCxnSpPr/>
      </xdr:nvCxnSpPr>
      <xdr:spPr>
        <a:xfrm>
          <a:off x="754380" y="419100"/>
          <a:ext cx="14090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>
      <xdr:nvCxnSpPr>
        <xdr:cNvPr id="2" name="Straight Connector 1"/>
        <xdr:cNvCxnSpPr/>
      </xdr:nvCxnSpPr>
      <xdr:spPr>
        <a:xfrm>
          <a:off x="4956175" y="419100"/>
          <a:ext cx="1562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>
      <xdr:nvCxnSpPr>
        <xdr:cNvPr id="3" name="Straight Connector 2"/>
        <xdr:cNvCxnSpPr/>
      </xdr:nvCxnSpPr>
      <xdr:spPr>
        <a:xfrm>
          <a:off x="754380" y="419100"/>
          <a:ext cx="14090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pane xSplit="7" ySplit="9" topLeftCell="H10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9.2"/>
  <cols>
    <col min="1" max="1" width="4.71428571428571" style="1" customWidth="1"/>
    <col min="2" max="2" width="12.7142857142857" style="1" customWidth="1"/>
    <col min="3" max="3" width="16.7142857142857" style="1" customWidth="1"/>
    <col min="4" max="4" width="7.28571428571429" style="1" customWidth="1"/>
    <col min="5" max="6" width="10.7142857142857" style="1" customWidth="1"/>
    <col min="7" max="7" width="9.57142857142857" style="1" customWidth="1"/>
    <col min="8" max="8" width="5.71428571428571" style="1" customWidth="1"/>
    <col min="9" max="11" width="6.28571428571429" style="1" customWidth="1"/>
    <col min="12" max="12" width="11.7142857142857" style="1" customWidth="1"/>
  </cols>
  <sheetData>
    <row r="1" ht="16.5" customHeight="1" spans="1:12">
      <c r="A1" s="2" t="s">
        <v>0</v>
      </c>
      <c r="B1" s="2"/>
      <c r="C1" s="2"/>
      <c r="D1" s="2"/>
      <c r="F1" s="32" t="s">
        <v>1</v>
      </c>
      <c r="G1" s="32"/>
      <c r="H1" s="32"/>
      <c r="I1" s="32"/>
      <c r="J1" s="32"/>
      <c r="K1" s="32"/>
      <c r="L1" s="32"/>
    </row>
    <row r="2" ht="16.5" customHeight="1" spans="1:18">
      <c r="A2" s="3" t="s">
        <v>2</v>
      </c>
      <c r="B2" s="3"/>
      <c r="C2" s="3"/>
      <c r="D2" s="3"/>
      <c r="F2" s="3" t="s">
        <v>3</v>
      </c>
      <c r="G2" s="3"/>
      <c r="H2" s="3"/>
      <c r="I2" s="3"/>
      <c r="J2" s="3"/>
      <c r="K2" s="3"/>
      <c r="L2" s="3"/>
      <c r="Q2" t="s">
        <v>4</v>
      </c>
      <c r="R2" t="s">
        <v>5</v>
      </c>
    </row>
    <row r="3" ht="22.5" customHeight="1" spans="1:18">
      <c r="A3" s="4"/>
      <c r="B3" s="4"/>
      <c r="C3" s="5" t="s">
        <v>6</v>
      </c>
      <c r="D3" s="5"/>
      <c r="E3" s="5"/>
      <c r="F3" s="5"/>
      <c r="G3" s="5"/>
      <c r="H3" s="5"/>
      <c r="I3" s="5"/>
      <c r="J3" s="5"/>
      <c r="K3" s="5"/>
      <c r="L3" s="5"/>
      <c r="P3" s="39" t="s">
        <v>7</v>
      </c>
      <c r="Q3">
        <f>COUNTIF(M:M,P3&amp;Q$2)</f>
        <v>3</v>
      </c>
      <c r="R3">
        <f>COUNTIF(M:M,P3&amp;R$2)</f>
        <v>5</v>
      </c>
    </row>
    <row r="4" ht="16.5" customHeight="1" spans="1:18">
      <c r="A4" s="4"/>
      <c r="B4" s="4"/>
      <c r="C4" s="5" t="s">
        <v>8</v>
      </c>
      <c r="D4" s="5"/>
      <c r="E4" s="5"/>
      <c r="F4" s="5"/>
      <c r="G4" s="5"/>
      <c r="H4" s="5"/>
      <c r="I4" s="5"/>
      <c r="J4" s="5"/>
      <c r="K4" s="5"/>
      <c r="L4" s="5"/>
      <c r="P4" s="39" t="s">
        <v>9</v>
      </c>
      <c r="Q4">
        <f>COUNTIF(M:M,P4&amp;Q$2)</f>
        <v>0</v>
      </c>
      <c r="R4">
        <f>COUNTIF(M:M,P4&amp;R$2)</f>
        <v>1</v>
      </c>
    </row>
    <row r="5" ht="16.5" customHeight="1" spans="1:18">
      <c r="A5" s="6"/>
      <c r="B5" s="7"/>
      <c r="C5" s="5" t="s">
        <v>10</v>
      </c>
      <c r="D5" s="5"/>
      <c r="E5" s="5"/>
      <c r="F5" s="5"/>
      <c r="G5" s="5"/>
      <c r="H5" s="5"/>
      <c r="I5" s="5"/>
      <c r="J5" s="5"/>
      <c r="K5" s="5"/>
      <c r="L5" s="5"/>
      <c r="P5" s="39"/>
      <c r="Q5">
        <f>COUNTIF(M:M,P5&amp;Q$2)</f>
        <v>0</v>
      </c>
      <c r="R5">
        <f>COUNTIF(M:M,P5&amp;R$2)</f>
        <v>0</v>
      </c>
    </row>
    <row r="6" ht="16.8" spans="1:18">
      <c r="A6" s="8"/>
      <c r="B6" s="9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P6" s="39"/>
      <c r="Q6">
        <f>COUNTIF(M:M,P6&amp;Q$2)</f>
        <v>0</v>
      </c>
      <c r="R6">
        <f>COUNTIF(M:M,P6&amp;R$2)</f>
        <v>0</v>
      </c>
    </row>
    <row r="7" ht="20.1" customHeight="1" spans="1:18">
      <c r="A7" s="10" t="s">
        <v>12</v>
      </c>
      <c r="B7" s="11" t="s">
        <v>13</v>
      </c>
      <c r="C7" s="12" t="s">
        <v>14</v>
      </c>
      <c r="D7" s="13"/>
      <c r="E7" s="33" t="s">
        <v>15</v>
      </c>
      <c r="F7" s="33" t="s">
        <v>16</v>
      </c>
      <c r="G7" s="10" t="s">
        <v>17</v>
      </c>
      <c r="H7" s="34" t="s">
        <v>18</v>
      </c>
      <c r="I7" s="34" t="s">
        <v>19</v>
      </c>
      <c r="J7" s="34" t="s">
        <v>20</v>
      </c>
      <c r="K7" s="34" t="s">
        <v>21</v>
      </c>
      <c r="L7" s="34" t="s">
        <v>22</v>
      </c>
      <c r="P7" s="39"/>
      <c r="Q7">
        <f>COUNTIF(M:M,P7&amp;Q$2)</f>
        <v>0</v>
      </c>
      <c r="R7">
        <f>COUNTIF(M:M,P7&amp;R$2)</f>
        <v>0</v>
      </c>
    </row>
    <row r="8" ht="19.5" customHeight="1" spans="1:12">
      <c r="A8" s="14"/>
      <c r="B8" s="15"/>
      <c r="C8" s="16"/>
      <c r="D8" s="17"/>
      <c r="E8" s="35"/>
      <c r="F8" s="35"/>
      <c r="G8" s="14"/>
      <c r="H8" s="36"/>
      <c r="I8" s="36"/>
      <c r="J8" s="36"/>
      <c r="K8" s="36"/>
      <c r="L8" s="36"/>
    </row>
    <row r="9" ht="20.1" customHeight="1" spans="1:12">
      <c r="A9" s="18"/>
      <c r="B9" s="19"/>
      <c r="C9" s="20"/>
      <c r="D9" s="21"/>
      <c r="E9" s="37"/>
      <c r="F9" s="37"/>
      <c r="G9" s="18"/>
      <c r="H9" s="38"/>
      <c r="I9" s="38"/>
      <c r="J9" s="38"/>
      <c r="K9" s="38"/>
      <c r="L9" s="38"/>
    </row>
    <row r="10" ht="20.1" customHeight="1" spans="1:12">
      <c r="A10" s="22" t="s">
        <v>23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43"/>
    </row>
    <row r="11" ht="20.1" customHeight="1" spans="1:13">
      <c r="A11" s="24">
        <v>1</v>
      </c>
      <c r="B11" s="25">
        <v>27203240637</v>
      </c>
      <c r="C11" s="26" t="s">
        <v>24</v>
      </c>
      <c r="D11" s="27" t="s">
        <v>25</v>
      </c>
      <c r="E11" s="39" t="s">
        <v>7</v>
      </c>
      <c r="F11" s="40">
        <v>37689</v>
      </c>
      <c r="G11" s="41" t="s">
        <v>26</v>
      </c>
      <c r="H11" s="42" t="s">
        <v>27</v>
      </c>
      <c r="I11" s="44" t="s">
        <v>28</v>
      </c>
      <c r="J11" s="44"/>
      <c r="K11" s="45"/>
      <c r="L11" s="45"/>
      <c r="M11" t="str">
        <f>E11&amp;"ĐỦ"</f>
        <v>K26NADĐỦ</v>
      </c>
    </row>
    <row r="12" ht="20.1" customHeight="1" spans="1:13">
      <c r="A12" s="24">
        <f>A11+1</f>
        <v>2</v>
      </c>
      <c r="B12" s="25">
        <v>27203242856</v>
      </c>
      <c r="C12" s="26" t="s">
        <v>29</v>
      </c>
      <c r="D12" s="27" t="s">
        <v>30</v>
      </c>
      <c r="E12" s="39" t="s">
        <v>7</v>
      </c>
      <c r="F12" s="40">
        <v>37783</v>
      </c>
      <c r="G12" s="41" t="s">
        <v>26</v>
      </c>
      <c r="H12" s="42" t="s">
        <v>27</v>
      </c>
      <c r="I12" s="44" t="s">
        <v>28</v>
      </c>
      <c r="J12" s="44"/>
      <c r="K12" s="45"/>
      <c r="L12" s="45"/>
      <c r="M12" t="str">
        <f t="shared" ref="M12:M13" si="0">E12&amp;"ĐỦ"</f>
        <v>K26NADĐỦ</v>
      </c>
    </row>
    <row r="13" ht="20.1" customHeight="1" spans="1:13">
      <c r="A13" s="24">
        <f t="shared" ref="A13" si="1">A12+1</f>
        <v>3</v>
      </c>
      <c r="B13" s="25">
        <v>26213232883</v>
      </c>
      <c r="C13" s="26" t="s">
        <v>31</v>
      </c>
      <c r="D13" s="27" t="s">
        <v>32</v>
      </c>
      <c r="E13" s="39" t="s">
        <v>7</v>
      </c>
      <c r="F13" s="40">
        <v>37038</v>
      </c>
      <c r="G13" s="42" t="s">
        <v>26</v>
      </c>
      <c r="H13" s="42" t="s">
        <v>33</v>
      </c>
      <c r="I13" s="44" t="s">
        <v>28</v>
      </c>
      <c r="J13" s="44"/>
      <c r="K13" s="45"/>
      <c r="L13" s="45"/>
      <c r="M13" t="str">
        <f t="shared" si="0"/>
        <v>K26NADĐỦ</v>
      </c>
    </row>
    <row r="14" ht="21.6" customHeight="1" spans="1:12">
      <c r="A14" s="28" t="s">
        <v>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46"/>
    </row>
    <row r="15" ht="21.6" customHeight="1" spans="1:13">
      <c r="A15" s="24">
        <v>1</v>
      </c>
      <c r="B15" s="25">
        <v>25213209082</v>
      </c>
      <c r="C15" s="26" t="s">
        <v>35</v>
      </c>
      <c r="D15" s="27" t="s">
        <v>36</v>
      </c>
      <c r="E15" s="39" t="s">
        <v>9</v>
      </c>
      <c r="F15" s="40">
        <v>36674</v>
      </c>
      <c r="G15" s="42" t="s">
        <v>26</v>
      </c>
      <c r="H15" s="42" t="s">
        <v>33</v>
      </c>
      <c r="I15" s="44" t="s">
        <v>28</v>
      </c>
      <c r="J15" s="44"/>
      <c r="K15" s="45"/>
      <c r="L15" s="45"/>
      <c r="M15" t="str">
        <f>E15&amp;"VỚT"</f>
        <v>K25NADVỚT</v>
      </c>
    </row>
    <row r="16" ht="21.6" customHeight="1" spans="1:13">
      <c r="A16" s="24">
        <f>A15+1</f>
        <v>2</v>
      </c>
      <c r="B16" s="25">
        <v>27203230862</v>
      </c>
      <c r="C16" s="26" t="s">
        <v>37</v>
      </c>
      <c r="D16" s="27" t="s">
        <v>38</v>
      </c>
      <c r="E16" s="39" t="s">
        <v>7</v>
      </c>
      <c r="F16" s="40">
        <v>37910</v>
      </c>
      <c r="G16" s="41" t="s">
        <v>39</v>
      </c>
      <c r="H16" s="42" t="s">
        <v>27</v>
      </c>
      <c r="I16" s="44" t="s">
        <v>28</v>
      </c>
      <c r="J16" s="44"/>
      <c r="K16" s="45"/>
      <c r="L16" s="45"/>
      <c r="M16" t="str">
        <f t="shared" ref="M16:M21" si="2">E16&amp;"VỚT"</f>
        <v>K26NADVỚT</v>
      </c>
    </row>
    <row r="17" ht="21.6" customHeight="1" spans="1:13">
      <c r="A17" s="24">
        <f t="shared" ref="A17:A21" si="3">A16+1</f>
        <v>3</v>
      </c>
      <c r="B17" s="25">
        <v>27213225040</v>
      </c>
      <c r="C17" s="26" t="s">
        <v>40</v>
      </c>
      <c r="D17" s="27" t="s">
        <v>41</v>
      </c>
      <c r="E17" s="39" t="s">
        <v>7</v>
      </c>
      <c r="F17" s="40">
        <v>37982</v>
      </c>
      <c r="G17" s="41" t="s">
        <v>42</v>
      </c>
      <c r="H17" s="42" t="s">
        <v>33</v>
      </c>
      <c r="I17" s="44" t="s">
        <v>28</v>
      </c>
      <c r="J17" s="44"/>
      <c r="K17" s="45"/>
      <c r="L17" s="45"/>
      <c r="M17" t="str">
        <f t="shared" si="2"/>
        <v>K26NADVỚT</v>
      </c>
    </row>
    <row r="18" ht="21.6" customHeight="1" spans="1:13">
      <c r="A18" s="24">
        <f t="shared" si="3"/>
        <v>4</v>
      </c>
      <c r="B18" s="25">
        <v>27213231525</v>
      </c>
      <c r="C18" s="26" t="s">
        <v>43</v>
      </c>
      <c r="D18" s="27" t="s">
        <v>44</v>
      </c>
      <c r="E18" s="39" t="s">
        <v>7</v>
      </c>
      <c r="F18" s="40">
        <v>37861</v>
      </c>
      <c r="G18" s="41" t="s">
        <v>45</v>
      </c>
      <c r="H18" s="42" t="s">
        <v>33</v>
      </c>
      <c r="I18" s="44" t="s">
        <v>28</v>
      </c>
      <c r="J18" s="44"/>
      <c r="K18" s="45"/>
      <c r="L18" s="45"/>
      <c r="M18" t="str">
        <f t="shared" si="2"/>
        <v>K26NADVỚT</v>
      </c>
    </row>
    <row r="19" ht="21.6" customHeight="1" spans="1:13">
      <c r="A19" s="24">
        <f t="shared" si="3"/>
        <v>5</v>
      </c>
      <c r="B19" s="25">
        <v>26203222725</v>
      </c>
      <c r="C19" s="26" t="s">
        <v>46</v>
      </c>
      <c r="D19" s="27" t="s">
        <v>47</v>
      </c>
      <c r="E19" s="39" t="s">
        <v>7</v>
      </c>
      <c r="F19" s="40">
        <v>37375</v>
      </c>
      <c r="G19" s="41" t="s">
        <v>48</v>
      </c>
      <c r="H19" s="42" t="s">
        <v>27</v>
      </c>
      <c r="I19" s="44" t="s">
        <v>28</v>
      </c>
      <c r="J19" s="44"/>
      <c r="K19" s="45"/>
      <c r="L19" s="45"/>
      <c r="M19" t="str">
        <f t="shared" si="2"/>
        <v>K26NADVỚT</v>
      </c>
    </row>
    <row r="20" ht="21.6" customHeight="1" spans="1:13">
      <c r="A20" s="24">
        <f t="shared" si="3"/>
        <v>6</v>
      </c>
      <c r="B20" s="25">
        <v>27213246088</v>
      </c>
      <c r="C20" s="26" t="s">
        <v>49</v>
      </c>
      <c r="D20" s="27" t="s">
        <v>50</v>
      </c>
      <c r="E20" s="39" t="s">
        <v>7</v>
      </c>
      <c r="F20" s="40">
        <v>37879</v>
      </c>
      <c r="G20" s="41" t="s">
        <v>26</v>
      </c>
      <c r="H20" s="42" t="s">
        <v>27</v>
      </c>
      <c r="I20" s="44" t="s">
        <v>28</v>
      </c>
      <c r="J20" s="44"/>
      <c r="K20" s="45"/>
      <c r="L20" s="45"/>
      <c r="M20" t="str">
        <f t="shared" si="2"/>
        <v>K26NADVỚT</v>
      </c>
    </row>
    <row r="21" ht="21.6" customHeight="1" spans="1:13">
      <c r="A21" s="24">
        <f t="shared" si="3"/>
        <v>7</v>
      </c>
      <c r="B21" s="25">
        <v>29213280362</v>
      </c>
      <c r="C21" s="26" t="s">
        <v>51</v>
      </c>
      <c r="D21" s="27" t="s">
        <v>52</v>
      </c>
      <c r="E21" s="39" t="s">
        <v>53</v>
      </c>
      <c r="F21" s="40">
        <v>36894</v>
      </c>
      <c r="G21" s="41" t="s">
        <v>26</v>
      </c>
      <c r="H21" s="42" t="s">
        <v>33</v>
      </c>
      <c r="I21" s="44" t="s">
        <v>28</v>
      </c>
      <c r="J21" s="44"/>
      <c r="K21" s="45"/>
      <c r="L21" s="45"/>
      <c r="M21" t="str">
        <f t="shared" si="2"/>
        <v>K29NADVỚT</v>
      </c>
    </row>
    <row r="22" ht="23.25" customHeight="1" spans="1:12">
      <c r="A22" s="30"/>
      <c r="E22" s="31"/>
      <c r="F22" s="30"/>
      <c r="G22" s="30"/>
      <c r="H22" s="30"/>
      <c r="I22" s="47" t="s">
        <v>54</v>
      </c>
      <c r="J22" s="47"/>
      <c r="K22" s="47"/>
      <c r="L22" s="47"/>
    </row>
    <row r="23" ht="18" customHeight="1" spans="1:12">
      <c r="A23" s="30"/>
      <c r="B23" s="31" t="s">
        <v>55</v>
      </c>
      <c r="C23" s="31"/>
      <c r="D23" s="31"/>
      <c r="E23" s="30"/>
      <c r="F23" s="30"/>
      <c r="G23" s="30"/>
      <c r="H23" s="30"/>
      <c r="I23" s="31" t="s">
        <v>56</v>
      </c>
      <c r="J23" s="31"/>
      <c r="K23" s="31"/>
      <c r="L23" s="31"/>
    </row>
    <row r="24" ht="20.1" customHeight="1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ht="20.1" customHeight="1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ht="20.1" customHeight="1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ht="20.1" customHeight="1" spans="1:1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ht="16.5" customHeight="1" spans="1:12">
      <c r="A28" s="30"/>
      <c r="B28" s="31" t="s">
        <v>57</v>
      </c>
      <c r="C28" s="31"/>
      <c r="D28" s="31"/>
      <c r="E28" s="31"/>
      <c r="F28" s="30"/>
      <c r="G28" s="30"/>
      <c r="H28" s="30"/>
      <c r="I28" s="31" t="s">
        <v>58</v>
      </c>
      <c r="J28" s="31"/>
      <c r="K28" s="31"/>
      <c r="L28" s="31"/>
    </row>
  </sheetData>
  <mergeCells count="26">
    <mergeCell ref="A1:D1"/>
    <mergeCell ref="F1:L1"/>
    <mergeCell ref="A2:D2"/>
    <mergeCell ref="F2:L2"/>
    <mergeCell ref="C3:L3"/>
    <mergeCell ref="C4:L4"/>
    <mergeCell ref="C5:L5"/>
    <mergeCell ref="B6:L6"/>
    <mergeCell ref="A10:L10"/>
    <mergeCell ref="A14:L14"/>
    <mergeCell ref="I22:L22"/>
    <mergeCell ref="B23:D23"/>
    <mergeCell ref="I23:L23"/>
    <mergeCell ref="B28:D28"/>
    <mergeCell ref="I28:L28"/>
    <mergeCell ref="A7:A9"/>
    <mergeCell ref="B7:B9"/>
    <mergeCell ref="E7:E9"/>
    <mergeCell ref="F7:F9"/>
    <mergeCell ref="G7:G9"/>
    <mergeCell ref="H7:H9"/>
    <mergeCell ref="I7:I9"/>
    <mergeCell ref="J7:J9"/>
    <mergeCell ref="K7:K9"/>
    <mergeCell ref="L7:L9"/>
    <mergeCell ref="C7:D9"/>
  </mergeCells>
  <pageMargins left="0.15748031496063" right="0.15748031496063" top="0.15748031496063" bottom="0.15748031496063" header="0.196850393700787" footer="0.15748031496063"/>
  <pageSetup paperSize="9" scale="94" orientation="portrait"/>
  <headerFooter>
    <oddFooter>&amp;R&amp;P/&amp;N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abSelected="1" workbookViewId="0">
      <pane xSplit="7" ySplit="9" topLeftCell="H10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9.2"/>
  <cols>
    <col min="1" max="1" width="4.71428571428571" style="1" customWidth="1"/>
    <col min="2" max="2" width="12.7142857142857" style="1" customWidth="1"/>
    <col min="3" max="3" width="16.7142857142857" style="1" customWidth="1"/>
    <col min="4" max="4" width="7.28571428571429" style="1" customWidth="1"/>
    <col min="5" max="6" width="10.7142857142857" style="1" customWidth="1"/>
    <col min="7" max="7" width="9.57142857142857" style="1" customWidth="1"/>
    <col min="8" max="8" width="5.71428571428571" style="1" customWidth="1"/>
    <col min="9" max="11" width="6.28571428571429" style="1" customWidth="1"/>
    <col min="12" max="12" width="11.7142857142857" style="1" customWidth="1"/>
  </cols>
  <sheetData>
    <row r="1" ht="16.5" customHeight="1" spans="1:12">
      <c r="A1" s="2" t="s">
        <v>0</v>
      </c>
      <c r="B1" s="2"/>
      <c r="C1" s="2"/>
      <c r="D1" s="2"/>
      <c r="F1" s="32" t="s">
        <v>1</v>
      </c>
      <c r="G1" s="32"/>
      <c r="H1" s="32"/>
      <c r="I1" s="32"/>
      <c r="J1" s="32"/>
      <c r="K1" s="32"/>
      <c r="L1" s="32"/>
    </row>
    <row r="2" ht="16.5" customHeight="1" spans="1:18">
      <c r="A2" s="3" t="s">
        <v>2</v>
      </c>
      <c r="B2" s="3"/>
      <c r="C2" s="3"/>
      <c r="D2" s="3"/>
      <c r="F2" s="3" t="s">
        <v>3</v>
      </c>
      <c r="G2" s="3"/>
      <c r="H2" s="3"/>
      <c r="I2" s="3"/>
      <c r="J2" s="3"/>
      <c r="K2" s="3"/>
      <c r="L2" s="3"/>
      <c r="Q2" t="s">
        <v>4</v>
      </c>
      <c r="R2" t="s">
        <v>5</v>
      </c>
    </row>
    <row r="3" ht="22.5" customHeight="1" spans="1:18">
      <c r="A3" s="4"/>
      <c r="B3" s="4"/>
      <c r="C3" s="5" t="s">
        <v>6</v>
      </c>
      <c r="D3" s="5"/>
      <c r="E3" s="5"/>
      <c r="F3" s="5"/>
      <c r="G3" s="5"/>
      <c r="H3" s="5"/>
      <c r="I3" s="5"/>
      <c r="J3" s="5"/>
      <c r="K3" s="5"/>
      <c r="L3" s="5"/>
      <c r="P3" s="39" t="s">
        <v>59</v>
      </c>
      <c r="Q3">
        <f>COUNTIF(M:M,P3&amp;Q$2)</f>
        <v>1</v>
      </c>
      <c r="R3">
        <f>COUNTIF(M:M,P3&amp;R$2)</f>
        <v>2</v>
      </c>
    </row>
    <row r="4" ht="16.5" customHeight="1" spans="1:18">
      <c r="A4" s="4"/>
      <c r="B4" s="4"/>
      <c r="C4" s="5" t="s">
        <v>8</v>
      </c>
      <c r="D4" s="5"/>
      <c r="E4" s="5"/>
      <c r="F4" s="5"/>
      <c r="G4" s="5"/>
      <c r="H4" s="5"/>
      <c r="I4" s="5"/>
      <c r="J4" s="5"/>
      <c r="K4" s="5"/>
      <c r="L4" s="5"/>
      <c r="P4" s="39" t="s">
        <v>60</v>
      </c>
      <c r="Q4">
        <f t="shared" ref="Q4:Q7" si="0">COUNTIF(M:M,P4&amp;Q$2)</f>
        <v>2</v>
      </c>
      <c r="R4">
        <f t="shared" ref="R4:R7" si="1">COUNTIF(M:M,P4&amp;R$2)</f>
        <v>0</v>
      </c>
    </row>
    <row r="5" ht="16.5" customHeight="1" spans="1:18">
      <c r="A5" s="6"/>
      <c r="B5" s="7"/>
      <c r="C5" s="5" t="s">
        <v>61</v>
      </c>
      <c r="D5" s="5"/>
      <c r="E5" s="5"/>
      <c r="F5" s="5"/>
      <c r="G5" s="5"/>
      <c r="H5" s="5"/>
      <c r="I5" s="5"/>
      <c r="J5" s="5"/>
      <c r="K5" s="5"/>
      <c r="L5" s="5"/>
      <c r="P5" s="39" t="s">
        <v>62</v>
      </c>
      <c r="Q5">
        <f t="shared" si="0"/>
        <v>19</v>
      </c>
      <c r="R5">
        <f t="shared" si="1"/>
        <v>18</v>
      </c>
    </row>
    <row r="6" ht="16.8" spans="1:18">
      <c r="A6" s="8"/>
      <c r="B6" s="9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P6" s="39" t="s">
        <v>63</v>
      </c>
      <c r="Q6">
        <f t="shared" si="0"/>
        <v>0</v>
      </c>
      <c r="R6">
        <f t="shared" si="1"/>
        <v>1</v>
      </c>
    </row>
    <row r="7" ht="20.1" customHeight="1" spans="1:18">
      <c r="A7" s="10" t="s">
        <v>12</v>
      </c>
      <c r="B7" s="11" t="s">
        <v>13</v>
      </c>
      <c r="C7" s="12" t="s">
        <v>14</v>
      </c>
      <c r="D7" s="13"/>
      <c r="E7" s="33" t="s">
        <v>15</v>
      </c>
      <c r="F7" s="33" t="s">
        <v>16</v>
      </c>
      <c r="G7" s="10" t="s">
        <v>17</v>
      </c>
      <c r="H7" s="34" t="s">
        <v>18</v>
      </c>
      <c r="I7" s="34" t="s">
        <v>19</v>
      </c>
      <c r="J7" s="34" t="s">
        <v>20</v>
      </c>
      <c r="K7" s="34" t="s">
        <v>21</v>
      </c>
      <c r="L7" s="34" t="s">
        <v>22</v>
      </c>
      <c r="P7" s="39" t="s">
        <v>64</v>
      </c>
      <c r="Q7">
        <f t="shared" si="0"/>
        <v>0</v>
      </c>
      <c r="R7">
        <f t="shared" si="1"/>
        <v>1</v>
      </c>
    </row>
    <row r="8" ht="19.5" customHeight="1" spans="1:12">
      <c r="A8" s="14"/>
      <c r="B8" s="15"/>
      <c r="C8" s="16"/>
      <c r="D8" s="17"/>
      <c r="E8" s="35"/>
      <c r="F8" s="35"/>
      <c r="G8" s="14"/>
      <c r="H8" s="36"/>
      <c r="I8" s="36"/>
      <c r="J8" s="36"/>
      <c r="K8" s="36"/>
      <c r="L8" s="36"/>
    </row>
    <row r="9" ht="20.1" customHeight="1" spans="1:12">
      <c r="A9" s="18"/>
      <c r="B9" s="19"/>
      <c r="C9" s="20"/>
      <c r="D9" s="21"/>
      <c r="E9" s="37"/>
      <c r="F9" s="37"/>
      <c r="G9" s="18"/>
      <c r="H9" s="38"/>
      <c r="I9" s="38"/>
      <c r="J9" s="38"/>
      <c r="K9" s="38"/>
      <c r="L9" s="38"/>
    </row>
    <row r="10" ht="20.1" customHeight="1" spans="1:12">
      <c r="A10" s="22" t="s">
        <v>23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43"/>
    </row>
    <row r="11" ht="20.1" customHeight="1" spans="1:13">
      <c r="A11" s="24">
        <v>1</v>
      </c>
      <c r="B11" s="25">
        <v>25203101174</v>
      </c>
      <c r="C11" s="26" t="s">
        <v>65</v>
      </c>
      <c r="D11" s="27" t="s">
        <v>66</v>
      </c>
      <c r="E11" s="39" t="s">
        <v>60</v>
      </c>
      <c r="F11" s="40">
        <v>36609</v>
      </c>
      <c r="G11" s="41" t="s">
        <v>67</v>
      </c>
      <c r="H11" s="42" t="s">
        <v>27</v>
      </c>
      <c r="I11" s="44" t="s">
        <v>28</v>
      </c>
      <c r="J11" s="44"/>
      <c r="K11" s="45"/>
      <c r="L11" s="45"/>
      <c r="M11" t="str">
        <f>E11&amp;"ĐỦ"</f>
        <v>K25NABĐỦ</v>
      </c>
    </row>
    <row r="12" ht="20.1" customHeight="1" spans="1:13">
      <c r="A12" s="24">
        <f>A11+1</f>
        <v>2</v>
      </c>
      <c r="B12" s="25">
        <v>25203104843</v>
      </c>
      <c r="C12" s="26" t="s">
        <v>68</v>
      </c>
      <c r="D12" s="27" t="s">
        <v>69</v>
      </c>
      <c r="E12" s="39" t="s">
        <v>60</v>
      </c>
      <c r="F12" s="40">
        <v>37124</v>
      </c>
      <c r="G12" s="41" t="s">
        <v>70</v>
      </c>
      <c r="H12" s="42" t="s">
        <v>27</v>
      </c>
      <c r="I12" s="44" t="s">
        <v>28</v>
      </c>
      <c r="J12" s="44"/>
      <c r="K12" s="45"/>
      <c r="L12" s="45"/>
      <c r="M12" t="str">
        <f t="shared" ref="M12:M57" si="2">E12&amp;"ĐỦ"</f>
        <v>K25NABĐỦ</v>
      </c>
    </row>
    <row r="13" ht="20.1" customHeight="1" spans="1:13">
      <c r="A13" s="24">
        <f t="shared" ref="A13:A32" si="3">A12+1</f>
        <v>3</v>
      </c>
      <c r="B13" s="25">
        <v>26203100289</v>
      </c>
      <c r="C13" s="26" t="s">
        <v>71</v>
      </c>
      <c r="D13" s="27" t="s">
        <v>72</v>
      </c>
      <c r="E13" s="39" t="s">
        <v>59</v>
      </c>
      <c r="F13" s="40">
        <v>37558</v>
      </c>
      <c r="G13" s="42" t="s">
        <v>73</v>
      </c>
      <c r="H13" s="42" t="s">
        <v>27</v>
      </c>
      <c r="I13" s="44" t="s">
        <v>28</v>
      </c>
      <c r="J13" s="44"/>
      <c r="K13" s="45"/>
      <c r="L13" s="45"/>
      <c r="M13" t="str">
        <f t="shared" si="2"/>
        <v>K26NABĐỦ</v>
      </c>
    </row>
    <row r="14" ht="20.1" customHeight="1" spans="1:13">
      <c r="A14" s="24">
        <f t="shared" si="3"/>
        <v>4</v>
      </c>
      <c r="B14" s="25">
        <v>27203140125</v>
      </c>
      <c r="C14" s="26" t="s">
        <v>74</v>
      </c>
      <c r="D14" s="27" t="s">
        <v>75</v>
      </c>
      <c r="E14" s="39" t="s">
        <v>62</v>
      </c>
      <c r="F14" s="40">
        <v>37778</v>
      </c>
      <c r="G14" s="41" t="s">
        <v>76</v>
      </c>
      <c r="H14" s="42" t="s">
        <v>27</v>
      </c>
      <c r="I14" s="44" t="s">
        <v>28</v>
      </c>
      <c r="J14" s="44"/>
      <c r="K14" s="45"/>
      <c r="L14" s="45"/>
      <c r="M14" t="str">
        <f t="shared" si="2"/>
        <v>K27NABĐỦ</v>
      </c>
    </row>
    <row r="15" ht="20.1" customHeight="1" spans="1:13">
      <c r="A15" s="24">
        <f t="shared" si="3"/>
        <v>5</v>
      </c>
      <c r="B15" s="25">
        <v>27213141493</v>
      </c>
      <c r="C15" s="26" t="s">
        <v>77</v>
      </c>
      <c r="D15" s="27" t="s">
        <v>78</v>
      </c>
      <c r="E15" s="39" t="s">
        <v>62</v>
      </c>
      <c r="F15" s="40">
        <v>37486</v>
      </c>
      <c r="G15" s="41" t="s">
        <v>39</v>
      </c>
      <c r="H15" s="42" t="s">
        <v>33</v>
      </c>
      <c r="I15" s="44" t="s">
        <v>28</v>
      </c>
      <c r="J15" s="44"/>
      <c r="K15" s="45"/>
      <c r="L15" s="45"/>
      <c r="M15" t="str">
        <f t="shared" si="2"/>
        <v>K27NABĐỦ</v>
      </c>
    </row>
    <row r="16" ht="20.1" customHeight="1" spans="1:13">
      <c r="A16" s="24">
        <f t="shared" si="3"/>
        <v>6</v>
      </c>
      <c r="B16" s="25">
        <v>27203136907</v>
      </c>
      <c r="C16" s="26" t="s">
        <v>68</v>
      </c>
      <c r="D16" s="27" t="s">
        <v>79</v>
      </c>
      <c r="E16" s="39" t="s">
        <v>62</v>
      </c>
      <c r="F16" s="40">
        <v>37666</v>
      </c>
      <c r="G16" s="41" t="s">
        <v>80</v>
      </c>
      <c r="H16" s="42" t="s">
        <v>27</v>
      </c>
      <c r="I16" s="44" t="s">
        <v>28</v>
      </c>
      <c r="J16" s="44"/>
      <c r="K16" s="45"/>
      <c r="L16" s="45"/>
      <c r="M16" t="str">
        <f t="shared" si="2"/>
        <v>K27NABĐỦ</v>
      </c>
    </row>
    <row r="17" ht="20.1" customHeight="1" spans="1:13">
      <c r="A17" s="24">
        <f t="shared" si="3"/>
        <v>7</v>
      </c>
      <c r="B17" s="25">
        <v>27203902916</v>
      </c>
      <c r="C17" s="26" t="s">
        <v>81</v>
      </c>
      <c r="D17" s="27" t="s">
        <v>82</v>
      </c>
      <c r="E17" s="39" t="s">
        <v>62</v>
      </c>
      <c r="F17" s="40">
        <v>37832</v>
      </c>
      <c r="G17" s="41" t="s">
        <v>39</v>
      </c>
      <c r="H17" s="42" t="s">
        <v>27</v>
      </c>
      <c r="I17" s="44" t="s">
        <v>28</v>
      </c>
      <c r="J17" s="44"/>
      <c r="K17" s="45"/>
      <c r="L17" s="45"/>
      <c r="M17" t="str">
        <f t="shared" si="2"/>
        <v>K27NABĐỦ</v>
      </c>
    </row>
    <row r="18" ht="20.1" customHeight="1" spans="1:13">
      <c r="A18" s="24">
        <f t="shared" si="3"/>
        <v>8</v>
      </c>
      <c r="B18" s="25">
        <v>27203145656</v>
      </c>
      <c r="C18" s="26" t="s">
        <v>83</v>
      </c>
      <c r="D18" s="27" t="s">
        <v>84</v>
      </c>
      <c r="E18" s="39" t="s">
        <v>62</v>
      </c>
      <c r="F18" s="40">
        <v>37656</v>
      </c>
      <c r="G18" s="41" t="s">
        <v>85</v>
      </c>
      <c r="H18" s="42" t="s">
        <v>27</v>
      </c>
      <c r="I18" s="44" t="s">
        <v>28</v>
      </c>
      <c r="J18" s="44"/>
      <c r="K18" s="45"/>
      <c r="L18" s="45"/>
      <c r="M18" t="str">
        <f t="shared" si="2"/>
        <v>K27NABĐỦ</v>
      </c>
    </row>
    <row r="19" ht="20.1" customHeight="1" spans="1:13">
      <c r="A19" s="24">
        <f t="shared" si="3"/>
        <v>9</v>
      </c>
      <c r="B19" s="25">
        <v>27213102826</v>
      </c>
      <c r="C19" s="26" t="s">
        <v>86</v>
      </c>
      <c r="D19" s="27" t="s">
        <v>84</v>
      </c>
      <c r="E19" s="39" t="s">
        <v>62</v>
      </c>
      <c r="F19" s="40">
        <v>37745</v>
      </c>
      <c r="G19" s="41" t="s">
        <v>87</v>
      </c>
      <c r="H19" s="42" t="s">
        <v>27</v>
      </c>
      <c r="I19" s="44" t="s">
        <v>28</v>
      </c>
      <c r="J19" s="44"/>
      <c r="K19" s="45"/>
      <c r="L19" s="45"/>
      <c r="M19" t="str">
        <f t="shared" si="2"/>
        <v>K27NABĐỦ</v>
      </c>
    </row>
    <row r="20" ht="20.1" customHeight="1" spans="1:13">
      <c r="A20" s="24">
        <f t="shared" si="3"/>
        <v>10</v>
      </c>
      <c r="B20" s="25">
        <v>27203101523</v>
      </c>
      <c r="C20" s="26" t="s">
        <v>88</v>
      </c>
      <c r="D20" s="27" t="s">
        <v>89</v>
      </c>
      <c r="E20" s="39" t="s">
        <v>62</v>
      </c>
      <c r="F20" s="40">
        <v>37964</v>
      </c>
      <c r="G20" s="41" t="s">
        <v>45</v>
      </c>
      <c r="H20" s="42" t="s">
        <v>27</v>
      </c>
      <c r="I20" s="44" t="s">
        <v>28</v>
      </c>
      <c r="J20" s="44"/>
      <c r="K20" s="45"/>
      <c r="L20" s="45"/>
      <c r="M20" t="str">
        <f t="shared" si="2"/>
        <v>K27NABĐỦ</v>
      </c>
    </row>
    <row r="21" ht="20.1" customHeight="1" spans="1:13">
      <c r="A21" s="24">
        <f t="shared" si="3"/>
        <v>11</v>
      </c>
      <c r="B21" s="25">
        <v>27203102940</v>
      </c>
      <c r="C21" s="26" t="s">
        <v>90</v>
      </c>
      <c r="D21" s="27" t="s">
        <v>91</v>
      </c>
      <c r="E21" s="39" t="s">
        <v>62</v>
      </c>
      <c r="F21" s="40">
        <v>37760</v>
      </c>
      <c r="G21" s="41" t="s">
        <v>42</v>
      </c>
      <c r="H21" s="42" t="s">
        <v>27</v>
      </c>
      <c r="I21" s="44" t="s">
        <v>28</v>
      </c>
      <c r="J21" s="44"/>
      <c r="K21" s="45"/>
      <c r="L21" s="45"/>
      <c r="M21" t="str">
        <f t="shared" si="2"/>
        <v>K27NABĐỦ</v>
      </c>
    </row>
    <row r="22" ht="20.1" customHeight="1" spans="1:13">
      <c r="A22" s="24">
        <f t="shared" si="3"/>
        <v>12</v>
      </c>
      <c r="B22" s="25">
        <v>27213102504</v>
      </c>
      <c r="C22" s="26" t="s">
        <v>92</v>
      </c>
      <c r="D22" s="27" t="s">
        <v>93</v>
      </c>
      <c r="E22" s="39" t="s">
        <v>62</v>
      </c>
      <c r="F22" s="40">
        <v>37852</v>
      </c>
      <c r="G22" s="41" t="s">
        <v>26</v>
      </c>
      <c r="H22" s="42" t="s">
        <v>27</v>
      </c>
      <c r="I22" s="44" t="s">
        <v>28</v>
      </c>
      <c r="J22" s="44"/>
      <c r="K22" s="45"/>
      <c r="L22" s="45"/>
      <c r="M22" t="str">
        <f t="shared" si="2"/>
        <v>K27NABĐỦ</v>
      </c>
    </row>
    <row r="23" ht="20.1" customHeight="1" spans="1:13">
      <c r="A23" s="24">
        <f t="shared" si="3"/>
        <v>13</v>
      </c>
      <c r="B23" s="25">
        <v>27203130142</v>
      </c>
      <c r="C23" s="26" t="s">
        <v>94</v>
      </c>
      <c r="D23" s="27" t="s">
        <v>95</v>
      </c>
      <c r="E23" s="39" t="s">
        <v>62</v>
      </c>
      <c r="F23" s="40">
        <v>37810</v>
      </c>
      <c r="G23" s="41" t="s">
        <v>85</v>
      </c>
      <c r="H23" s="42" t="s">
        <v>27</v>
      </c>
      <c r="I23" s="44" t="s">
        <v>28</v>
      </c>
      <c r="J23" s="44"/>
      <c r="K23" s="45"/>
      <c r="L23" s="45"/>
      <c r="M23" t="str">
        <f t="shared" si="2"/>
        <v>K27NABĐỦ</v>
      </c>
    </row>
    <row r="24" ht="20.1" customHeight="1" spans="1:13">
      <c r="A24" s="24">
        <f t="shared" si="3"/>
        <v>14</v>
      </c>
      <c r="B24" s="25">
        <v>27203102189</v>
      </c>
      <c r="C24" s="26" t="s">
        <v>96</v>
      </c>
      <c r="D24" s="27" t="s">
        <v>95</v>
      </c>
      <c r="E24" s="39" t="s">
        <v>62</v>
      </c>
      <c r="F24" s="40">
        <v>37745</v>
      </c>
      <c r="G24" s="41" t="s">
        <v>97</v>
      </c>
      <c r="H24" s="42" t="s">
        <v>27</v>
      </c>
      <c r="I24" s="44" t="s">
        <v>28</v>
      </c>
      <c r="J24" s="44"/>
      <c r="K24" s="45"/>
      <c r="L24" s="45"/>
      <c r="M24" t="str">
        <f t="shared" si="2"/>
        <v>K27NABĐỦ</v>
      </c>
    </row>
    <row r="25" ht="20.1" customHeight="1" spans="1:13">
      <c r="A25" s="24">
        <f t="shared" si="3"/>
        <v>15</v>
      </c>
      <c r="B25" s="25">
        <v>27213102287</v>
      </c>
      <c r="C25" s="26" t="s">
        <v>98</v>
      </c>
      <c r="D25" s="27" t="s">
        <v>99</v>
      </c>
      <c r="E25" s="39" t="s">
        <v>62</v>
      </c>
      <c r="F25" s="40">
        <v>37977</v>
      </c>
      <c r="G25" s="41" t="s">
        <v>100</v>
      </c>
      <c r="H25" s="42" t="s">
        <v>33</v>
      </c>
      <c r="I25" s="44" t="s">
        <v>28</v>
      </c>
      <c r="J25" s="44"/>
      <c r="K25" s="45"/>
      <c r="L25" s="45"/>
      <c r="M25" t="str">
        <f t="shared" si="2"/>
        <v>K27NABĐỦ</v>
      </c>
    </row>
    <row r="26" ht="20.1" customHeight="1" spans="1:13">
      <c r="A26" s="24">
        <f t="shared" si="3"/>
        <v>16</v>
      </c>
      <c r="B26" s="25">
        <v>27203102461</v>
      </c>
      <c r="C26" s="26" t="s">
        <v>101</v>
      </c>
      <c r="D26" s="27" t="s">
        <v>66</v>
      </c>
      <c r="E26" s="39" t="s">
        <v>62</v>
      </c>
      <c r="F26" s="40">
        <v>37978</v>
      </c>
      <c r="G26" s="41" t="s">
        <v>87</v>
      </c>
      <c r="H26" s="42" t="s">
        <v>27</v>
      </c>
      <c r="I26" s="44" t="s">
        <v>28</v>
      </c>
      <c r="J26" s="44"/>
      <c r="K26" s="45"/>
      <c r="L26" s="45"/>
      <c r="M26" t="str">
        <f t="shared" si="2"/>
        <v>K27NABĐỦ</v>
      </c>
    </row>
    <row r="27" ht="20.1" customHeight="1" spans="1:13">
      <c r="A27" s="24">
        <f t="shared" si="3"/>
        <v>17</v>
      </c>
      <c r="B27" s="25">
        <v>27203121068</v>
      </c>
      <c r="C27" s="26" t="s">
        <v>102</v>
      </c>
      <c r="D27" s="27" t="s">
        <v>66</v>
      </c>
      <c r="E27" s="39" t="s">
        <v>62</v>
      </c>
      <c r="F27" s="40">
        <v>37911</v>
      </c>
      <c r="G27" s="41" t="s">
        <v>87</v>
      </c>
      <c r="H27" s="42" t="s">
        <v>27</v>
      </c>
      <c r="I27" s="44" t="s">
        <v>28</v>
      </c>
      <c r="J27" s="44"/>
      <c r="K27" s="45"/>
      <c r="L27" s="45"/>
      <c r="M27" t="str">
        <f t="shared" si="2"/>
        <v>K27NABĐỦ</v>
      </c>
    </row>
    <row r="28" ht="20.1" customHeight="1" spans="1:13">
      <c r="A28" s="24">
        <f t="shared" si="3"/>
        <v>18</v>
      </c>
      <c r="B28" s="25">
        <v>27213138418</v>
      </c>
      <c r="C28" s="26" t="s">
        <v>103</v>
      </c>
      <c r="D28" s="27" t="s">
        <v>104</v>
      </c>
      <c r="E28" s="39" t="s">
        <v>62</v>
      </c>
      <c r="F28" s="40">
        <v>37384</v>
      </c>
      <c r="G28" s="41" t="s">
        <v>45</v>
      </c>
      <c r="H28" s="42" t="s">
        <v>33</v>
      </c>
      <c r="I28" s="44" t="s">
        <v>28</v>
      </c>
      <c r="J28" s="44"/>
      <c r="K28" s="45"/>
      <c r="L28" s="45"/>
      <c r="M28" t="str">
        <f t="shared" si="2"/>
        <v>K27NABĐỦ</v>
      </c>
    </row>
    <row r="29" ht="20.1" customHeight="1" spans="1:13">
      <c r="A29" s="24">
        <f t="shared" si="3"/>
        <v>19</v>
      </c>
      <c r="B29" s="25">
        <v>27203138360</v>
      </c>
      <c r="C29" s="26" t="s">
        <v>105</v>
      </c>
      <c r="D29" s="27" t="s">
        <v>106</v>
      </c>
      <c r="E29" s="39" t="s">
        <v>62</v>
      </c>
      <c r="F29" s="40">
        <v>36929</v>
      </c>
      <c r="G29" s="41" t="s">
        <v>107</v>
      </c>
      <c r="H29" s="42" t="s">
        <v>27</v>
      </c>
      <c r="I29" s="44" t="s">
        <v>28</v>
      </c>
      <c r="J29" s="44"/>
      <c r="K29" s="45"/>
      <c r="L29" s="45"/>
      <c r="M29" t="str">
        <f t="shared" si="2"/>
        <v>K27NABĐỦ</v>
      </c>
    </row>
    <row r="30" ht="20.1" customHeight="1" spans="1:13">
      <c r="A30" s="24">
        <f t="shared" si="3"/>
        <v>20</v>
      </c>
      <c r="B30" s="25">
        <v>27203149209</v>
      </c>
      <c r="C30" s="26" t="s">
        <v>108</v>
      </c>
      <c r="D30" s="27" t="s">
        <v>109</v>
      </c>
      <c r="E30" s="39" t="s">
        <v>62</v>
      </c>
      <c r="F30" s="40">
        <v>37762</v>
      </c>
      <c r="G30" s="41" t="s">
        <v>45</v>
      </c>
      <c r="H30" s="42" t="s">
        <v>27</v>
      </c>
      <c r="I30" s="44" t="s">
        <v>28</v>
      </c>
      <c r="J30" s="44"/>
      <c r="K30" s="45"/>
      <c r="L30" s="45"/>
      <c r="M30" t="str">
        <f t="shared" si="2"/>
        <v>K27NABĐỦ</v>
      </c>
    </row>
    <row r="31" ht="20.1" customHeight="1" spans="1:13">
      <c r="A31" s="24">
        <f t="shared" si="3"/>
        <v>21</v>
      </c>
      <c r="B31" s="25">
        <v>27203145346</v>
      </c>
      <c r="C31" s="26" t="s">
        <v>110</v>
      </c>
      <c r="D31" s="27" t="s">
        <v>111</v>
      </c>
      <c r="E31" s="39" t="s">
        <v>62</v>
      </c>
      <c r="F31" s="40">
        <v>37676</v>
      </c>
      <c r="G31" s="41" t="s">
        <v>26</v>
      </c>
      <c r="H31" s="42" t="s">
        <v>27</v>
      </c>
      <c r="I31" s="44" t="s">
        <v>28</v>
      </c>
      <c r="J31" s="44"/>
      <c r="K31" s="45"/>
      <c r="L31" s="45"/>
      <c r="M31" t="str">
        <f t="shared" si="2"/>
        <v>K27NABĐỦ</v>
      </c>
    </row>
    <row r="32" ht="20.1" customHeight="1" spans="1:13">
      <c r="A32" s="24">
        <f t="shared" si="3"/>
        <v>22</v>
      </c>
      <c r="B32" s="25">
        <v>27213528535</v>
      </c>
      <c r="C32" s="26" t="s">
        <v>112</v>
      </c>
      <c r="D32" s="27" t="s">
        <v>113</v>
      </c>
      <c r="E32" s="39" t="s">
        <v>62</v>
      </c>
      <c r="F32" s="40">
        <v>37739</v>
      </c>
      <c r="G32" s="41" t="s">
        <v>48</v>
      </c>
      <c r="H32" s="42" t="s">
        <v>33</v>
      </c>
      <c r="I32" s="44" t="s">
        <v>28</v>
      </c>
      <c r="J32" s="44"/>
      <c r="K32" s="45"/>
      <c r="L32" s="45"/>
      <c r="M32" t="str">
        <f t="shared" si="2"/>
        <v>K27NABĐỦ</v>
      </c>
    </row>
    <row r="33" ht="21.6" customHeight="1" spans="1:12">
      <c r="A33" s="28" t="s">
        <v>34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46"/>
    </row>
    <row r="34" ht="21.6" customHeight="1" spans="1:13">
      <c r="A34" s="24">
        <v>1</v>
      </c>
      <c r="B34" s="25">
        <v>24213116767</v>
      </c>
      <c r="C34" s="26" t="s">
        <v>114</v>
      </c>
      <c r="D34" s="27" t="s">
        <v>115</v>
      </c>
      <c r="E34" s="39" t="s">
        <v>63</v>
      </c>
      <c r="F34" s="40">
        <v>36320</v>
      </c>
      <c r="G34" s="42" t="s">
        <v>26</v>
      </c>
      <c r="H34" s="42" t="s">
        <v>33</v>
      </c>
      <c r="I34" s="44" t="s">
        <v>28</v>
      </c>
      <c r="J34" s="44"/>
      <c r="K34" s="45"/>
      <c r="L34" s="45"/>
      <c r="M34" t="str">
        <f>E34&amp;"VỚT"</f>
        <v>K24NABVỚT</v>
      </c>
    </row>
    <row r="35" ht="21.6" customHeight="1" spans="1:13">
      <c r="A35" s="24">
        <f>A34+1</f>
        <v>2</v>
      </c>
      <c r="B35" s="25">
        <v>26217126368</v>
      </c>
      <c r="C35" s="26" t="s">
        <v>116</v>
      </c>
      <c r="D35" s="27" t="s">
        <v>117</v>
      </c>
      <c r="E35" s="39" t="s">
        <v>59</v>
      </c>
      <c r="F35" s="40">
        <v>37484</v>
      </c>
      <c r="G35" s="41" t="s">
        <v>73</v>
      </c>
      <c r="H35" s="42" t="s">
        <v>33</v>
      </c>
      <c r="I35" s="44" t="s">
        <v>28</v>
      </c>
      <c r="J35" s="44"/>
      <c r="K35" s="45"/>
      <c r="L35" s="45"/>
      <c r="M35" t="str">
        <f t="shared" ref="M35:M57" si="4">E35&amp;"VỚT"</f>
        <v>K26NABVỚT</v>
      </c>
    </row>
    <row r="36" ht="21.6" customHeight="1" spans="1:13">
      <c r="A36" s="24">
        <f t="shared" ref="A36:A55" si="5">A35+1</f>
        <v>3</v>
      </c>
      <c r="B36" s="25">
        <v>26203136129</v>
      </c>
      <c r="C36" s="26" t="s">
        <v>118</v>
      </c>
      <c r="D36" s="27" t="s">
        <v>111</v>
      </c>
      <c r="E36" s="39" t="s">
        <v>59</v>
      </c>
      <c r="F36" s="40">
        <v>37538</v>
      </c>
      <c r="G36" s="41" t="s">
        <v>73</v>
      </c>
      <c r="H36" s="42" t="s">
        <v>27</v>
      </c>
      <c r="I36" s="44" t="s">
        <v>28</v>
      </c>
      <c r="J36" s="44"/>
      <c r="K36" s="45"/>
      <c r="L36" s="45"/>
      <c r="M36" t="str">
        <f t="shared" si="4"/>
        <v>K26NABVỚT</v>
      </c>
    </row>
    <row r="37" ht="21.6" customHeight="1" spans="1:13">
      <c r="A37" s="24">
        <f t="shared" si="5"/>
        <v>4</v>
      </c>
      <c r="B37" s="25">
        <v>26211521728</v>
      </c>
      <c r="C37" s="26" t="s">
        <v>119</v>
      </c>
      <c r="D37" s="27" t="s">
        <v>120</v>
      </c>
      <c r="E37" s="39" t="s">
        <v>62</v>
      </c>
      <c r="F37" s="40">
        <v>37261</v>
      </c>
      <c r="G37" s="41" t="s">
        <v>39</v>
      </c>
      <c r="H37" s="42" t="s">
        <v>33</v>
      </c>
      <c r="I37" s="44" t="s">
        <v>28</v>
      </c>
      <c r="J37" s="44"/>
      <c r="K37" s="45"/>
      <c r="L37" s="45"/>
      <c r="M37" t="str">
        <f t="shared" si="4"/>
        <v>K27NABVỚT</v>
      </c>
    </row>
    <row r="38" ht="21.6" customHeight="1" spans="1:13">
      <c r="A38" s="24">
        <f t="shared" si="5"/>
        <v>5</v>
      </c>
      <c r="B38" s="25">
        <v>27211320577</v>
      </c>
      <c r="C38" s="26" t="s">
        <v>121</v>
      </c>
      <c r="D38" s="27" t="s">
        <v>36</v>
      </c>
      <c r="E38" s="39" t="s">
        <v>62</v>
      </c>
      <c r="F38" s="40">
        <v>37865</v>
      </c>
      <c r="G38" s="41" t="s">
        <v>122</v>
      </c>
      <c r="H38" s="42" t="s">
        <v>33</v>
      </c>
      <c r="I38" s="44" t="s">
        <v>28</v>
      </c>
      <c r="J38" s="44"/>
      <c r="K38" s="45"/>
      <c r="L38" s="45"/>
      <c r="M38" t="str">
        <f t="shared" si="4"/>
        <v>K27NABVỚT</v>
      </c>
    </row>
    <row r="39" ht="21.6" customHeight="1" spans="1:13">
      <c r="A39" s="24">
        <f t="shared" si="5"/>
        <v>6</v>
      </c>
      <c r="B39" s="25">
        <v>27203134672</v>
      </c>
      <c r="C39" s="26" t="s">
        <v>123</v>
      </c>
      <c r="D39" s="27" t="s">
        <v>124</v>
      </c>
      <c r="E39" s="39" t="s">
        <v>62</v>
      </c>
      <c r="F39" s="40">
        <v>37871</v>
      </c>
      <c r="G39" s="41" t="s">
        <v>45</v>
      </c>
      <c r="H39" s="42" t="s">
        <v>27</v>
      </c>
      <c r="I39" s="44" t="s">
        <v>28</v>
      </c>
      <c r="J39" s="44"/>
      <c r="K39" s="45"/>
      <c r="L39" s="45"/>
      <c r="M39" t="str">
        <f t="shared" si="4"/>
        <v>K27NABVỚT</v>
      </c>
    </row>
    <row r="40" ht="21.6" customHeight="1" spans="1:13">
      <c r="A40" s="24">
        <f t="shared" si="5"/>
        <v>7</v>
      </c>
      <c r="B40" s="25">
        <v>27218436672</v>
      </c>
      <c r="C40" s="26" t="s">
        <v>125</v>
      </c>
      <c r="D40" s="27" t="s">
        <v>126</v>
      </c>
      <c r="E40" s="39" t="s">
        <v>62</v>
      </c>
      <c r="F40" s="40">
        <v>37868</v>
      </c>
      <c r="G40" s="41" t="s">
        <v>45</v>
      </c>
      <c r="H40" s="42" t="s">
        <v>33</v>
      </c>
      <c r="I40" s="44" t="s">
        <v>28</v>
      </c>
      <c r="J40" s="44"/>
      <c r="K40" s="45"/>
      <c r="L40" s="45"/>
      <c r="M40" t="str">
        <f t="shared" si="4"/>
        <v>K27NABVỚT</v>
      </c>
    </row>
    <row r="41" ht="21.6" customHeight="1" spans="1:13">
      <c r="A41" s="24">
        <f t="shared" si="5"/>
        <v>8</v>
      </c>
      <c r="B41" s="25">
        <v>27203121278</v>
      </c>
      <c r="C41" s="26" t="s">
        <v>127</v>
      </c>
      <c r="D41" s="27" t="s">
        <v>128</v>
      </c>
      <c r="E41" s="39" t="s">
        <v>62</v>
      </c>
      <c r="F41" s="40">
        <v>37700</v>
      </c>
      <c r="G41" s="41" t="s">
        <v>48</v>
      </c>
      <c r="H41" s="42" t="s">
        <v>27</v>
      </c>
      <c r="I41" s="44" t="s">
        <v>28</v>
      </c>
      <c r="J41" s="44"/>
      <c r="K41" s="45"/>
      <c r="L41" s="45"/>
      <c r="M41" t="str">
        <f t="shared" si="4"/>
        <v>K27NABVỚT</v>
      </c>
    </row>
    <row r="42" ht="21.6" customHeight="1" spans="1:13">
      <c r="A42" s="24">
        <f t="shared" si="5"/>
        <v>9</v>
      </c>
      <c r="B42" s="25">
        <v>27205137806</v>
      </c>
      <c r="C42" s="26" t="s">
        <v>129</v>
      </c>
      <c r="D42" s="27" t="s">
        <v>130</v>
      </c>
      <c r="E42" s="39" t="s">
        <v>62</v>
      </c>
      <c r="F42" s="40">
        <v>37835</v>
      </c>
      <c r="G42" s="41" t="s">
        <v>87</v>
      </c>
      <c r="H42" s="42" t="s">
        <v>27</v>
      </c>
      <c r="I42" s="44" t="s">
        <v>28</v>
      </c>
      <c r="J42" s="44"/>
      <c r="K42" s="45"/>
      <c r="L42" s="45"/>
      <c r="M42" t="str">
        <f t="shared" si="4"/>
        <v>K27NABVỚT</v>
      </c>
    </row>
    <row r="43" ht="21.6" customHeight="1" spans="1:13">
      <c r="A43" s="24">
        <f t="shared" si="5"/>
        <v>10</v>
      </c>
      <c r="B43" s="25">
        <v>27203128314</v>
      </c>
      <c r="C43" s="26" t="s">
        <v>131</v>
      </c>
      <c r="D43" s="27" t="s">
        <v>132</v>
      </c>
      <c r="E43" s="39" t="s">
        <v>62</v>
      </c>
      <c r="F43" s="40">
        <v>37662</v>
      </c>
      <c r="G43" s="41" t="s">
        <v>48</v>
      </c>
      <c r="H43" s="42" t="s">
        <v>27</v>
      </c>
      <c r="I43" s="44" t="s">
        <v>28</v>
      </c>
      <c r="J43" s="44"/>
      <c r="K43" s="45"/>
      <c r="L43" s="45"/>
      <c r="M43" t="str">
        <f t="shared" si="4"/>
        <v>K27NABVỚT</v>
      </c>
    </row>
    <row r="44" ht="21.6" customHeight="1" spans="1:13">
      <c r="A44" s="24">
        <f t="shared" si="5"/>
        <v>11</v>
      </c>
      <c r="B44" s="25">
        <v>27203143963</v>
      </c>
      <c r="C44" s="26" t="s">
        <v>133</v>
      </c>
      <c r="D44" s="27" t="s">
        <v>134</v>
      </c>
      <c r="E44" s="39" t="s">
        <v>62</v>
      </c>
      <c r="F44" s="40">
        <v>37626</v>
      </c>
      <c r="G44" s="41" t="s">
        <v>48</v>
      </c>
      <c r="H44" s="42" t="s">
        <v>27</v>
      </c>
      <c r="I44" s="44" t="s">
        <v>28</v>
      </c>
      <c r="J44" s="44"/>
      <c r="K44" s="45"/>
      <c r="L44" s="45"/>
      <c r="M44" t="str">
        <f t="shared" si="4"/>
        <v>K27NABVỚT</v>
      </c>
    </row>
    <row r="45" ht="21.6" customHeight="1" spans="1:13">
      <c r="A45" s="24">
        <f t="shared" si="5"/>
        <v>12</v>
      </c>
      <c r="B45" s="25">
        <v>27203143853</v>
      </c>
      <c r="C45" s="26" t="s">
        <v>135</v>
      </c>
      <c r="D45" s="27" t="s">
        <v>66</v>
      </c>
      <c r="E45" s="39" t="s">
        <v>62</v>
      </c>
      <c r="F45" s="40">
        <v>37853</v>
      </c>
      <c r="G45" s="41" t="s">
        <v>85</v>
      </c>
      <c r="H45" s="42" t="s">
        <v>27</v>
      </c>
      <c r="I45" s="44" t="s">
        <v>28</v>
      </c>
      <c r="J45" s="44"/>
      <c r="K45" s="45"/>
      <c r="L45" s="45"/>
      <c r="M45" t="str">
        <f t="shared" si="4"/>
        <v>K27NABVỚT</v>
      </c>
    </row>
    <row r="46" ht="21.6" customHeight="1" spans="1:13">
      <c r="A46" s="24">
        <f t="shared" si="5"/>
        <v>13</v>
      </c>
      <c r="B46" s="25">
        <v>27203134852</v>
      </c>
      <c r="C46" s="26" t="s">
        <v>29</v>
      </c>
      <c r="D46" s="27" t="s">
        <v>66</v>
      </c>
      <c r="E46" s="39" t="s">
        <v>62</v>
      </c>
      <c r="F46" s="40">
        <v>37823</v>
      </c>
      <c r="G46" s="41" t="s">
        <v>87</v>
      </c>
      <c r="H46" s="42" t="s">
        <v>27</v>
      </c>
      <c r="I46" s="44" t="s">
        <v>28</v>
      </c>
      <c r="J46" s="44"/>
      <c r="K46" s="45"/>
      <c r="L46" s="45"/>
      <c r="M46" t="str">
        <f t="shared" si="4"/>
        <v>K27NABVỚT</v>
      </c>
    </row>
    <row r="47" ht="21.6" customHeight="1" spans="1:13">
      <c r="A47" s="24">
        <f t="shared" si="5"/>
        <v>14</v>
      </c>
      <c r="B47" s="25">
        <v>27203143853</v>
      </c>
      <c r="C47" s="26" t="s">
        <v>135</v>
      </c>
      <c r="D47" s="27" t="s">
        <v>66</v>
      </c>
      <c r="E47" s="39" t="s">
        <v>62</v>
      </c>
      <c r="F47" s="40">
        <v>37853</v>
      </c>
      <c r="G47" s="41" t="s">
        <v>85</v>
      </c>
      <c r="H47" s="42" t="s">
        <v>27</v>
      </c>
      <c r="I47" s="44" t="s">
        <v>28</v>
      </c>
      <c r="J47" s="44"/>
      <c r="K47" s="45"/>
      <c r="L47" s="45"/>
      <c r="M47" t="str">
        <f t="shared" si="4"/>
        <v>K27NABVỚT</v>
      </c>
    </row>
    <row r="48" ht="21.6" customHeight="1" spans="1:13">
      <c r="A48" s="24">
        <f t="shared" si="5"/>
        <v>15</v>
      </c>
      <c r="B48" s="25">
        <v>27213138579</v>
      </c>
      <c r="C48" s="26" t="s">
        <v>136</v>
      </c>
      <c r="D48" s="27" t="s">
        <v>44</v>
      </c>
      <c r="E48" s="39" t="s">
        <v>62</v>
      </c>
      <c r="F48" s="40">
        <v>37662</v>
      </c>
      <c r="G48" s="41" t="s">
        <v>45</v>
      </c>
      <c r="H48" s="42" t="s">
        <v>33</v>
      </c>
      <c r="I48" s="44" t="s">
        <v>28</v>
      </c>
      <c r="J48" s="44"/>
      <c r="K48" s="45"/>
      <c r="L48" s="45"/>
      <c r="M48" t="str">
        <f t="shared" si="4"/>
        <v>K27NABVỚT</v>
      </c>
    </row>
    <row r="49" ht="21.6" customHeight="1" spans="1:13">
      <c r="A49" s="24">
        <f t="shared" si="5"/>
        <v>16</v>
      </c>
      <c r="B49" s="25">
        <v>27213102534</v>
      </c>
      <c r="C49" s="26" t="s">
        <v>137</v>
      </c>
      <c r="D49" s="27" t="s">
        <v>104</v>
      </c>
      <c r="E49" s="39" t="s">
        <v>62</v>
      </c>
      <c r="F49" s="40">
        <v>37871</v>
      </c>
      <c r="G49" s="41" t="s">
        <v>76</v>
      </c>
      <c r="H49" s="42" t="s">
        <v>33</v>
      </c>
      <c r="I49" s="44" t="s">
        <v>28</v>
      </c>
      <c r="J49" s="44"/>
      <c r="K49" s="45"/>
      <c r="L49" s="45"/>
      <c r="M49" t="str">
        <f t="shared" si="4"/>
        <v>K27NABVỚT</v>
      </c>
    </row>
    <row r="50" ht="21.6" customHeight="1" spans="1:13">
      <c r="A50" s="24">
        <f t="shared" si="5"/>
        <v>17</v>
      </c>
      <c r="B50" s="25">
        <v>27203139503</v>
      </c>
      <c r="C50" s="26" t="s">
        <v>138</v>
      </c>
      <c r="D50" s="27" t="s">
        <v>139</v>
      </c>
      <c r="E50" s="39" t="s">
        <v>62</v>
      </c>
      <c r="F50" s="40">
        <v>37962</v>
      </c>
      <c r="G50" s="41" t="s">
        <v>48</v>
      </c>
      <c r="H50" s="42" t="s">
        <v>27</v>
      </c>
      <c r="I50" s="44" t="s">
        <v>28</v>
      </c>
      <c r="J50" s="44"/>
      <c r="K50" s="45"/>
      <c r="L50" s="45"/>
      <c r="M50" t="str">
        <f t="shared" si="4"/>
        <v>K27NABVỚT</v>
      </c>
    </row>
    <row r="51" ht="21.6" customHeight="1" spans="1:13">
      <c r="A51" s="24">
        <f t="shared" si="5"/>
        <v>18</v>
      </c>
      <c r="B51" s="25">
        <v>27213153832</v>
      </c>
      <c r="C51" s="26" t="s">
        <v>140</v>
      </c>
      <c r="D51" s="27" t="s">
        <v>141</v>
      </c>
      <c r="E51" s="39" t="s">
        <v>62</v>
      </c>
      <c r="F51" s="40">
        <v>37805</v>
      </c>
      <c r="G51" s="41" t="s">
        <v>73</v>
      </c>
      <c r="H51" s="42" t="s">
        <v>33</v>
      </c>
      <c r="I51" s="44" t="s">
        <v>28</v>
      </c>
      <c r="J51" s="44"/>
      <c r="K51" s="45"/>
      <c r="L51" s="45"/>
      <c r="M51" t="str">
        <f t="shared" si="4"/>
        <v>K27NABVỚT</v>
      </c>
    </row>
    <row r="52" ht="21.6" customHeight="1" spans="1:13">
      <c r="A52" s="24">
        <f t="shared" si="5"/>
        <v>19</v>
      </c>
      <c r="B52" s="25">
        <v>27203126113</v>
      </c>
      <c r="C52" s="26" t="s">
        <v>142</v>
      </c>
      <c r="D52" s="27" t="s">
        <v>143</v>
      </c>
      <c r="E52" s="39" t="s">
        <v>62</v>
      </c>
      <c r="F52" s="40">
        <v>37945</v>
      </c>
      <c r="G52" s="41" t="s">
        <v>87</v>
      </c>
      <c r="H52" s="42" t="s">
        <v>27</v>
      </c>
      <c r="I52" s="44" t="s">
        <v>28</v>
      </c>
      <c r="J52" s="44"/>
      <c r="K52" s="45"/>
      <c r="L52" s="45"/>
      <c r="M52" t="str">
        <f t="shared" si="4"/>
        <v>K27NABVỚT</v>
      </c>
    </row>
    <row r="53" ht="21.6" customHeight="1" spans="1:13">
      <c r="A53" s="24">
        <f t="shared" si="5"/>
        <v>20</v>
      </c>
      <c r="B53" s="25">
        <v>27203140695</v>
      </c>
      <c r="C53" s="26" t="s">
        <v>144</v>
      </c>
      <c r="D53" s="27" t="s">
        <v>145</v>
      </c>
      <c r="E53" s="39" t="s">
        <v>62</v>
      </c>
      <c r="F53" s="40">
        <v>37949</v>
      </c>
      <c r="G53" s="41" t="s">
        <v>26</v>
      </c>
      <c r="H53" s="42" t="s">
        <v>27</v>
      </c>
      <c r="I53" s="44" t="s">
        <v>28</v>
      </c>
      <c r="J53" s="44"/>
      <c r="K53" s="45"/>
      <c r="L53" s="45"/>
      <c r="M53" t="str">
        <f t="shared" si="4"/>
        <v>K27NABVỚT</v>
      </c>
    </row>
    <row r="54" ht="21.6" customHeight="1" spans="1:13">
      <c r="A54" s="24">
        <f t="shared" si="5"/>
        <v>21</v>
      </c>
      <c r="B54" s="25">
        <v>26203100558</v>
      </c>
      <c r="C54" s="26" t="s">
        <v>146</v>
      </c>
      <c r="D54" s="27" t="s">
        <v>147</v>
      </c>
      <c r="E54" s="39" t="s">
        <v>62</v>
      </c>
      <c r="F54" s="40">
        <v>37414</v>
      </c>
      <c r="G54" s="41" t="s">
        <v>39</v>
      </c>
      <c r="H54" s="42" t="s">
        <v>27</v>
      </c>
      <c r="I54" s="44" t="s">
        <v>28</v>
      </c>
      <c r="J54" s="44"/>
      <c r="K54" s="45"/>
      <c r="L54" s="45"/>
      <c r="M54" t="str">
        <f t="shared" si="4"/>
        <v>K27NABVỚT</v>
      </c>
    </row>
    <row r="55" ht="21.6" customHeight="1" spans="1:13">
      <c r="A55" s="24">
        <f t="shared" si="5"/>
        <v>22</v>
      </c>
      <c r="B55" s="25">
        <v>26203134783</v>
      </c>
      <c r="C55" s="26" t="s">
        <v>148</v>
      </c>
      <c r="D55" s="27" t="s">
        <v>145</v>
      </c>
      <c r="E55" s="39" t="s">
        <v>64</v>
      </c>
      <c r="F55" s="40">
        <v>37362</v>
      </c>
      <c r="G55" s="42" t="s">
        <v>26</v>
      </c>
      <c r="H55" s="42" t="s">
        <v>27</v>
      </c>
      <c r="I55" s="44" t="s">
        <v>28</v>
      </c>
      <c r="J55" s="44"/>
      <c r="K55" s="45"/>
      <c r="L55" s="45"/>
      <c r="M55" t="str">
        <f t="shared" si="4"/>
        <v>K28NABVỚT</v>
      </c>
    </row>
    <row r="56" ht="23.25" customHeight="1" spans="1:12">
      <c r="A56" s="30"/>
      <c r="E56" s="31"/>
      <c r="F56" s="30"/>
      <c r="G56" s="30"/>
      <c r="H56" s="30"/>
      <c r="I56" s="47" t="s">
        <v>54</v>
      </c>
      <c r="J56" s="47"/>
      <c r="K56" s="47"/>
      <c r="L56" s="47"/>
    </row>
    <row r="57" ht="18" customHeight="1" spans="1:12">
      <c r="A57" s="30"/>
      <c r="B57" s="31" t="s">
        <v>55</v>
      </c>
      <c r="C57" s="31"/>
      <c r="D57" s="31"/>
      <c r="E57" s="30"/>
      <c r="F57" s="30"/>
      <c r="G57" s="30"/>
      <c r="H57" s="30"/>
      <c r="I57" s="31" t="s">
        <v>56</v>
      </c>
      <c r="J57" s="31"/>
      <c r="K57" s="31"/>
      <c r="L57" s="31"/>
    </row>
    <row r="58" ht="20.1" customHeight="1" spans="1:1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ht="20.1" customHeight="1" spans="1:1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ht="20.1" customHeight="1" spans="1:1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ht="20.1" customHeight="1" spans="1:1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ht="16.5" customHeight="1" spans="1:12">
      <c r="A62" s="30"/>
      <c r="B62" s="31" t="s">
        <v>57</v>
      </c>
      <c r="C62" s="31"/>
      <c r="D62" s="31"/>
      <c r="E62" s="31"/>
      <c r="F62" s="30"/>
      <c r="G62" s="30"/>
      <c r="H62" s="30"/>
      <c r="I62" s="31" t="s">
        <v>58</v>
      </c>
      <c r="J62" s="31"/>
      <c r="K62" s="31"/>
      <c r="L62" s="31"/>
    </row>
  </sheetData>
  <mergeCells count="26">
    <mergeCell ref="A1:D1"/>
    <mergeCell ref="F1:L1"/>
    <mergeCell ref="A2:D2"/>
    <mergeCell ref="F2:L2"/>
    <mergeCell ref="C3:L3"/>
    <mergeCell ref="C4:L4"/>
    <mergeCell ref="C5:L5"/>
    <mergeCell ref="B6:L6"/>
    <mergeCell ref="A10:L10"/>
    <mergeCell ref="A33:L33"/>
    <mergeCell ref="I56:L56"/>
    <mergeCell ref="B57:D57"/>
    <mergeCell ref="I57:L57"/>
    <mergeCell ref="B62:D62"/>
    <mergeCell ref="I62:L62"/>
    <mergeCell ref="A7:A9"/>
    <mergeCell ref="B7:B9"/>
    <mergeCell ref="E7:E9"/>
    <mergeCell ref="F7:F9"/>
    <mergeCell ref="G7:G9"/>
    <mergeCell ref="H7:H9"/>
    <mergeCell ref="I7:I9"/>
    <mergeCell ref="J7:J9"/>
    <mergeCell ref="K7:K9"/>
    <mergeCell ref="L7:L9"/>
    <mergeCell ref="C7:D9"/>
  </mergeCells>
  <pageMargins left="0.15748031496063" right="0.15748031496063" top="0.15748031496063" bottom="0.15748031496063" header="0.196850393700787" footer="0.15748031496063"/>
  <pageSetup paperSize="9" scale="94" orientation="portrait"/>
  <headerFooter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NAD</vt:lpstr>
      <vt:lpstr>NAB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Quynh Anh Nguyen Dac</cp:lastModifiedBy>
  <dcterms:created xsi:type="dcterms:W3CDTF">2025-10-16T16:23:00Z</dcterms:created>
  <dcterms:modified xsi:type="dcterms:W3CDTF">2025-10-18T10:23:37Z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7FB55EADDF2A2B663908F36867F5CA3D_43</vt:lpwstr>
  </property>
  <property fmtid="{D5CDD505-2E9C-101B-9397-08002B2CF9AE}" pid="3" name="KSOProductBuildVer">
    <vt:lpwstr>1033-6.14.0.8716</vt:lpwstr>
  </property>
</Properties>
</file>