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20" yWindow="1095" windowWidth="19095" windowHeight="10740" activeTab="1"/>
  </bookViews>
  <sheets>
    <sheet name="NAB" sheetId="13" r:id="rId1"/>
    <sheet name="NAD" sheetId="12" r:id="rId2"/>
  </sheets>
  <definedNames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NAB!$A$5:$N$23</definedName>
    <definedName name="_xlnm._FilterDatabase" localSheetId="1" hidden="1">NAD!$A$5:$T$5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h" localSheetId="0" hidden="1">{"'Sheet1'!$L$16"}</definedName>
    <definedName name="h" localSheetId="1" hidden="1">{"'Sheet1'!$L$16"}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_xlnm.Print_Area" localSheetId="0">NAB!$A$1:$N$105</definedName>
    <definedName name="_xlnm.Print_Area" localSheetId="1">NAD!$A$1:$N$127</definedName>
    <definedName name="_xlnm.Print_Titles" localSheetId="0">NAB!$5:$7</definedName>
    <definedName name="_xlnm.Print_Titles" localSheetId="1">NAD!$5:$7</definedName>
    <definedName name="qqqqqqqqqq" localSheetId="0" hidden="1">#REF!</definedName>
    <definedName name="qqqqqqqqqq" localSheetId="1" hidden="1">#REF!</definedName>
    <definedName name="qqqqqqqqqq" hidden="1">#REF!</definedName>
  </definedNames>
  <calcPr calcId="162913" iterate="1"/>
</workbook>
</file>

<file path=xl/calcChain.xml><?xml version="1.0" encoding="utf-8"?>
<calcChain xmlns="http://schemas.openxmlformats.org/spreadsheetml/2006/main">
  <c r="O10" i="13" l="1"/>
  <c r="O63" i="12" l="1"/>
  <c r="O55" i="12"/>
  <c r="O79" i="13" l="1"/>
  <c r="O80" i="13"/>
  <c r="O81" i="13"/>
  <c r="O83" i="13"/>
  <c r="O84" i="13"/>
  <c r="O85" i="13"/>
  <c r="O86" i="13"/>
  <c r="O87" i="13"/>
  <c r="O88" i="13"/>
  <c r="O89" i="13"/>
  <c r="O90" i="13"/>
  <c r="O91" i="13"/>
  <c r="O92" i="13"/>
  <c r="O94" i="13"/>
  <c r="O96" i="13"/>
  <c r="O97" i="13"/>
  <c r="O98" i="13"/>
  <c r="O82" i="13"/>
  <c r="O40" i="13"/>
  <c r="O45" i="13"/>
  <c r="O61" i="13"/>
  <c r="O69" i="13"/>
  <c r="O93" i="13"/>
  <c r="O95" i="13"/>
  <c r="O18" i="13"/>
  <c r="O21" i="13"/>
  <c r="O23" i="13"/>
  <c r="O24" i="13"/>
  <c r="O34" i="13"/>
  <c r="O46" i="13"/>
  <c r="O58" i="13"/>
  <c r="O8" i="13"/>
  <c r="O9" i="13"/>
  <c r="O11" i="13"/>
  <c r="O12" i="13"/>
  <c r="O13" i="13"/>
  <c r="O14" i="13"/>
  <c r="O15" i="13"/>
  <c r="O91" i="12"/>
  <c r="O93" i="12"/>
  <c r="O94" i="12"/>
  <c r="O95" i="12"/>
  <c r="O96" i="12"/>
  <c r="O97" i="12"/>
  <c r="O98" i="12"/>
  <c r="O101" i="12"/>
  <c r="O102" i="12"/>
  <c r="O103" i="12"/>
  <c r="O104" i="12"/>
  <c r="O105" i="12"/>
  <c r="O106" i="12"/>
  <c r="O107" i="12"/>
  <c r="O108" i="12"/>
  <c r="O109" i="12"/>
  <c r="O110" i="12"/>
  <c r="O111" i="12"/>
  <c r="O112" i="12"/>
  <c r="O113" i="12"/>
  <c r="O114" i="12"/>
  <c r="O116" i="12"/>
  <c r="O117" i="12"/>
  <c r="O119" i="12"/>
  <c r="O120" i="12"/>
  <c r="O20" i="12"/>
  <c r="O27" i="12"/>
  <c r="O44" i="12"/>
  <c r="O46" i="12"/>
  <c r="O21" i="12"/>
  <c r="O22" i="12"/>
  <c r="O30" i="12"/>
  <c r="O71" i="12"/>
  <c r="O100" i="12"/>
  <c r="O118" i="12"/>
  <c r="O28" i="12"/>
  <c r="O32" i="12"/>
  <c r="O36" i="12"/>
  <c r="O39" i="12"/>
  <c r="O42" i="12"/>
  <c r="O45" i="12"/>
  <c r="O58" i="12"/>
  <c r="O59" i="12"/>
  <c r="O60" i="12"/>
  <c r="O61" i="12"/>
  <c r="O68" i="12"/>
  <c r="O77" i="12"/>
  <c r="O79" i="12"/>
  <c r="O81" i="12"/>
  <c r="O92" i="12"/>
  <c r="O99" i="12"/>
  <c r="O115" i="12"/>
  <c r="O10" i="12"/>
  <c r="O11" i="12"/>
  <c r="O12" i="12"/>
  <c r="O13" i="12"/>
  <c r="O14" i="12"/>
  <c r="O15" i="12"/>
  <c r="O16" i="12"/>
  <c r="O17" i="12"/>
  <c r="O18" i="12"/>
  <c r="O19" i="12"/>
  <c r="O8" i="12"/>
  <c r="O9" i="12"/>
  <c r="O47" i="12" l="1"/>
  <c r="O33" i="13" l="1"/>
  <c r="O56" i="13"/>
  <c r="O64" i="13"/>
  <c r="O67" i="13"/>
  <c r="O63" i="13"/>
  <c r="O52" i="13"/>
  <c r="O35" i="13"/>
  <c r="O60" i="13"/>
  <c r="O55" i="13"/>
  <c r="O76" i="13"/>
  <c r="O78" i="13"/>
  <c r="O77" i="13"/>
  <c r="O41" i="12" l="1"/>
  <c r="O53" i="12"/>
  <c r="O75" i="12"/>
  <c r="O74" i="12"/>
  <c r="O43" i="12"/>
  <c r="O90" i="12"/>
  <c r="O54" i="12"/>
  <c r="O83" i="12"/>
  <c r="O86" i="12"/>
  <c r="O49" i="12"/>
  <c r="O73" i="12"/>
  <c r="O87" i="12"/>
  <c r="O88" i="12"/>
  <c r="O29" i="12"/>
  <c r="O37" i="12"/>
  <c r="O48" i="12"/>
  <c r="O70" i="12"/>
  <c r="O65" i="12"/>
  <c r="O66" i="12"/>
  <c r="O82" i="12"/>
  <c r="O78" i="12"/>
  <c r="O67" i="12"/>
  <c r="O72" i="12"/>
  <c r="O80" i="12"/>
  <c r="O31" i="12"/>
  <c r="O34" i="12"/>
  <c r="O50" i="12"/>
  <c r="O84" i="12"/>
  <c r="O85" i="12"/>
  <c r="O38" i="12"/>
  <c r="O76" i="12"/>
  <c r="O33" i="12"/>
  <c r="O40" i="12"/>
  <c r="O41" i="13"/>
  <c r="O42" i="13"/>
  <c r="O43" i="13"/>
  <c r="O47" i="13"/>
  <c r="O48" i="13"/>
  <c r="O49" i="13"/>
  <c r="O50" i="13"/>
  <c r="O51" i="13"/>
  <c r="O53" i="13"/>
  <c r="O54" i="13"/>
  <c r="O57" i="13"/>
  <c r="O62" i="13"/>
  <c r="O65" i="13"/>
  <c r="O68" i="13"/>
  <c r="O70" i="13"/>
  <c r="O71" i="13"/>
  <c r="O72" i="13"/>
  <c r="O73" i="13"/>
  <c r="O74" i="13"/>
  <c r="O75" i="13"/>
  <c r="O37" i="13"/>
  <c r="O39" i="13"/>
  <c r="O32" i="13"/>
  <c r="O64" i="12" l="1"/>
  <c r="O31" i="13" l="1"/>
  <c r="O25" i="12" l="1"/>
  <c r="O57" i="12"/>
  <c r="O26" i="13" l="1"/>
  <c r="O16" i="13" l="1"/>
  <c r="O20" i="13" l="1"/>
  <c r="O29" i="13"/>
  <c r="O51" i="12"/>
  <c r="S1" i="13" l="1"/>
  <c r="O30" i="13" l="1"/>
  <c r="O17" i="13" l="1"/>
  <c r="O19" i="13" l="1"/>
  <c r="O66" i="13"/>
  <c r="O36" i="13"/>
  <c r="O89" i="12" l="1"/>
  <c r="O35" i="12"/>
  <c r="O69" i="12"/>
  <c r="O24" i="12"/>
  <c r="O52" i="12"/>
  <c r="O26" i="12"/>
  <c r="O23" i="12"/>
  <c r="O62" i="12"/>
  <c r="O28" i="13"/>
  <c r="O25" i="13"/>
  <c r="O38" i="13"/>
  <c r="O44" i="13"/>
  <c r="O22" i="13"/>
  <c r="O59" i="13"/>
  <c r="O27" i="13"/>
  <c r="O5" i="13" s="1"/>
  <c r="O6" i="13" l="1"/>
  <c r="O7" i="13"/>
  <c r="O4" i="13"/>
  <c r="P7" i="13"/>
  <c r="P6" i="13"/>
  <c r="P5" i="13"/>
  <c r="P4" i="13"/>
  <c r="R6" i="13"/>
  <c r="Q4" i="13"/>
  <c r="S7" i="13"/>
  <c r="S6" i="13"/>
  <c r="S5" i="13"/>
  <c r="S4" i="13"/>
  <c r="R5" i="13"/>
  <c r="R7" i="13"/>
  <c r="R4" i="13"/>
  <c r="Q7" i="13"/>
  <c r="Q6" i="13"/>
  <c r="Q5" i="13"/>
  <c r="A9" i="12"/>
  <c r="R1" i="13" l="1"/>
  <c r="T1" i="13" s="1"/>
  <c r="R16" i="13"/>
  <c r="P16" i="13"/>
  <c r="S16" i="13"/>
  <c r="Q16" i="13"/>
  <c r="A10" i="12"/>
  <c r="A11" i="12" s="1"/>
  <c r="A12" i="12" s="1"/>
  <c r="S1" i="12" l="1"/>
  <c r="R5" i="12"/>
  <c r="O56" i="12"/>
  <c r="S7" i="12" s="1"/>
  <c r="Q7" i="12" l="1"/>
  <c r="P5" i="12"/>
  <c r="S4" i="12"/>
  <c r="R4" i="12"/>
  <c r="Q6" i="12"/>
  <c r="S5" i="12"/>
  <c r="P6" i="12"/>
  <c r="Q4" i="12"/>
  <c r="R7" i="12"/>
  <c r="S6" i="12"/>
  <c r="Q5" i="12"/>
  <c r="R6" i="12"/>
  <c r="P7" i="12"/>
  <c r="P4" i="12"/>
  <c r="R23" i="12" l="1"/>
  <c r="S23" i="12"/>
  <c r="R1" i="12"/>
  <c r="T1" i="12" s="1"/>
  <c r="P23" i="12"/>
  <c r="Q23" i="12"/>
</calcChain>
</file>

<file path=xl/sharedStrings.xml><?xml version="1.0" encoding="utf-8"?>
<sst xmlns="http://schemas.openxmlformats.org/spreadsheetml/2006/main" count="1694" uniqueCount="336">
  <si>
    <t>STT</t>
  </si>
  <si>
    <t>NGÀY SINH</t>
  </si>
  <si>
    <t>NƠI SINH</t>
  </si>
  <si>
    <t>GIỚI TÍNH</t>
  </si>
  <si>
    <t>TRƯỞNG BAN THƯ KÝ</t>
  </si>
  <si>
    <t>TS. Võ Thanh Hải</t>
  </si>
  <si>
    <t>GHI CHÚ</t>
  </si>
  <si>
    <t>TRƯỜNG ĐẠI HỌC DUY TÂN</t>
  </si>
  <si>
    <t>HỌ VÀ TÊN</t>
  </si>
  <si>
    <t>DANH SÁCH SINH VIÊN ĐƯỢC CÔNG NHẬN TỐT NGHIỆP</t>
  </si>
  <si>
    <t>XẾP LOẠI TN</t>
  </si>
  <si>
    <t>XẾP LOẠI RL</t>
  </si>
  <si>
    <t>LỚP</t>
  </si>
  <si>
    <t>TB THI TN</t>
  </si>
  <si>
    <t>Trung Bình</t>
  </si>
  <si>
    <t>Khá</t>
  </si>
  <si>
    <t>TB CÁC MÔN HỌC</t>
  </si>
  <si>
    <t xml:space="preserve">TB TOÀN KHOÁ </t>
  </si>
  <si>
    <t>Giỏi</t>
  </si>
  <si>
    <t>Xuất Sắc</t>
  </si>
  <si>
    <t>CHUYÊN NGÀNH : ANH VĂN DU LỊCH</t>
  </si>
  <si>
    <t>K22NAD</t>
  </si>
  <si>
    <t>CHUYÊN NGÀNH : ANH VĂN BIÊN PHIÊN DỊCH</t>
  </si>
  <si>
    <t>K23NAD</t>
  </si>
  <si>
    <t>HỘI ĐỒNG TỐT NGHIỆP</t>
  </si>
  <si>
    <t>CHỦ TỊCH HỘI ĐỒNG TỐT NGHIỆP</t>
  </si>
  <si>
    <t>ThS. Nguyễn Ân</t>
  </si>
  <si>
    <t>K23NAB</t>
  </si>
  <si>
    <t>K21NAB</t>
  </si>
  <si>
    <t>K22NAB</t>
  </si>
  <si>
    <t>Đà Nẵng</t>
  </si>
  <si>
    <t>Nam</t>
  </si>
  <si>
    <t>k24nab</t>
  </si>
  <si>
    <t>Nữ</t>
  </si>
  <si>
    <t>Tốt</t>
  </si>
  <si>
    <t>Quảng Nam</t>
  </si>
  <si>
    <t>Bình Định</t>
  </si>
  <si>
    <t>My</t>
  </si>
  <si>
    <t>Quảng Ngãi</t>
  </si>
  <si>
    <t>Quảng Trị</t>
  </si>
  <si>
    <t>Duyên</t>
  </si>
  <si>
    <t>Đắk Lắk</t>
  </si>
  <si>
    <t>Nguyễn Thị</t>
  </si>
  <si>
    <t>Ngân</t>
  </si>
  <si>
    <t>Nhi</t>
  </si>
  <si>
    <t>Quỳnh</t>
  </si>
  <si>
    <t>K24NAB</t>
  </si>
  <si>
    <t>Châu</t>
  </si>
  <si>
    <t>Linh</t>
  </si>
  <si>
    <t>Quyên</t>
  </si>
  <si>
    <t>Vy</t>
  </si>
  <si>
    <t>Phú Yên</t>
  </si>
  <si>
    <t>Tuyết</t>
  </si>
  <si>
    <t>K24NAD</t>
  </si>
  <si>
    <t>Phượng</t>
  </si>
  <si>
    <t>Phạm Thị Mỹ</t>
  </si>
  <si>
    <t>Huỳnh Thị Thu</t>
  </si>
  <si>
    <t>Uyên</t>
  </si>
  <si>
    <t>Gia Lai</t>
  </si>
  <si>
    <t>Anh</t>
  </si>
  <si>
    <t>Nghệ An</t>
  </si>
  <si>
    <t>Nguyễn Thị Kim</t>
  </si>
  <si>
    <t>Hằng</t>
  </si>
  <si>
    <t>Huỳnh Thị</t>
  </si>
  <si>
    <t>Trang</t>
  </si>
  <si>
    <t>Võ Thị Thu</t>
  </si>
  <si>
    <t>Vân</t>
  </si>
  <si>
    <t>Yến</t>
  </si>
  <si>
    <t>Giang</t>
  </si>
  <si>
    <t>MSSV</t>
  </si>
  <si>
    <t>Trần Lê</t>
  </si>
  <si>
    <t>Lam</t>
  </si>
  <si>
    <t/>
  </si>
  <si>
    <t>Võ Thị Như</t>
  </si>
  <si>
    <t>Nguyễn Hoàng</t>
  </si>
  <si>
    <t>Mai</t>
  </si>
  <si>
    <t>Thương</t>
  </si>
  <si>
    <t>Nguyễn Thị Phương</t>
  </si>
  <si>
    <t>Trinh</t>
  </si>
  <si>
    <t>Ly</t>
  </si>
  <si>
    <t>Long</t>
  </si>
  <si>
    <t>Quảng Bình</t>
  </si>
  <si>
    <t>Như</t>
  </si>
  <si>
    <t>Thúy</t>
  </si>
  <si>
    <t>Nguyễn Thị Thu</t>
  </si>
  <si>
    <t>Tâm</t>
  </si>
  <si>
    <t>Thừa Thiên Huế</t>
  </si>
  <si>
    <t>Lê Thị</t>
  </si>
  <si>
    <t>Lê Thị Thảo</t>
  </si>
  <si>
    <t>Hiền</t>
  </si>
  <si>
    <t>Hạ Bậc</t>
  </si>
  <si>
    <t>K25NAD</t>
  </si>
  <si>
    <t>K23Nad</t>
  </si>
  <si>
    <t>Nguyễn Thị Như</t>
  </si>
  <si>
    <t>Lê Thị Hồng</t>
  </si>
  <si>
    <t>Sương</t>
  </si>
  <si>
    <t>K25NAB</t>
  </si>
  <si>
    <t>Thanh</t>
  </si>
  <si>
    <t>Trần Thị Ngọc</t>
  </si>
  <si>
    <t>Chi</t>
  </si>
  <si>
    <t>Thanh Hóa</t>
  </si>
  <si>
    <t>Kon Tum</t>
  </si>
  <si>
    <t>Phạm Thị</t>
  </si>
  <si>
    <t>Hà Tĩnh</t>
  </si>
  <si>
    <t>Thảo</t>
  </si>
  <si>
    <t>Trâm</t>
  </si>
  <si>
    <t>Diễm</t>
  </si>
  <si>
    <t>Ý</t>
  </si>
  <si>
    <t>(Kèm theo QĐ số  ………./QĐ-ĐHDT ngày  ….../…../2023)</t>
  </si>
  <si>
    <t>Lương Sơn</t>
  </si>
  <si>
    <t>Bá</t>
  </si>
  <si>
    <t>Băng</t>
  </si>
  <si>
    <t>H' Lệ</t>
  </si>
  <si>
    <t>Byă</t>
  </si>
  <si>
    <t>Phan Việt</t>
  </si>
  <si>
    <t>Cẩm</t>
  </si>
  <si>
    <t>Nguyễn Thị Ngọc</t>
  </si>
  <si>
    <t>Võ Thị Hồng</t>
  </si>
  <si>
    <t>Phan Thị</t>
  </si>
  <si>
    <t>Diệu</t>
  </si>
  <si>
    <t>Lê Anh</t>
  </si>
  <si>
    <t>Dũng</t>
  </si>
  <si>
    <t>Đỗ Thị Thùy</t>
  </si>
  <si>
    <t>Dương</t>
  </si>
  <si>
    <t>Trần Thị Trà</t>
  </si>
  <si>
    <t>Hà</t>
  </si>
  <si>
    <t>Nguyễn Khắc</t>
  </si>
  <si>
    <t>Huyền</t>
  </si>
  <si>
    <t>Dương Nguyễn Khánh</t>
  </si>
  <si>
    <t>Nguyễn Thị Thanh</t>
  </si>
  <si>
    <t>Đặng Thị Ngọc</t>
  </si>
  <si>
    <t>Mai Hoàng</t>
  </si>
  <si>
    <t>Kim</t>
  </si>
  <si>
    <t>Nguyễn Trần Thy</t>
  </si>
  <si>
    <t>Khuê</t>
  </si>
  <si>
    <t>Phạm Thị Bằng</t>
  </si>
  <si>
    <t>Khuyên</t>
  </si>
  <si>
    <t>Thái Nguyễn Thùy</t>
  </si>
  <si>
    <t>Ngô Đức</t>
  </si>
  <si>
    <t>Hồ Thị Cẩm</t>
  </si>
  <si>
    <t>Trần Thị Văn</t>
  </si>
  <si>
    <t>Nguyễn Phú</t>
  </si>
  <si>
    <t>Mạnh</t>
  </si>
  <si>
    <t>Lê Nguyên Thảo</t>
  </si>
  <si>
    <t>Đỗ Phương Kiều</t>
  </si>
  <si>
    <t>Hoàng Thảo</t>
  </si>
  <si>
    <t>Nguyễn Thu</t>
  </si>
  <si>
    <t>Ngọc</t>
  </si>
  <si>
    <t>Nguyên</t>
  </si>
  <si>
    <t>Đào Thị</t>
  </si>
  <si>
    <t>Nhẫm</t>
  </si>
  <si>
    <t>Nhật</t>
  </si>
  <si>
    <t>Phan Thị Bảo</t>
  </si>
  <si>
    <t>Dương Thị Quỳnh</t>
  </si>
  <si>
    <t>Cao Thị</t>
  </si>
  <si>
    <t>Huỳnh Thị Phương</t>
  </si>
  <si>
    <t>Sự</t>
  </si>
  <si>
    <t>Hồ Thị Tuyết</t>
  </si>
  <si>
    <t>Hồ Nguyễn Đan</t>
  </si>
  <si>
    <t>Hoàng Thị Kim</t>
  </si>
  <si>
    <t>Phạm Thị Phương</t>
  </si>
  <si>
    <t>Huỳnh Phương</t>
  </si>
  <si>
    <t>Nguyễn Thị Tây</t>
  </si>
  <si>
    <t>Thi</t>
  </si>
  <si>
    <t>Thơm</t>
  </si>
  <si>
    <t>Dương Thị</t>
  </si>
  <si>
    <t>Thuận</t>
  </si>
  <si>
    <t>Mai Trung</t>
  </si>
  <si>
    <t>Thuật</t>
  </si>
  <si>
    <t>Phạm Thị Diễm</t>
  </si>
  <si>
    <t>Trần Thị Ái</t>
  </si>
  <si>
    <t>Nông Thị</t>
  </si>
  <si>
    <t>Nguyễn Dương Hiền</t>
  </si>
  <si>
    <t>Nguyễn Hồ Bảo</t>
  </si>
  <si>
    <t>Bùi Phạm Bảo</t>
  </si>
  <si>
    <t>Trân</t>
  </si>
  <si>
    <t>Hồ Thị Ngọc</t>
  </si>
  <si>
    <t>Nguyễn Thị Mỹ</t>
  </si>
  <si>
    <t>Phan Thị Thanh</t>
  </si>
  <si>
    <t>Trúc</t>
  </si>
  <si>
    <t>Nguyễn Phạm Phương</t>
  </si>
  <si>
    <t>Doãn Thị Tường</t>
  </si>
  <si>
    <t>Nguyễn Thị Tường</t>
  </si>
  <si>
    <t>Vi</t>
  </si>
  <si>
    <t>Vĩnh</t>
  </si>
  <si>
    <t>Hồ Thảo</t>
  </si>
  <si>
    <t>Nguyễn Trần Như</t>
  </si>
  <si>
    <t>Trần Như</t>
  </si>
  <si>
    <t>Trương Thị Ngọc</t>
  </si>
  <si>
    <t>Hà Thị</t>
  </si>
  <si>
    <t>Trần Lê Thiên</t>
  </si>
  <si>
    <t>Hà Nội</t>
  </si>
  <si>
    <t>Đoàn Thị Vân</t>
  </si>
  <si>
    <t>Hồng</t>
  </si>
  <si>
    <t>Lê Thị Vân</t>
  </si>
  <si>
    <t>Đoàn Nữ Hoàng</t>
  </si>
  <si>
    <t>Ân</t>
  </si>
  <si>
    <t>Nguyễn Tiểu</t>
  </si>
  <si>
    <t>Di</t>
  </si>
  <si>
    <t>Nguyễn Thị Quỳnh</t>
  </si>
  <si>
    <t>Nguyễn Thị Khánh</t>
  </si>
  <si>
    <t>Huỳnh Như</t>
  </si>
  <si>
    <t>Phan Nguyễn Bảo</t>
  </si>
  <si>
    <t>Đoàn Thị Ngọc</t>
  </si>
  <si>
    <t>Phạm Thuỳ</t>
  </si>
  <si>
    <t>Hậu</t>
  </si>
  <si>
    <t>Ngô Văn</t>
  </si>
  <si>
    <t>Hòa</t>
  </si>
  <si>
    <t>Huỳnh Thị Mỹ</t>
  </si>
  <si>
    <t>Hà Thị Thùy</t>
  </si>
  <si>
    <t>Hoàng Ngọc Khánh</t>
  </si>
  <si>
    <t>Võ Thị Thúy</t>
  </si>
  <si>
    <t>Nga</t>
  </si>
  <si>
    <t>Nguyễn Yến</t>
  </si>
  <si>
    <t>Phước</t>
  </si>
  <si>
    <t>Nguyễn Quang</t>
  </si>
  <si>
    <t>Quốc</t>
  </si>
  <si>
    <t>Nguyễn Thanh</t>
  </si>
  <si>
    <t>Huỳnh Thị Hoài</t>
  </si>
  <si>
    <t>Nguyễn Hồ Trâm</t>
  </si>
  <si>
    <t>Nguyễn Việt</t>
  </si>
  <si>
    <t>Cường</t>
  </si>
  <si>
    <t>Võ Thị Thùy</t>
  </si>
  <si>
    <t>Dung</t>
  </si>
  <si>
    <t>Ngô Đình</t>
  </si>
  <si>
    <t>Điểu</t>
  </si>
  <si>
    <t>Lưu Thị Ngọc</t>
  </si>
  <si>
    <t>Nguyễn Kim</t>
  </si>
  <si>
    <t>Bùi Thị Thanh</t>
  </si>
  <si>
    <t>Nguyễn Thị Ánh</t>
  </si>
  <si>
    <t>Đắk Lăk</t>
  </si>
  <si>
    <t>Huế</t>
  </si>
  <si>
    <t>Hùng</t>
  </si>
  <si>
    <t>Trịnh Thị</t>
  </si>
  <si>
    <t>Hoàng Thị Ngọc</t>
  </si>
  <si>
    <t>Phan Thị Ngọc</t>
  </si>
  <si>
    <t>Hương</t>
  </si>
  <si>
    <t>Nguyễn Phan Vy</t>
  </si>
  <si>
    <t>Đinh Hoài</t>
  </si>
  <si>
    <t>Hồ Thăng Huy</t>
  </si>
  <si>
    <t>Hữu</t>
  </si>
  <si>
    <t>Khánh</t>
  </si>
  <si>
    <t>Vương Thị Lưu</t>
  </si>
  <si>
    <t>Li</t>
  </si>
  <si>
    <t>Phạm Thùy</t>
  </si>
  <si>
    <t>Đào Thị Khánh</t>
  </si>
  <si>
    <t>Bùi Thị Thùy</t>
  </si>
  <si>
    <t>Lý</t>
  </si>
  <si>
    <t>Nguyễn Hồ Thiên</t>
  </si>
  <si>
    <t>Huỳnh Thị Diễm</t>
  </si>
  <si>
    <t>Na</t>
  </si>
  <si>
    <t>Mai Trương Yến</t>
  </si>
  <si>
    <t>Đăk Lăk</t>
  </si>
  <si>
    <t>Nguyễn Thị Ly</t>
  </si>
  <si>
    <t>Lê Thị Thanh</t>
  </si>
  <si>
    <t>Nhã</t>
  </si>
  <si>
    <t>Nguyễn Văn</t>
  </si>
  <si>
    <t>Nhân</t>
  </si>
  <si>
    <t>Trần Thị Yến</t>
  </si>
  <si>
    <t>Huỳnh Thị Ánh</t>
  </si>
  <si>
    <t>Nhung</t>
  </si>
  <si>
    <t>Đào Thị Mỹ</t>
  </si>
  <si>
    <t>Nguyễn Thị Trúc</t>
  </si>
  <si>
    <t>Phương</t>
  </si>
  <si>
    <t>Hồ Tuyết</t>
  </si>
  <si>
    <t>Trần Thị</t>
  </si>
  <si>
    <t>Nguyễn Như</t>
  </si>
  <si>
    <t>Trần Thị Cát</t>
  </si>
  <si>
    <t>Tiên</t>
  </si>
  <si>
    <t>Đặng Nguyễn Anh</t>
  </si>
  <si>
    <t>Tuấn</t>
  </si>
  <si>
    <t>Võ Thuý</t>
  </si>
  <si>
    <t>Tuyền</t>
  </si>
  <si>
    <t>Nguyễn Hải</t>
  </si>
  <si>
    <t>Vũ Thị Thanh</t>
  </si>
  <si>
    <t>Thoa</t>
  </si>
  <si>
    <t>Phạm Thị Ngọc</t>
  </si>
  <si>
    <t>Thu</t>
  </si>
  <si>
    <t>Nguyễn Cẩm</t>
  </si>
  <si>
    <t>Thú</t>
  </si>
  <si>
    <t>Đỗ Thị Quỳnh</t>
  </si>
  <si>
    <t>Bùi Thị Minh</t>
  </si>
  <si>
    <t>Nguyễn Thị Xuân</t>
  </si>
  <si>
    <t>Hoàng Thị Huyền</t>
  </si>
  <si>
    <t>Lê Thị Huyền</t>
  </si>
  <si>
    <t>Nguyễn Ngọc</t>
  </si>
  <si>
    <t>Bùi Mai</t>
  </si>
  <si>
    <t>Bùi Mai Quỳnh</t>
  </si>
  <si>
    <t>Nguyễn Thị Tuyết</t>
  </si>
  <si>
    <t>Phan Ngọc</t>
  </si>
  <si>
    <t>Phạm Yến</t>
  </si>
  <si>
    <t>Đinh Dương Nhật</t>
  </si>
  <si>
    <t>Hoàng Thị Hải</t>
  </si>
  <si>
    <t>Bùi Lê Anh</t>
  </si>
  <si>
    <t>Thuyên</t>
  </si>
  <si>
    <t>Thân Thị Mỹ</t>
  </si>
  <si>
    <t>Đỗ Mai Quỳnh</t>
  </si>
  <si>
    <t>Nguyễn Thị Kiều</t>
  </si>
  <si>
    <t>Lê Khánh</t>
  </si>
  <si>
    <t>Đoàn Ngọc</t>
  </si>
  <si>
    <t>Nguyễn Thị Trà</t>
  </si>
  <si>
    <t>Châu Thị Mỹ</t>
  </si>
  <si>
    <t>Hạnh</t>
  </si>
  <si>
    <t>Lê Thị Hiếu</t>
  </si>
  <si>
    <t>Dương Thị Ngọc</t>
  </si>
  <si>
    <t>Phan Hoàng</t>
  </si>
  <si>
    <t>Dương Thị Yến</t>
  </si>
  <si>
    <t>Bảo</t>
  </si>
  <si>
    <t>Hân</t>
  </si>
  <si>
    <t>Lê Thị Tuyết</t>
  </si>
  <si>
    <t>Dương Hoàng Phương</t>
  </si>
  <si>
    <t>Võ Tuấn</t>
  </si>
  <si>
    <t>Đặng Nguyễn Bảo</t>
  </si>
  <si>
    <t>Nguyễn Thùy</t>
  </si>
  <si>
    <t>Bùi Thị Hồng</t>
  </si>
  <si>
    <t>Tôn Tiểu</t>
  </si>
  <si>
    <t>Tần</t>
  </si>
  <si>
    <t>Hồ Thị Kim</t>
  </si>
  <si>
    <t>Nguyễn Đức Thái</t>
  </si>
  <si>
    <t>Trương Lê Khắc</t>
  </si>
  <si>
    <t>Hoàng</t>
  </si>
  <si>
    <t>Cù Thị Minh</t>
  </si>
  <si>
    <t>Phan Quốc</t>
  </si>
  <si>
    <t>Hưởng</t>
  </si>
  <si>
    <t>Huỳnh Quỳnh</t>
  </si>
  <si>
    <t>Võ Thị Ý</t>
  </si>
  <si>
    <t>Đặng Thị Thanh</t>
  </si>
  <si>
    <t>Nguyễn Ngọc Thanh</t>
  </si>
  <si>
    <t>Nguyễn Văn Anh</t>
  </si>
  <si>
    <t>Vũ</t>
  </si>
  <si>
    <t>Nghĩa</t>
  </si>
  <si>
    <t xml:space="preserve">TB </t>
  </si>
  <si>
    <t>Thường</t>
  </si>
  <si>
    <t>k22nab</t>
  </si>
  <si>
    <t>Lài</t>
  </si>
  <si>
    <t>NGÀNH : NGÔN NGỮ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</si>
</sst>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4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11"/>
      <name val="Times New Roman"/>
      <family val="1"/>
      <charset val="163"/>
    </font>
    <font>
      <sz val="11"/>
      <color theme="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7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8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1" fillId="2" borderId="0"/>
    <xf numFmtId="0" fontId="12" fillId="2" borderId="0"/>
    <xf numFmtId="0" fontId="13" fillId="2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6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6" fillId="0" borderId="0"/>
    <xf numFmtId="0" fontId="3" fillId="0" borderId="0" applyFont="0" applyFill="0" applyBorder="0" applyAlignment="0" applyProtection="0"/>
    <xf numFmtId="174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2" borderId="0" applyNumberFormat="0" applyBorder="0" applyAlignment="0" applyProtection="0"/>
    <xf numFmtId="0" fontId="18" fillId="0" borderId="3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3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7" fontId="5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4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5" fillId="0" borderId="0"/>
    <xf numFmtId="0" fontId="21" fillId="0" borderId="0"/>
    <xf numFmtId="168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  <xf numFmtId="0" fontId="5" fillId="0" borderId="0"/>
    <xf numFmtId="0" fontId="1" fillId="0" borderId="0"/>
    <xf numFmtId="0" fontId="41" fillId="0" borderId="0"/>
    <xf numFmtId="0" fontId="23" fillId="0" borderId="0"/>
    <xf numFmtId="165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0" fontId="2" fillId="0" borderId="6" xfId="3" quotePrefix="1" applyFont="1" applyFill="1" applyBorder="1" applyAlignment="1">
      <alignment horizontal="center" vertical="center"/>
    </xf>
    <xf numFmtId="0" fontId="6" fillId="0" borderId="0" xfId="4"/>
    <xf numFmtId="0" fontId="2" fillId="0" borderId="17" xfId="3" quotePrefix="1" applyFont="1" applyFill="1" applyBorder="1" applyAlignment="1">
      <alignment horizontal="center" vertical="center"/>
    </xf>
    <xf numFmtId="0" fontId="24" fillId="0" borderId="0" xfId="63"/>
    <xf numFmtId="0" fontId="1" fillId="0" borderId="0" xfId="4" applyFont="1"/>
    <xf numFmtId="0" fontId="2" fillId="0" borderId="6" xfId="63" applyFont="1" applyBorder="1" applyAlignment="1">
      <alignment horizontal="center" vertical="center"/>
    </xf>
    <xf numFmtId="0" fontId="1" fillId="0" borderId="5" xfId="100" applyFont="1" applyFill="1" applyBorder="1" applyAlignment="1">
      <alignment vertical="center"/>
    </xf>
    <xf numFmtId="0" fontId="2" fillId="0" borderId="7" xfId="100" applyFont="1" applyFill="1" applyBorder="1" applyAlignment="1">
      <alignment horizontal="left" vertical="center"/>
    </xf>
    <xf numFmtId="14" fontId="1" fillId="0" borderId="6" xfId="3" applyNumberFormat="1" applyFont="1" applyBorder="1" applyAlignment="1">
      <alignment horizontal="center" vertical="center"/>
    </xf>
    <xf numFmtId="2" fontId="2" fillId="0" borderId="6" xfId="4" applyNumberFormat="1" applyFont="1" applyBorder="1" applyAlignment="1">
      <alignment horizontal="center" vertical="center"/>
    </xf>
    <xf numFmtId="2" fontId="2" fillId="0" borderId="6" xfId="63" applyNumberFormat="1" applyFont="1" applyBorder="1" applyAlignment="1">
      <alignment horizontal="center" vertical="center" wrapText="1"/>
    </xf>
    <xf numFmtId="0" fontId="2" fillId="0" borderId="17" xfId="63" applyFont="1" applyBorder="1" applyAlignment="1">
      <alignment horizontal="center" vertical="center"/>
    </xf>
    <xf numFmtId="0" fontId="1" fillId="0" borderId="18" xfId="100" applyFont="1" applyFill="1" applyBorder="1" applyAlignment="1">
      <alignment vertical="center"/>
    </xf>
    <xf numFmtId="0" fontId="2" fillId="0" borderId="19" xfId="100" applyFont="1" applyFill="1" applyBorder="1" applyAlignment="1">
      <alignment horizontal="left" vertical="center"/>
    </xf>
    <xf numFmtId="14" fontId="1" fillId="0" borderId="17" xfId="3" applyNumberFormat="1" applyFont="1" applyBorder="1" applyAlignment="1">
      <alignment horizontal="center" vertical="center"/>
    </xf>
    <xf numFmtId="2" fontId="2" fillId="0" borderId="17" xfId="4" applyNumberFormat="1" applyFont="1" applyBorder="1" applyAlignment="1">
      <alignment horizontal="center" vertical="center"/>
    </xf>
    <xf numFmtId="2" fontId="2" fillId="0" borderId="17" xfId="63" applyNumberFormat="1" applyFont="1" applyBorder="1" applyAlignment="1">
      <alignment horizontal="center" vertical="center" wrapText="1"/>
    </xf>
    <xf numFmtId="0" fontId="2" fillId="0" borderId="0" xfId="4" applyFont="1" applyAlignment="1">
      <alignment horizontal="center"/>
    </xf>
    <xf numFmtId="2" fontId="2" fillId="0" borderId="20" xfId="4" applyNumberFormat="1" applyFont="1" applyBorder="1" applyAlignment="1">
      <alignment horizontal="center" vertical="center"/>
    </xf>
    <xf numFmtId="0" fontId="2" fillId="0" borderId="7" xfId="4" applyFont="1" applyBorder="1" applyAlignment="1">
      <alignment horizontal="center" vertical="center"/>
    </xf>
    <xf numFmtId="0" fontId="2" fillId="0" borderId="19" xfId="4" applyFont="1" applyBorder="1" applyAlignment="1">
      <alignment horizontal="center" vertical="center"/>
    </xf>
    <xf numFmtId="0" fontId="39" fillId="0" borderId="0" xfId="101" applyFont="1" applyAlignment="1">
      <alignment horizontal="center"/>
    </xf>
    <xf numFmtId="0" fontId="43" fillId="0" borderId="0" xfId="4" applyFont="1"/>
    <xf numFmtId="0" fontId="2" fillId="0" borderId="0" xfId="4" applyFont="1" applyAlignment="1">
      <alignment horizontal="center"/>
    </xf>
    <xf numFmtId="2" fontId="2" fillId="0" borderId="0" xfId="4" applyNumberFormat="1" applyFont="1" applyBorder="1" applyAlignment="1">
      <alignment horizontal="center" vertical="center"/>
    </xf>
    <xf numFmtId="0" fontId="6" fillId="0" borderId="17" xfId="4" applyBorder="1"/>
    <xf numFmtId="0" fontId="6" fillId="0" borderId="0" xfId="4" applyBorder="1"/>
    <xf numFmtId="0" fontId="39" fillId="0" borderId="0" xfId="101" applyFont="1" applyBorder="1" applyAlignment="1">
      <alignment horizontal="center"/>
    </xf>
    <xf numFmtId="0" fontId="39" fillId="0" borderId="0" xfId="101" applyFont="1" applyAlignment="1">
      <alignment horizontal="center" vertical="center"/>
    </xf>
    <xf numFmtId="0" fontId="39" fillId="0" borderId="21" xfId="101" applyFont="1" applyBorder="1" applyAlignment="1">
      <alignment horizontal="center"/>
    </xf>
    <xf numFmtId="0" fontId="39" fillId="0" borderId="21" xfId="101" applyFont="1" applyBorder="1" applyAlignment="1">
      <alignment horizontal="center" vertical="center"/>
    </xf>
    <xf numFmtId="0" fontId="40" fillId="0" borderId="8" xfId="63" applyFont="1" applyBorder="1" applyAlignment="1">
      <alignment horizontal="center" vertical="center" wrapText="1"/>
    </xf>
    <xf numFmtId="0" fontId="40" fillId="0" borderId="11" xfId="63" applyFont="1" applyBorder="1" applyAlignment="1">
      <alignment horizontal="center" vertical="center" wrapText="1"/>
    </xf>
    <xf numFmtId="0" fontId="40" fillId="0" borderId="16" xfId="63" applyFont="1" applyBorder="1" applyAlignment="1">
      <alignment horizontal="center" vertical="center" wrapText="1"/>
    </xf>
    <xf numFmtId="14" fontId="1" fillId="0" borderId="0" xfId="101" applyNumberFormat="1" applyFont="1" applyBorder="1" applyAlignment="1">
      <alignment horizontal="center"/>
    </xf>
    <xf numFmtId="0" fontId="2" fillId="0" borderId="0" xfId="4" applyFont="1" applyAlignment="1">
      <alignment horizontal="center"/>
    </xf>
    <xf numFmtId="0" fontId="42" fillId="0" borderId="0" xfId="101" applyFont="1" applyAlignment="1">
      <alignment horizontal="center"/>
    </xf>
    <xf numFmtId="0" fontId="40" fillId="0" borderId="8" xfId="63" applyFont="1" applyBorder="1" applyAlignment="1">
      <alignment horizontal="center" vertical="center"/>
    </xf>
    <xf numFmtId="0" fontId="40" fillId="0" borderId="11" xfId="63" applyFont="1" applyBorder="1" applyAlignment="1">
      <alignment horizontal="center" vertical="center"/>
    </xf>
    <xf numFmtId="0" fontId="40" fillId="0" borderId="16" xfId="63" applyFont="1" applyBorder="1" applyAlignment="1">
      <alignment horizontal="center" vertical="center"/>
    </xf>
    <xf numFmtId="0" fontId="2" fillId="0" borderId="8" xfId="63" applyFont="1" applyBorder="1" applyAlignment="1">
      <alignment horizontal="center" vertical="center"/>
    </xf>
    <xf numFmtId="0" fontId="2" fillId="0" borderId="11" xfId="63" applyFont="1" applyBorder="1" applyAlignment="1">
      <alignment horizontal="center" vertical="center"/>
    </xf>
    <xf numFmtId="0" fontId="2" fillId="0" borderId="16" xfId="63" applyFont="1" applyBorder="1" applyAlignment="1">
      <alignment horizontal="center" vertical="center"/>
    </xf>
    <xf numFmtId="0" fontId="40" fillId="0" borderId="9" xfId="63" applyFont="1" applyBorder="1" applyAlignment="1">
      <alignment horizontal="center" vertical="center"/>
    </xf>
    <xf numFmtId="0" fontId="40" fillId="0" borderId="10" xfId="63" applyFont="1" applyBorder="1" applyAlignment="1">
      <alignment horizontal="center" vertical="center"/>
    </xf>
    <xf numFmtId="0" fontId="40" fillId="0" borderId="12" xfId="63" applyFont="1" applyBorder="1" applyAlignment="1">
      <alignment horizontal="center" vertical="center"/>
    </xf>
    <xf numFmtId="0" fontId="40" fillId="0" borderId="13" xfId="63" applyFont="1" applyBorder="1" applyAlignment="1">
      <alignment horizontal="center" vertical="center"/>
    </xf>
    <xf numFmtId="0" fontId="40" fillId="0" borderId="14" xfId="63" applyFont="1" applyBorder="1" applyAlignment="1">
      <alignment horizontal="center" vertical="center"/>
    </xf>
    <xf numFmtId="0" fontId="40" fillId="0" borderId="15" xfId="63" applyFont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14" fontId="40" fillId="0" borderId="8" xfId="63" applyNumberFormat="1" applyFont="1" applyBorder="1" applyAlignment="1">
      <alignment horizontal="center" vertical="center"/>
    </xf>
    <xf numFmtId="14" fontId="40" fillId="0" borderId="11" xfId="63" applyNumberFormat="1" applyFont="1" applyBorder="1" applyAlignment="1">
      <alignment horizontal="center" vertical="center"/>
    </xf>
    <xf numFmtId="14" fontId="40" fillId="0" borderId="16" xfId="63" applyNumberFormat="1" applyFont="1" applyBorder="1" applyAlignment="1">
      <alignment horizontal="center" vertical="center"/>
    </xf>
  </cellXfs>
  <cellStyles count="107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4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11" xfId="106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3"/>
    <cellStyle name="Normal 4" xfId="2"/>
    <cellStyle name="Normal 4 2" xfId="4"/>
    <cellStyle name="Normal 4 2 2" xfId="66"/>
    <cellStyle name="Normal 5" xfId="67"/>
    <cellStyle name="Normal 6" xfId="68"/>
    <cellStyle name="Normal 7" xfId="102"/>
    <cellStyle name="Normal_mau TN" xfId="101"/>
    <cellStyle name="Normal_Sheet1" xfId="100"/>
    <cellStyle name="Percent [2]" xfId="69"/>
    <cellStyle name="Percent 2" xfId="105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5"/>
  <sheetViews>
    <sheetView topLeftCell="A91" workbookViewId="0">
      <selection activeCell="S109" sqref="S109"/>
    </sheetView>
  </sheetViews>
  <sheetFormatPr defaultColWidth="9.140625" defaultRowHeight="16.5"/>
  <cols>
    <col min="1" max="1" width="4" style="4" customWidth="1"/>
    <col min="2" max="2" width="12.140625" style="4" customWidth="1"/>
    <col min="3" max="3" width="17" style="4" bestFit="1" customWidth="1"/>
    <col min="4" max="4" width="7.5703125" style="4" customWidth="1"/>
    <col min="5" max="5" width="8.140625" style="4" bestFit="1" customWidth="1"/>
    <col min="6" max="6" width="9.7109375" style="4" customWidth="1"/>
    <col min="7" max="7" width="10.28515625" style="4" bestFit="1" customWidth="1"/>
    <col min="8" max="11" width="6.140625" style="4" customWidth="1"/>
    <col min="12" max="12" width="8.7109375" style="4" customWidth="1"/>
    <col min="13" max="13" width="8" style="4" customWidth="1"/>
    <col min="14" max="14" width="8.42578125" style="4" customWidth="1"/>
    <col min="15" max="16384" width="9.140625" style="2"/>
  </cols>
  <sheetData>
    <row r="1" spans="1:20" ht="15">
      <c r="A1" s="37" t="s">
        <v>7</v>
      </c>
      <c r="B1" s="37"/>
      <c r="C1" s="37"/>
      <c r="D1" s="37"/>
      <c r="E1" s="22"/>
      <c r="F1" s="29" t="s">
        <v>9</v>
      </c>
      <c r="G1" s="29"/>
      <c r="H1" s="29"/>
      <c r="I1" s="29"/>
      <c r="J1" s="29"/>
      <c r="K1" s="29"/>
      <c r="L1" s="29"/>
      <c r="M1" s="29"/>
      <c r="N1" s="29"/>
      <c r="R1" s="2">
        <f>SUM(O4:S7)</f>
        <v>91</v>
      </c>
      <c r="S1" s="2">
        <f>MAX(A:A)</f>
        <v>91</v>
      </c>
      <c r="T1" s="2" t="b">
        <f>S1=R1</f>
        <v>1</v>
      </c>
    </row>
    <row r="2" spans="1:20" ht="15">
      <c r="A2" s="28" t="s">
        <v>24</v>
      </c>
      <c r="B2" s="28"/>
      <c r="C2" s="28"/>
      <c r="D2" s="28"/>
      <c r="E2" s="22"/>
      <c r="F2" s="29" t="s">
        <v>335</v>
      </c>
      <c r="G2" s="29"/>
      <c r="H2" s="29"/>
      <c r="I2" s="29"/>
      <c r="J2" s="29"/>
      <c r="K2" s="29"/>
      <c r="L2" s="29"/>
      <c r="M2" s="29"/>
      <c r="N2" s="29"/>
    </row>
    <row r="3" spans="1:20" ht="15">
      <c r="A3" s="28"/>
      <c r="B3" s="28"/>
      <c r="C3" s="28"/>
      <c r="D3" s="28"/>
      <c r="E3" s="22"/>
      <c r="F3" s="29" t="s">
        <v>22</v>
      </c>
      <c r="G3" s="29"/>
      <c r="H3" s="29"/>
      <c r="I3" s="29"/>
      <c r="J3" s="29"/>
      <c r="K3" s="29"/>
      <c r="L3" s="29"/>
      <c r="M3" s="29"/>
      <c r="N3" s="29"/>
      <c r="O3" s="2" t="s">
        <v>333</v>
      </c>
      <c r="P3" s="2" t="s">
        <v>32</v>
      </c>
      <c r="Q3" s="2" t="s">
        <v>27</v>
      </c>
      <c r="R3" s="2" t="s">
        <v>28</v>
      </c>
      <c r="S3" s="2" t="s">
        <v>96</v>
      </c>
    </row>
    <row r="4" spans="1:20" ht="15">
      <c r="A4" s="30"/>
      <c r="B4" s="30"/>
      <c r="C4" s="30"/>
      <c r="D4" s="30"/>
      <c r="E4" s="22"/>
      <c r="F4" s="31" t="s">
        <v>108</v>
      </c>
      <c r="G4" s="31"/>
      <c r="H4" s="31"/>
      <c r="I4" s="31"/>
      <c r="J4" s="31"/>
      <c r="K4" s="31"/>
      <c r="L4" s="31"/>
      <c r="M4" s="31"/>
      <c r="N4" s="31"/>
      <c r="O4" s="2">
        <f t="shared" ref="O4:S7" si="0">COUNTIF($O$8:$O$473,O$3&amp;$T4)</f>
        <v>0</v>
      </c>
      <c r="P4" s="2">
        <f t="shared" si="0"/>
        <v>1</v>
      </c>
      <c r="Q4" s="2">
        <f t="shared" si="0"/>
        <v>0</v>
      </c>
      <c r="R4" s="2">
        <f t="shared" si="0"/>
        <v>0</v>
      </c>
      <c r="S4" s="2">
        <f t="shared" si="0"/>
        <v>28</v>
      </c>
      <c r="T4" s="16" t="s">
        <v>19</v>
      </c>
    </row>
    <row r="5" spans="1:20" ht="26.25" customHeight="1">
      <c r="A5" s="38" t="s">
        <v>0</v>
      </c>
      <c r="B5" s="41" t="s">
        <v>69</v>
      </c>
      <c r="C5" s="44" t="s">
        <v>8</v>
      </c>
      <c r="D5" s="45"/>
      <c r="E5" s="50" t="s">
        <v>12</v>
      </c>
      <c r="F5" s="53" t="s">
        <v>1</v>
      </c>
      <c r="G5" s="38" t="s">
        <v>2</v>
      </c>
      <c r="H5" s="32" t="s">
        <v>3</v>
      </c>
      <c r="I5" s="32" t="s">
        <v>16</v>
      </c>
      <c r="J5" s="32" t="s">
        <v>13</v>
      </c>
      <c r="K5" s="32" t="s">
        <v>17</v>
      </c>
      <c r="L5" s="32" t="s">
        <v>10</v>
      </c>
      <c r="M5" s="32" t="s">
        <v>11</v>
      </c>
      <c r="N5" s="32" t="s">
        <v>6</v>
      </c>
      <c r="O5" s="2">
        <f t="shared" si="0"/>
        <v>0</v>
      </c>
      <c r="P5" s="2">
        <f t="shared" si="0"/>
        <v>1</v>
      </c>
      <c r="Q5" s="2">
        <f t="shared" si="0"/>
        <v>0</v>
      </c>
      <c r="R5" s="2">
        <f t="shared" si="0"/>
        <v>0</v>
      </c>
      <c r="S5" s="2">
        <f t="shared" si="0"/>
        <v>52</v>
      </c>
      <c r="T5" s="16" t="s">
        <v>18</v>
      </c>
    </row>
    <row r="6" spans="1:20" ht="21" customHeight="1">
      <c r="A6" s="39"/>
      <c r="B6" s="42"/>
      <c r="C6" s="46"/>
      <c r="D6" s="47"/>
      <c r="E6" s="51"/>
      <c r="F6" s="54"/>
      <c r="G6" s="39"/>
      <c r="H6" s="33"/>
      <c r="I6" s="33"/>
      <c r="J6" s="33"/>
      <c r="K6" s="33"/>
      <c r="L6" s="33"/>
      <c r="M6" s="33"/>
      <c r="N6" s="33"/>
      <c r="O6" s="2">
        <f t="shared" si="0"/>
        <v>1</v>
      </c>
      <c r="P6" s="2">
        <f t="shared" si="0"/>
        <v>5</v>
      </c>
      <c r="Q6" s="2">
        <f t="shared" si="0"/>
        <v>0</v>
      </c>
      <c r="R6" s="2">
        <f t="shared" si="0"/>
        <v>0</v>
      </c>
      <c r="S6" s="2">
        <f t="shared" si="0"/>
        <v>3</v>
      </c>
      <c r="T6" s="16" t="s">
        <v>15</v>
      </c>
    </row>
    <row r="7" spans="1:20" ht="21" customHeight="1">
      <c r="A7" s="40"/>
      <c r="B7" s="43"/>
      <c r="C7" s="48"/>
      <c r="D7" s="49"/>
      <c r="E7" s="52"/>
      <c r="F7" s="55"/>
      <c r="G7" s="40"/>
      <c r="H7" s="34"/>
      <c r="I7" s="34"/>
      <c r="J7" s="34"/>
      <c r="K7" s="34"/>
      <c r="L7" s="34"/>
      <c r="M7" s="34"/>
      <c r="N7" s="34"/>
      <c r="O7" s="2">
        <f t="shared" si="0"/>
        <v>0</v>
      </c>
      <c r="P7" s="2">
        <f t="shared" si="0"/>
        <v>0</v>
      </c>
      <c r="Q7" s="2">
        <f t="shared" si="0"/>
        <v>0</v>
      </c>
      <c r="R7" s="2">
        <f t="shared" si="0"/>
        <v>0</v>
      </c>
      <c r="S7" s="2">
        <f t="shared" si="0"/>
        <v>0</v>
      </c>
      <c r="T7" s="16" t="s">
        <v>14</v>
      </c>
    </row>
    <row r="8" spans="1:20" ht="18" customHeight="1">
      <c r="A8" s="6">
        <v>1</v>
      </c>
      <c r="B8" s="1">
        <v>2220316334</v>
      </c>
      <c r="C8" s="7" t="s">
        <v>310</v>
      </c>
      <c r="D8" s="8" t="s">
        <v>57</v>
      </c>
      <c r="E8" s="20" t="s">
        <v>29</v>
      </c>
      <c r="F8" s="9">
        <v>35211</v>
      </c>
      <c r="G8" s="10" t="s">
        <v>51</v>
      </c>
      <c r="H8" s="10" t="s">
        <v>33</v>
      </c>
      <c r="I8" s="10">
        <v>2.8</v>
      </c>
      <c r="J8" s="11">
        <v>3.67</v>
      </c>
      <c r="K8" s="10">
        <v>2.83</v>
      </c>
      <c r="L8" s="10" t="s">
        <v>15</v>
      </c>
      <c r="M8" s="10" t="s">
        <v>34</v>
      </c>
      <c r="N8" s="6"/>
      <c r="O8" s="23" t="str">
        <f t="shared" ref="O8:O39" si="1">E8&amp;L8</f>
        <v>K22NABKhá</v>
      </c>
    </row>
    <row r="9" spans="1:20" ht="18" customHeight="1">
      <c r="A9" s="12">
        <v>2</v>
      </c>
      <c r="B9" s="3">
        <v>24212104273</v>
      </c>
      <c r="C9" s="13" t="s">
        <v>311</v>
      </c>
      <c r="D9" s="14" t="s">
        <v>59</v>
      </c>
      <c r="E9" s="21" t="s">
        <v>46</v>
      </c>
      <c r="F9" s="15">
        <v>36812</v>
      </c>
      <c r="G9" s="16" t="s">
        <v>41</v>
      </c>
      <c r="H9" s="16" t="s">
        <v>31</v>
      </c>
      <c r="I9" s="16">
        <v>3.42</v>
      </c>
      <c r="J9" s="17">
        <v>4</v>
      </c>
      <c r="K9" s="16">
        <v>3.44</v>
      </c>
      <c r="L9" s="16" t="s">
        <v>15</v>
      </c>
      <c r="M9" s="16" t="s">
        <v>34</v>
      </c>
      <c r="N9" s="12" t="s">
        <v>90</v>
      </c>
      <c r="O9" s="23" t="str">
        <f t="shared" si="1"/>
        <v>K24NABKhá</v>
      </c>
    </row>
    <row r="10" spans="1:20" ht="18" customHeight="1">
      <c r="A10" s="12">
        <v>3</v>
      </c>
      <c r="B10" s="3">
        <v>24203107941</v>
      </c>
      <c r="C10" s="13" t="s">
        <v>87</v>
      </c>
      <c r="D10" s="14" t="s">
        <v>99</v>
      </c>
      <c r="E10" s="21" t="s">
        <v>46</v>
      </c>
      <c r="F10" s="15">
        <v>36576</v>
      </c>
      <c r="G10" s="16" t="s">
        <v>38</v>
      </c>
      <c r="H10" s="16" t="s">
        <v>33</v>
      </c>
      <c r="I10" s="16">
        <v>2.73</v>
      </c>
      <c r="J10" s="17">
        <v>3</v>
      </c>
      <c r="K10" s="16">
        <v>2.74</v>
      </c>
      <c r="L10" s="16" t="s">
        <v>15</v>
      </c>
      <c r="M10" s="16" t="s">
        <v>34</v>
      </c>
      <c r="N10" s="12" t="s">
        <v>72</v>
      </c>
      <c r="O10" s="23" t="str">
        <f t="shared" si="1"/>
        <v>K24NABKhá</v>
      </c>
    </row>
    <row r="11" spans="1:20" ht="18" customHeight="1">
      <c r="A11" s="12">
        <v>4</v>
      </c>
      <c r="B11" s="3">
        <v>24203104758</v>
      </c>
      <c r="C11" s="13" t="s">
        <v>312</v>
      </c>
      <c r="D11" s="14" t="s">
        <v>308</v>
      </c>
      <c r="E11" s="21" t="s">
        <v>46</v>
      </c>
      <c r="F11" s="15">
        <v>36613</v>
      </c>
      <c r="G11" s="16" t="s">
        <v>35</v>
      </c>
      <c r="H11" s="16" t="s">
        <v>33</v>
      </c>
      <c r="I11" s="16">
        <v>3.51</v>
      </c>
      <c r="J11" s="17">
        <v>4</v>
      </c>
      <c r="K11" s="16">
        <v>3.53</v>
      </c>
      <c r="L11" s="16" t="s">
        <v>18</v>
      </c>
      <c r="M11" s="16" t="s">
        <v>34</v>
      </c>
      <c r="N11" s="12" t="s">
        <v>72</v>
      </c>
      <c r="O11" s="23" t="str">
        <f t="shared" si="1"/>
        <v>K24NABGiỏi</v>
      </c>
    </row>
    <row r="12" spans="1:20" ht="18" customHeight="1">
      <c r="A12" s="12">
        <v>5</v>
      </c>
      <c r="B12" s="3">
        <v>24203107849</v>
      </c>
      <c r="C12" s="13" t="s">
        <v>313</v>
      </c>
      <c r="D12" s="14" t="s">
        <v>48</v>
      </c>
      <c r="E12" s="21" t="s">
        <v>46</v>
      </c>
      <c r="F12" s="15">
        <v>36792</v>
      </c>
      <c r="G12" s="16" t="s">
        <v>41</v>
      </c>
      <c r="H12" s="16" t="s">
        <v>33</v>
      </c>
      <c r="I12" s="16">
        <v>2.81</v>
      </c>
      <c r="J12" s="17">
        <v>3.6</v>
      </c>
      <c r="K12" s="16">
        <v>2.84</v>
      </c>
      <c r="L12" s="16" t="s">
        <v>15</v>
      </c>
      <c r="M12" s="16" t="s">
        <v>34</v>
      </c>
      <c r="N12" s="12" t="s">
        <v>72</v>
      </c>
      <c r="O12" s="23" t="str">
        <f t="shared" si="1"/>
        <v>K24NABKhá</v>
      </c>
    </row>
    <row r="13" spans="1:20" ht="18" customHeight="1">
      <c r="A13" s="12">
        <v>6</v>
      </c>
      <c r="B13" s="3">
        <v>24203111924</v>
      </c>
      <c r="C13" s="13" t="s">
        <v>314</v>
      </c>
      <c r="D13" s="14" t="s">
        <v>44</v>
      </c>
      <c r="E13" s="21" t="s">
        <v>46</v>
      </c>
      <c r="F13" s="15">
        <v>36770</v>
      </c>
      <c r="G13" s="16" t="s">
        <v>30</v>
      </c>
      <c r="H13" s="16" t="s">
        <v>33</v>
      </c>
      <c r="I13" s="16">
        <v>3.69</v>
      </c>
      <c r="J13" s="17">
        <v>4</v>
      </c>
      <c r="K13" s="16">
        <v>3.7</v>
      </c>
      <c r="L13" s="16" t="s">
        <v>19</v>
      </c>
      <c r="M13" s="16" t="s">
        <v>34</v>
      </c>
      <c r="N13" s="12" t="s">
        <v>72</v>
      </c>
      <c r="O13" s="23" t="str">
        <f t="shared" si="1"/>
        <v>K24NABXuất Sắc</v>
      </c>
    </row>
    <row r="14" spans="1:20" ht="18" customHeight="1">
      <c r="A14" s="12">
        <v>7</v>
      </c>
      <c r="B14" s="3">
        <v>24213105984</v>
      </c>
      <c r="C14" s="13" t="s">
        <v>315</v>
      </c>
      <c r="D14" s="14" t="s">
        <v>316</v>
      </c>
      <c r="E14" s="21" t="s">
        <v>46</v>
      </c>
      <c r="F14" s="15">
        <v>36765</v>
      </c>
      <c r="G14" s="16" t="s">
        <v>41</v>
      </c>
      <c r="H14" s="16" t="s">
        <v>33</v>
      </c>
      <c r="I14" s="16">
        <v>2.95</v>
      </c>
      <c r="J14" s="17">
        <v>3.6</v>
      </c>
      <c r="K14" s="16">
        <v>2.98</v>
      </c>
      <c r="L14" s="16" t="s">
        <v>15</v>
      </c>
      <c r="M14" s="16" t="s">
        <v>34</v>
      </c>
      <c r="N14" s="12" t="s">
        <v>72</v>
      </c>
      <c r="O14" s="23" t="str">
        <f t="shared" si="1"/>
        <v>K24NABKhá</v>
      </c>
    </row>
    <row r="15" spans="1:20" ht="18" customHeight="1">
      <c r="A15" s="12">
        <v>8</v>
      </c>
      <c r="B15" s="3">
        <v>24203113352</v>
      </c>
      <c r="C15" s="13" t="s">
        <v>317</v>
      </c>
      <c r="D15" s="14" t="s">
        <v>275</v>
      </c>
      <c r="E15" s="21" t="s">
        <v>46</v>
      </c>
      <c r="F15" s="15">
        <v>36722</v>
      </c>
      <c r="G15" s="16" t="s">
        <v>35</v>
      </c>
      <c r="H15" s="16" t="s">
        <v>33</v>
      </c>
      <c r="I15" s="16">
        <v>2.95</v>
      </c>
      <c r="J15" s="17">
        <v>3.79</v>
      </c>
      <c r="K15" s="16">
        <v>2.98</v>
      </c>
      <c r="L15" s="16" t="s">
        <v>15</v>
      </c>
      <c r="M15" s="16" t="s">
        <v>15</v>
      </c>
      <c r="N15" s="12" t="s">
        <v>72</v>
      </c>
      <c r="O15" s="23" t="str">
        <f t="shared" si="1"/>
        <v>K24NABKhá</v>
      </c>
    </row>
    <row r="16" spans="1:20" ht="18" customHeight="1">
      <c r="A16" s="12">
        <v>9</v>
      </c>
      <c r="B16" s="3">
        <v>25203117228</v>
      </c>
      <c r="C16" s="13" t="s">
        <v>219</v>
      </c>
      <c r="D16" s="14" t="s">
        <v>59</v>
      </c>
      <c r="E16" s="21" t="s">
        <v>96</v>
      </c>
      <c r="F16" s="15">
        <v>37237</v>
      </c>
      <c r="G16" s="16" t="s">
        <v>41</v>
      </c>
      <c r="H16" s="16" t="s">
        <v>33</v>
      </c>
      <c r="I16" s="16">
        <v>3.67</v>
      </c>
      <c r="J16" s="17">
        <v>4</v>
      </c>
      <c r="K16" s="16">
        <v>3.68</v>
      </c>
      <c r="L16" s="16" t="s">
        <v>19</v>
      </c>
      <c r="M16" s="16" t="s">
        <v>34</v>
      </c>
      <c r="N16" s="12" t="s">
        <v>72</v>
      </c>
      <c r="O16" s="23" t="str">
        <f t="shared" si="1"/>
        <v>K25NABXuất Sắc</v>
      </c>
      <c r="P16" s="2">
        <f>SUM(P12:P15)</f>
        <v>0</v>
      </c>
      <c r="Q16" s="2">
        <f>SUM(Q12:Q15)</f>
        <v>0</v>
      </c>
      <c r="R16" s="2">
        <f>SUM(R12:R15)</f>
        <v>0</v>
      </c>
      <c r="S16" s="2">
        <f>SUM(S12:S15)</f>
        <v>0</v>
      </c>
    </row>
    <row r="17" spans="1:15" ht="18" customHeight="1">
      <c r="A17" s="12">
        <v>10</v>
      </c>
      <c r="B17" s="3">
        <v>25213100097</v>
      </c>
      <c r="C17" s="13" t="s">
        <v>220</v>
      </c>
      <c r="D17" s="14" t="s">
        <v>221</v>
      </c>
      <c r="E17" s="21" t="s">
        <v>96</v>
      </c>
      <c r="F17" s="15">
        <v>36349</v>
      </c>
      <c r="G17" s="16" t="s">
        <v>103</v>
      </c>
      <c r="H17" s="16" t="s">
        <v>31</v>
      </c>
      <c r="I17" s="16">
        <v>3.41</v>
      </c>
      <c r="J17" s="17">
        <v>4</v>
      </c>
      <c r="K17" s="16">
        <v>3.43</v>
      </c>
      <c r="L17" s="16" t="s">
        <v>18</v>
      </c>
      <c r="M17" s="16" t="s">
        <v>34</v>
      </c>
      <c r="N17" s="12" t="s">
        <v>72</v>
      </c>
      <c r="O17" s="23" t="str">
        <f t="shared" si="1"/>
        <v>K25NABGiỏi</v>
      </c>
    </row>
    <row r="18" spans="1:15" ht="18" customHeight="1">
      <c r="A18" s="12">
        <v>11</v>
      </c>
      <c r="B18" s="3">
        <v>25203110999</v>
      </c>
      <c r="C18" s="13" t="s">
        <v>299</v>
      </c>
      <c r="D18" s="14" t="s">
        <v>106</v>
      </c>
      <c r="E18" s="21" t="s">
        <v>96</v>
      </c>
      <c r="F18" s="15">
        <v>37081</v>
      </c>
      <c r="G18" s="16" t="s">
        <v>35</v>
      </c>
      <c r="H18" s="16" t="s">
        <v>33</v>
      </c>
      <c r="I18" s="16">
        <v>3.52</v>
      </c>
      <c r="J18" s="17">
        <v>3.6</v>
      </c>
      <c r="K18" s="16">
        <v>3.53</v>
      </c>
      <c r="L18" s="16" t="s">
        <v>18</v>
      </c>
      <c r="M18" s="16" t="s">
        <v>34</v>
      </c>
      <c r="N18" s="12" t="s">
        <v>72</v>
      </c>
      <c r="O18" s="23" t="str">
        <f t="shared" si="1"/>
        <v>K25NABGiỏi</v>
      </c>
    </row>
    <row r="19" spans="1:15" ht="18" customHeight="1">
      <c r="A19" s="12">
        <v>12</v>
      </c>
      <c r="B19" s="3">
        <v>25203111090</v>
      </c>
      <c r="C19" s="13" t="s">
        <v>222</v>
      </c>
      <c r="D19" s="14" t="s">
        <v>223</v>
      </c>
      <c r="E19" s="21" t="s">
        <v>96</v>
      </c>
      <c r="F19" s="15">
        <v>37130</v>
      </c>
      <c r="G19" s="16" t="s">
        <v>36</v>
      </c>
      <c r="H19" s="16" t="s">
        <v>33</v>
      </c>
      <c r="I19" s="16">
        <v>3.59</v>
      </c>
      <c r="J19" s="17">
        <v>3.79</v>
      </c>
      <c r="K19" s="16">
        <v>3.6</v>
      </c>
      <c r="L19" s="16" t="s">
        <v>19</v>
      </c>
      <c r="M19" s="16" t="s">
        <v>34</v>
      </c>
      <c r="N19" s="12" t="s">
        <v>72</v>
      </c>
      <c r="O19" s="23" t="str">
        <f t="shared" si="1"/>
        <v>K25NABXuất Sắc</v>
      </c>
    </row>
    <row r="20" spans="1:15" ht="18" customHeight="1">
      <c r="A20" s="12">
        <v>13</v>
      </c>
      <c r="B20" s="3">
        <v>25213202889</v>
      </c>
      <c r="C20" s="13" t="s">
        <v>224</v>
      </c>
      <c r="D20" s="14" t="s">
        <v>225</v>
      </c>
      <c r="E20" s="21" t="s">
        <v>96</v>
      </c>
      <c r="F20" s="15">
        <v>36968</v>
      </c>
      <c r="G20" s="16" t="s">
        <v>51</v>
      </c>
      <c r="H20" s="16" t="s">
        <v>31</v>
      </c>
      <c r="I20" s="16">
        <v>3.78</v>
      </c>
      <c r="J20" s="17">
        <v>4</v>
      </c>
      <c r="K20" s="16">
        <v>3.79</v>
      </c>
      <c r="L20" s="16" t="s">
        <v>19</v>
      </c>
      <c r="M20" s="16" t="s">
        <v>34</v>
      </c>
      <c r="N20" s="12" t="s">
        <v>72</v>
      </c>
      <c r="O20" s="23" t="str">
        <f t="shared" si="1"/>
        <v>K25NABXuất Sắc</v>
      </c>
    </row>
    <row r="21" spans="1:15" ht="18" customHeight="1">
      <c r="A21" s="12">
        <v>14</v>
      </c>
      <c r="B21" s="3">
        <v>25203111384</v>
      </c>
      <c r="C21" s="13" t="s">
        <v>300</v>
      </c>
      <c r="D21" s="14" t="s">
        <v>68</v>
      </c>
      <c r="E21" s="21" t="s">
        <v>96</v>
      </c>
      <c r="F21" s="15">
        <v>37016</v>
      </c>
      <c r="G21" s="16" t="s">
        <v>103</v>
      </c>
      <c r="H21" s="16" t="s">
        <v>33</v>
      </c>
      <c r="I21" s="16">
        <v>3.2</v>
      </c>
      <c r="J21" s="17">
        <v>3.4</v>
      </c>
      <c r="K21" s="16">
        <v>3.21</v>
      </c>
      <c r="L21" s="16" t="s">
        <v>18</v>
      </c>
      <c r="M21" s="16" t="s">
        <v>34</v>
      </c>
      <c r="N21" s="12" t="s">
        <v>72</v>
      </c>
      <c r="O21" s="23" t="str">
        <f t="shared" si="1"/>
        <v>K25NABGiỏi</v>
      </c>
    </row>
    <row r="22" spans="1:15" ht="18" customHeight="1">
      <c r="A22" s="12">
        <v>15</v>
      </c>
      <c r="B22" s="3">
        <v>25203111425</v>
      </c>
      <c r="C22" s="13" t="s">
        <v>226</v>
      </c>
      <c r="D22" s="14" t="s">
        <v>125</v>
      </c>
      <c r="E22" s="21" t="s">
        <v>96</v>
      </c>
      <c r="F22" s="15">
        <v>36963</v>
      </c>
      <c r="G22" s="16" t="s">
        <v>39</v>
      </c>
      <c r="H22" s="16" t="s">
        <v>33</v>
      </c>
      <c r="I22" s="16">
        <v>3.59</v>
      </c>
      <c r="J22" s="17">
        <v>4</v>
      </c>
      <c r="K22" s="16">
        <v>3.6</v>
      </c>
      <c r="L22" s="16" t="s">
        <v>19</v>
      </c>
      <c r="M22" s="16" t="s">
        <v>34</v>
      </c>
      <c r="N22" s="12" t="s">
        <v>72</v>
      </c>
      <c r="O22" s="23" t="str">
        <f t="shared" si="1"/>
        <v>K25NABXuất Sắc</v>
      </c>
    </row>
    <row r="23" spans="1:15" ht="18" customHeight="1">
      <c r="A23" s="12">
        <v>16</v>
      </c>
      <c r="B23" s="3">
        <v>25202111498</v>
      </c>
      <c r="C23" s="13" t="s">
        <v>301</v>
      </c>
      <c r="D23" s="14" t="s">
        <v>302</v>
      </c>
      <c r="E23" s="21" t="s">
        <v>96</v>
      </c>
      <c r="F23" s="15">
        <v>36911</v>
      </c>
      <c r="G23" s="16" t="s">
        <v>38</v>
      </c>
      <c r="H23" s="16" t="s">
        <v>33</v>
      </c>
      <c r="I23" s="16">
        <v>3.46</v>
      </c>
      <c r="J23" s="17">
        <v>3.6</v>
      </c>
      <c r="K23" s="16">
        <v>3.46</v>
      </c>
      <c r="L23" s="16" t="s">
        <v>18</v>
      </c>
      <c r="M23" s="16" t="s">
        <v>34</v>
      </c>
      <c r="N23" s="12" t="s">
        <v>72</v>
      </c>
      <c r="O23" s="23" t="str">
        <f t="shared" si="1"/>
        <v>K25NABGiỏi</v>
      </c>
    </row>
    <row r="24" spans="1:15" ht="18" customHeight="1">
      <c r="A24" s="12">
        <v>17</v>
      </c>
      <c r="B24" s="3">
        <v>25203210278</v>
      </c>
      <c r="C24" s="13" t="s">
        <v>303</v>
      </c>
      <c r="D24" s="14" t="s">
        <v>302</v>
      </c>
      <c r="E24" s="21" t="s">
        <v>96</v>
      </c>
      <c r="F24" s="15">
        <v>36914</v>
      </c>
      <c r="G24" s="16" t="s">
        <v>41</v>
      </c>
      <c r="H24" s="16" t="s">
        <v>33</v>
      </c>
      <c r="I24" s="16">
        <v>3.37</v>
      </c>
      <c r="J24" s="17">
        <v>3</v>
      </c>
      <c r="K24" s="16">
        <v>3.36</v>
      </c>
      <c r="L24" s="16" t="s">
        <v>18</v>
      </c>
      <c r="M24" s="16" t="s">
        <v>34</v>
      </c>
      <c r="N24" s="12" t="s">
        <v>72</v>
      </c>
      <c r="O24" s="23" t="str">
        <f t="shared" si="1"/>
        <v>K25NABGiỏi</v>
      </c>
    </row>
    <row r="25" spans="1:15" ht="18" customHeight="1">
      <c r="A25" s="12">
        <v>18</v>
      </c>
      <c r="B25" s="3">
        <v>25203107917</v>
      </c>
      <c r="C25" s="13" t="s">
        <v>227</v>
      </c>
      <c r="D25" s="14" t="s">
        <v>62</v>
      </c>
      <c r="E25" s="21" t="s">
        <v>96</v>
      </c>
      <c r="F25" s="15">
        <v>37094</v>
      </c>
      <c r="G25" s="16" t="s">
        <v>35</v>
      </c>
      <c r="H25" s="16" t="s">
        <v>33</v>
      </c>
      <c r="I25" s="16">
        <v>3.48</v>
      </c>
      <c r="J25" s="17">
        <v>4</v>
      </c>
      <c r="K25" s="16">
        <v>3.5</v>
      </c>
      <c r="L25" s="16" t="s">
        <v>18</v>
      </c>
      <c r="M25" s="16" t="s">
        <v>34</v>
      </c>
      <c r="N25" s="12" t="s">
        <v>72</v>
      </c>
      <c r="O25" s="23" t="str">
        <f t="shared" si="1"/>
        <v>K25NABGiỏi</v>
      </c>
    </row>
    <row r="26" spans="1:15" ht="18" customHeight="1">
      <c r="A26" s="12">
        <v>19</v>
      </c>
      <c r="B26" s="3">
        <v>25203110299</v>
      </c>
      <c r="C26" s="13" t="s">
        <v>228</v>
      </c>
      <c r="D26" s="14" t="s">
        <v>62</v>
      </c>
      <c r="E26" s="21" t="s">
        <v>96</v>
      </c>
      <c r="F26" s="15">
        <v>37126</v>
      </c>
      <c r="G26" s="16" t="s">
        <v>38</v>
      </c>
      <c r="H26" s="16" t="s">
        <v>33</v>
      </c>
      <c r="I26" s="16">
        <v>3.34</v>
      </c>
      <c r="J26" s="17">
        <v>4</v>
      </c>
      <c r="K26" s="16">
        <v>3.36</v>
      </c>
      <c r="L26" s="16" t="s">
        <v>18</v>
      </c>
      <c r="M26" s="16" t="s">
        <v>34</v>
      </c>
      <c r="N26" s="12" t="s">
        <v>72</v>
      </c>
      <c r="O26" s="23" t="str">
        <f t="shared" si="1"/>
        <v>K25NABGiỏi</v>
      </c>
    </row>
    <row r="27" spans="1:15" ht="18" customHeight="1">
      <c r="A27" s="12">
        <v>20</v>
      </c>
      <c r="B27" s="3">
        <v>25203111577</v>
      </c>
      <c r="C27" s="13" t="s">
        <v>55</v>
      </c>
      <c r="D27" s="14" t="s">
        <v>62</v>
      </c>
      <c r="E27" s="21" t="s">
        <v>96</v>
      </c>
      <c r="F27" s="15">
        <v>37254</v>
      </c>
      <c r="G27" s="16" t="s">
        <v>36</v>
      </c>
      <c r="H27" s="16" t="s">
        <v>33</v>
      </c>
      <c r="I27" s="16">
        <v>3.58</v>
      </c>
      <c r="J27" s="17">
        <v>4</v>
      </c>
      <c r="K27" s="16">
        <v>3.6</v>
      </c>
      <c r="L27" s="16" t="s">
        <v>19</v>
      </c>
      <c r="M27" s="16" t="s">
        <v>34</v>
      </c>
      <c r="N27" s="12" t="s">
        <v>72</v>
      </c>
      <c r="O27" s="23" t="str">
        <f t="shared" si="1"/>
        <v>K25NABXuất Sắc</v>
      </c>
    </row>
    <row r="28" spans="1:15" ht="18" customHeight="1">
      <c r="A28" s="12">
        <v>21</v>
      </c>
      <c r="B28" s="3">
        <v>25203104308</v>
      </c>
      <c r="C28" s="13" t="s">
        <v>84</v>
      </c>
      <c r="D28" s="14" t="s">
        <v>89</v>
      </c>
      <c r="E28" s="21" t="s">
        <v>96</v>
      </c>
      <c r="F28" s="15">
        <v>36979</v>
      </c>
      <c r="G28" s="16" t="s">
        <v>101</v>
      </c>
      <c r="H28" s="16" t="s">
        <v>33</v>
      </c>
      <c r="I28" s="16">
        <v>3.33</v>
      </c>
      <c r="J28" s="17">
        <v>3.79</v>
      </c>
      <c r="K28" s="16">
        <v>3.35</v>
      </c>
      <c r="L28" s="16" t="s">
        <v>18</v>
      </c>
      <c r="M28" s="16" t="s">
        <v>34</v>
      </c>
      <c r="N28" s="12" t="s">
        <v>72</v>
      </c>
      <c r="O28" s="23" t="str">
        <f t="shared" si="1"/>
        <v>K25NABGiỏi</v>
      </c>
    </row>
    <row r="29" spans="1:15" ht="18" customHeight="1">
      <c r="A29" s="12">
        <v>22</v>
      </c>
      <c r="B29" s="3">
        <v>25203202690</v>
      </c>
      <c r="C29" s="13" t="s">
        <v>229</v>
      </c>
      <c r="D29" s="14" t="s">
        <v>193</v>
      </c>
      <c r="E29" s="21" t="s">
        <v>96</v>
      </c>
      <c r="F29" s="15">
        <v>36942</v>
      </c>
      <c r="G29" s="16" t="s">
        <v>230</v>
      </c>
      <c r="H29" s="16" t="s">
        <v>33</v>
      </c>
      <c r="I29" s="16">
        <v>3.47</v>
      </c>
      <c r="J29" s="17">
        <v>4</v>
      </c>
      <c r="K29" s="16">
        <v>3.49</v>
      </c>
      <c r="L29" s="16" t="s">
        <v>18</v>
      </c>
      <c r="M29" s="16" t="s">
        <v>34</v>
      </c>
      <c r="N29" s="12" t="s">
        <v>72</v>
      </c>
      <c r="O29" s="23" t="str">
        <f t="shared" si="1"/>
        <v>K25NABGiỏi</v>
      </c>
    </row>
    <row r="30" spans="1:15" ht="18" customHeight="1">
      <c r="A30" s="12">
        <v>23</v>
      </c>
      <c r="B30" s="3">
        <v>25203111930</v>
      </c>
      <c r="C30" s="13" t="s">
        <v>118</v>
      </c>
      <c r="D30" s="14" t="s">
        <v>231</v>
      </c>
      <c r="E30" s="21" t="s">
        <v>96</v>
      </c>
      <c r="F30" s="15">
        <v>37055</v>
      </c>
      <c r="G30" s="16" t="s">
        <v>60</v>
      </c>
      <c r="H30" s="16" t="s">
        <v>33</v>
      </c>
      <c r="I30" s="16">
        <v>3.72</v>
      </c>
      <c r="J30" s="17">
        <v>4</v>
      </c>
      <c r="K30" s="16">
        <v>3.73</v>
      </c>
      <c r="L30" s="16" t="s">
        <v>19</v>
      </c>
      <c r="M30" s="16" t="s">
        <v>19</v>
      </c>
      <c r="N30" s="12" t="s">
        <v>72</v>
      </c>
      <c r="O30" s="23" t="str">
        <f t="shared" si="1"/>
        <v>K25NABXuất Sắc</v>
      </c>
    </row>
    <row r="31" spans="1:15" ht="18" customHeight="1">
      <c r="A31" s="12">
        <v>24</v>
      </c>
      <c r="B31" s="3">
        <v>25213107288</v>
      </c>
      <c r="C31" s="13" t="s">
        <v>74</v>
      </c>
      <c r="D31" s="14" t="s">
        <v>232</v>
      </c>
      <c r="E31" s="21" t="s">
        <v>96</v>
      </c>
      <c r="F31" s="15">
        <v>37092</v>
      </c>
      <c r="G31" s="16" t="s">
        <v>81</v>
      </c>
      <c r="H31" s="16" t="s">
        <v>31</v>
      </c>
      <c r="I31" s="16">
        <v>3.53</v>
      </c>
      <c r="J31" s="17">
        <v>4</v>
      </c>
      <c r="K31" s="16">
        <v>3.55</v>
      </c>
      <c r="L31" s="16" t="s">
        <v>18</v>
      </c>
      <c r="M31" s="16" t="s">
        <v>34</v>
      </c>
      <c r="N31" s="12" t="s">
        <v>72</v>
      </c>
      <c r="O31" s="23" t="str">
        <f t="shared" si="1"/>
        <v>K25NABGiỏi</v>
      </c>
    </row>
    <row r="32" spans="1:15" ht="18" customHeight="1">
      <c r="A32" s="12">
        <v>25</v>
      </c>
      <c r="B32" s="3">
        <v>25203112088</v>
      </c>
      <c r="C32" s="13" t="s">
        <v>233</v>
      </c>
      <c r="D32" s="14" t="s">
        <v>127</v>
      </c>
      <c r="E32" s="21" t="s">
        <v>96</v>
      </c>
      <c r="F32" s="15">
        <v>36557</v>
      </c>
      <c r="G32" s="16" t="s">
        <v>41</v>
      </c>
      <c r="H32" s="16" t="s">
        <v>33</v>
      </c>
      <c r="I32" s="16">
        <v>3.4</v>
      </c>
      <c r="J32" s="17">
        <v>4</v>
      </c>
      <c r="K32" s="16">
        <v>3.43</v>
      </c>
      <c r="L32" s="16" t="s">
        <v>18</v>
      </c>
      <c r="M32" s="16" t="s">
        <v>34</v>
      </c>
      <c r="N32" s="12" t="s">
        <v>72</v>
      </c>
      <c r="O32" s="23" t="str">
        <f t="shared" si="1"/>
        <v>K25NABGiỏi</v>
      </c>
    </row>
    <row r="33" spans="1:15" ht="18" customHeight="1">
      <c r="A33" s="12">
        <v>26</v>
      </c>
      <c r="B33" s="3">
        <v>25203117465</v>
      </c>
      <c r="C33" s="13" t="s">
        <v>234</v>
      </c>
      <c r="D33" s="14" t="s">
        <v>127</v>
      </c>
      <c r="E33" s="21" t="s">
        <v>96</v>
      </c>
      <c r="F33" s="15">
        <v>36951</v>
      </c>
      <c r="G33" s="16" t="s">
        <v>81</v>
      </c>
      <c r="H33" s="16" t="s">
        <v>33</v>
      </c>
      <c r="I33" s="16">
        <v>3.66</v>
      </c>
      <c r="J33" s="17">
        <v>4</v>
      </c>
      <c r="K33" s="16">
        <v>3.67</v>
      </c>
      <c r="L33" s="16" t="s">
        <v>19</v>
      </c>
      <c r="M33" s="16" t="s">
        <v>34</v>
      </c>
      <c r="N33" s="12" t="s">
        <v>72</v>
      </c>
      <c r="O33" s="23" t="str">
        <f t="shared" si="1"/>
        <v>K25NABXuất Sắc</v>
      </c>
    </row>
    <row r="34" spans="1:15" ht="18" customHeight="1">
      <c r="A34" s="12">
        <v>27</v>
      </c>
      <c r="B34" s="3">
        <v>25203112047</v>
      </c>
      <c r="C34" s="13" t="s">
        <v>304</v>
      </c>
      <c r="D34" s="14" t="s">
        <v>127</v>
      </c>
      <c r="E34" s="21" t="s">
        <v>96</v>
      </c>
      <c r="F34" s="15">
        <v>37142</v>
      </c>
      <c r="G34" s="16" t="s">
        <v>30</v>
      </c>
      <c r="H34" s="16" t="s">
        <v>33</v>
      </c>
      <c r="I34" s="16">
        <v>3.47</v>
      </c>
      <c r="J34" s="17">
        <v>3.4</v>
      </c>
      <c r="K34" s="16">
        <v>3.47</v>
      </c>
      <c r="L34" s="16" t="s">
        <v>18</v>
      </c>
      <c r="M34" s="16" t="s">
        <v>34</v>
      </c>
      <c r="N34" s="12" t="s">
        <v>72</v>
      </c>
      <c r="O34" s="23" t="str">
        <f t="shared" si="1"/>
        <v>K25NABGiỏi</v>
      </c>
    </row>
    <row r="35" spans="1:15" ht="18" customHeight="1">
      <c r="A35" s="12">
        <v>28</v>
      </c>
      <c r="B35" s="3">
        <v>25203103388</v>
      </c>
      <c r="C35" s="13" t="s">
        <v>235</v>
      </c>
      <c r="D35" s="14" t="s">
        <v>236</v>
      </c>
      <c r="E35" s="21" t="s">
        <v>96</v>
      </c>
      <c r="F35" s="15">
        <v>37238</v>
      </c>
      <c r="G35" s="16" t="s">
        <v>35</v>
      </c>
      <c r="H35" s="16" t="s">
        <v>33</v>
      </c>
      <c r="I35" s="16">
        <v>3.35</v>
      </c>
      <c r="J35" s="17">
        <v>3.79</v>
      </c>
      <c r="K35" s="16">
        <v>3.36</v>
      </c>
      <c r="L35" s="16" t="s">
        <v>18</v>
      </c>
      <c r="M35" s="16" t="s">
        <v>34</v>
      </c>
      <c r="N35" s="12" t="s">
        <v>72</v>
      </c>
      <c r="O35" s="23" t="str">
        <f t="shared" si="1"/>
        <v>K25NABGiỏi</v>
      </c>
    </row>
    <row r="36" spans="1:15" ht="18" customHeight="1">
      <c r="A36" s="12">
        <v>29</v>
      </c>
      <c r="B36" s="3">
        <v>25203112145</v>
      </c>
      <c r="C36" s="13" t="s">
        <v>237</v>
      </c>
      <c r="D36" s="14" t="s">
        <v>236</v>
      </c>
      <c r="E36" s="21" t="s">
        <v>96</v>
      </c>
      <c r="F36" s="15">
        <v>37082</v>
      </c>
      <c r="G36" s="16" t="s">
        <v>38</v>
      </c>
      <c r="H36" s="16" t="s">
        <v>33</v>
      </c>
      <c r="I36" s="16">
        <v>3.63</v>
      </c>
      <c r="J36" s="17">
        <v>4</v>
      </c>
      <c r="K36" s="16">
        <v>3.64</v>
      </c>
      <c r="L36" s="16" t="s">
        <v>19</v>
      </c>
      <c r="M36" s="16" t="s">
        <v>34</v>
      </c>
      <c r="N36" s="12" t="s">
        <v>72</v>
      </c>
      <c r="O36" s="23" t="str">
        <f t="shared" si="1"/>
        <v>K25NABXuất Sắc</v>
      </c>
    </row>
    <row r="37" spans="1:15" ht="18" customHeight="1">
      <c r="A37" s="12">
        <v>30</v>
      </c>
      <c r="B37" s="3">
        <v>25203116494</v>
      </c>
      <c r="C37" s="13" t="s">
        <v>238</v>
      </c>
      <c r="D37" s="14" t="s">
        <v>236</v>
      </c>
      <c r="E37" s="21" t="s">
        <v>96</v>
      </c>
      <c r="F37" s="15">
        <v>37121</v>
      </c>
      <c r="G37" s="16" t="s">
        <v>35</v>
      </c>
      <c r="H37" s="16" t="s">
        <v>33</v>
      </c>
      <c r="I37" s="16">
        <v>3.65</v>
      </c>
      <c r="J37" s="17">
        <v>4</v>
      </c>
      <c r="K37" s="16">
        <v>3.66</v>
      </c>
      <c r="L37" s="16" t="s">
        <v>19</v>
      </c>
      <c r="M37" s="16" t="s">
        <v>34</v>
      </c>
      <c r="N37" s="12" t="s">
        <v>72</v>
      </c>
      <c r="O37" s="23" t="str">
        <f t="shared" si="1"/>
        <v>K25NABXuất Sắc</v>
      </c>
    </row>
    <row r="38" spans="1:15" ht="18" customHeight="1">
      <c r="A38" s="12">
        <v>31</v>
      </c>
      <c r="B38" s="3">
        <v>25213115789</v>
      </c>
      <c r="C38" s="13" t="s">
        <v>239</v>
      </c>
      <c r="D38" s="14" t="s">
        <v>240</v>
      </c>
      <c r="E38" s="21" t="s">
        <v>96</v>
      </c>
      <c r="F38" s="15">
        <v>36929</v>
      </c>
      <c r="G38" s="16" t="s">
        <v>30</v>
      </c>
      <c r="H38" s="16" t="s">
        <v>31</v>
      </c>
      <c r="I38" s="16">
        <v>3.51</v>
      </c>
      <c r="J38" s="17">
        <v>4</v>
      </c>
      <c r="K38" s="16">
        <v>3.53</v>
      </c>
      <c r="L38" s="16" t="s">
        <v>18</v>
      </c>
      <c r="M38" s="16" t="s">
        <v>19</v>
      </c>
      <c r="N38" s="12" t="s">
        <v>72</v>
      </c>
      <c r="O38" s="23" t="str">
        <f t="shared" si="1"/>
        <v>K25NABGiỏi</v>
      </c>
    </row>
    <row r="39" spans="1:15" ht="18" customHeight="1">
      <c r="A39" s="12">
        <v>32</v>
      </c>
      <c r="B39" s="3">
        <v>25203104436</v>
      </c>
      <c r="C39" s="13" t="s">
        <v>61</v>
      </c>
      <c r="D39" s="14" t="s">
        <v>241</v>
      </c>
      <c r="E39" s="21" t="s">
        <v>96</v>
      </c>
      <c r="F39" s="15">
        <v>37136</v>
      </c>
      <c r="G39" s="16" t="s">
        <v>41</v>
      </c>
      <c r="H39" s="16" t="s">
        <v>33</v>
      </c>
      <c r="I39" s="16">
        <v>3.68</v>
      </c>
      <c r="J39" s="17">
        <v>4</v>
      </c>
      <c r="K39" s="16">
        <v>3.69</v>
      </c>
      <c r="L39" s="16" t="s">
        <v>19</v>
      </c>
      <c r="M39" s="16" t="s">
        <v>19</v>
      </c>
      <c r="N39" s="12" t="s">
        <v>72</v>
      </c>
      <c r="O39" s="23" t="str">
        <f t="shared" si="1"/>
        <v>K25NABXuất Sắc</v>
      </c>
    </row>
    <row r="40" spans="1:15" ht="18" customHeight="1">
      <c r="A40" s="12">
        <v>33</v>
      </c>
      <c r="B40" s="3">
        <v>25203116754</v>
      </c>
      <c r="C40" s="13" t="s">
        <v>42</v>
      </c>
      <c r="D40" s="14" t="s">
        <v>71</v>
      </c>
      <c r="E40" s="21" t="s">
        <v>96</v>
      </c>
      <c r="F40" s="15">
        <v>36931</v>
      </c>
      <c r="G40" s="16" t="s">
        <v>60</v>
      </c>
      <c r="H40" s="16" t="s">
        <v>33</v>
      </c>
      <c r="I40" s="16">
        <v>3.92</v>
      </c>
      <c r="J40" s="17">
        <v>3.65</v>
      </c>
      <c r="K40" s="16">
        <v>3.91</v>
      </c>
      <c r="L40" s="16" t="s">
        <v>19</v>
      </c>
      <c r="M40" s="16" t="s">
        <v>34</v>
      </c>
      <c r="N40" s="12" t="s">
        <v>72</v>
      </c>
      <c r="O40" s="23" t="str">
        <f t="shared" ref="O40:O71" si="2">E40&amp;L40</f>
        <v>K25NABXuất Sắc</v>
      </c>
    </row>
    <row r="41" spans="1:15" ht="18" customHeight="1">
      <c r="A41" s="12">
        <v>34</v>
      </c>
      <c r="B41" s="3">
        <v>25203100954</v>
      </c>
      <c r="C41" s="13" t="s">
        <v>242</v>
      </c>
      <c r="D41" s="14" t="s">
        <v>243</v>
      </c>
      <c r="E41" s="21" t="s">
        <v>96</v>
      </c>
      <c r="F41" s="15">
        <v>37021</v>
      </c>
      <c r="G41" s="16" t="s">
        <v>38</v>
      </c>
      <c r="H41" s="16" t="s">
        <v>33</v>
      </c>
      <c r="I41" s="16">
        <v>3.48</v>
      </c>
      <c r="J41" s="17">
        <v>3.79</v>
      </c>
      <c r="K41" s="16">
        <v>3.5</v>
      </c>
      <c r="L41" s="16" t="s">
        <v>18</v>
      </c>
      <c r="M41" s="16" t="s">
        <v>34</v>
      </c>
      <c r="N41" s="12" t="s">
        <v>72</v>
      </c>
      <c r="O41" s="23" t="str">
        <f t="shared" si="2"/>
        <v>K25NABGiỏi</v>
      </c>
    </row>
    <row r="42" spans="1:15" ht="18" customHeight="1">
      <c r="A42" s="12">
        <v>35</v>
      </c>
      <c r="B42" s="3">
        <v>25202501973</v>
      </c>
      <c r="C42" s="13" t="s">
        <v>244</v>
      </c>
      <c r="D42" s="14" t="s">
        <v>48</v>
      </c>
      <c r="E42" s="21" t="s">
        <v>96</v>
      </c>
      <c r="F42" s="15">
        <v>37138</v>
      </c>
      <c r="G42" s="16" t="s">
        <v>58</v>
      </c>
      <c r="H42" s="16" t="s">
        <v>33</v>
      </c>
      <c r="I42" s="16">
        <v>3.7</v>
      </c>
      <c r="J42" s="17">
        <v>4</v>
      </c>
      <c r="K42" s="16">
        <v>3.71</v>
      </c>
      <c r="L42" s="16" t="s">
        <v>19</v>
      </c>
      <c r="M42" s="16" t="s">
        <v>34</v>
      </c>
      <c r="N42" s="12" t="s">
        <v>72</v>
      </c>
      <c r="O42" s="23" t="str">
        <f t="shared" si="2"/>
        <v>K25NABXuất Sắc</v>
      </c>
    </row>
    <row r="43" spans="1:15" ht="18" customHeight="1">
      <c r="A43" s="12">
        <v>36</v>
      </c>
      <c r="B43" s="3">
        <v>25203112420</v>
      </c>
      <c r="C43" s="13" t="s">
        <v>245</v>
      </c>
      <c r="D43" s="14" t="s">
        <v>48</v>
      </c>
      <c r="E43" s="21" t="s">
        <v>96</v>
      </c>
      <c r="F43" s="15">
        <v>36919</v>
      </c>
      <c r="G43" s="16" t="s">
        <v>100</v>
      </c>
      <c r="H43" s="16" t="s">
        <v>33</v>
      </c>
      <c r="I43" s="16">
        <v>3.84</v>
      </c>
      <c r="J43" s="17">
        <v>4</v>
      </c>
      <c r="K43" s="16">
        <v>3.84</v>
      </c>
      <c r="L43" s="16" t="s">
        <v>19</v>
      </c>
      <c r="M43" s="16" t="s">
        <v>34</v>
      </c>
      <c r="N43" s="12" t="s">
        <v>72</v>
      </c>
      <c r="O43" s="23" t="str">
        <f t="shared" si="2"/>
        <v>K25NABXuất Sắc</v>
      </c>
    </row>
    <row r="44" spans="1:15" ht="18" customHeight="1">
      <c r="A44" s="12">
        <v>37</v>
      </c>
      <c r="B44" s="3">
        <v>25203117666</v>
      </c>
      <c r="C44" s="13" t="s">
        <v>246</v>
      </c>
      <c r="D44" s="14" t="s">
        <v>48</v>
      </c>
      <c r="E44" s="21" t="s">
        <v>96</v>
      </c>
      <c r="F44" s="15">
        <v>36422</v>
      </c>
      <c r="G44" s="16" t="s">
        <v>38</v>
      </c>
      <c r="H44" s="16" t="s">
        <v>33</v>
      </c>
      <c r="I44" s="16">
        <v>3.82</v>
      </c>
      <c r="J44" s="17">
        <v>4</v>
      </c>
      <c r="K44" s="16">
        <v>3.82</v>
      </c>
      <c r="L44" s="16" t="s">
        <v>19</v>
      </c>
      <c r="M44" s="16" t="s">
        <v>34</v>
      </c>
      <c r="N44" s="12" t="s">
        <v>72</v>
      </c>
      <c r="O44" s="23" t="str">
        <f t="shared" si="2"/>
        <v>K25NABXuất Sắc</v>
      </c>
    </row>
    <row r="45" spans="1:15" ht="18" customHeight="1">
      <c r="A45" s="12">
        <v>38</v>
      </c>
      <c r="B45" s="3">
        <v>25203112498</v>
      </c>
      <c r="C45" s="13" t="s">
        <v>295</v>
      </c>
      <c r="D45" s="14" t="s">
        <v>48</v>
      </c>
      <c r="E45" s="21" t="s">
        <v>96</v>
      </c>
      <c r="F45" s="15">
        <v>36997</v>
      </c>
      <c r="G45" s="16" t="s">
        <v>36</v>
      </c>
      <c r="H45" s="16" t="s">
        <v>33</v>
      </c>
      <c r="I45" s="16">
        <v>3.19</v>
      </c>
      <c r="J45" s="17">
        <v>3.4</v>
      </c>
      <c r="K45" s="16">
        <v>3.2</v>
      </c>
      <c r="L45" s="16" t="s">
        <v>18</v>
      </c>
      <c r="M45" s="16" t="s">
        <v>19</v>
      </c>
      <c r="N45" s="12" t="s">
        <v>72</v>
      </c>
      <c r="O45" s="23" t="str">
        <f t="shared" si="2"/>
        <v>K25NABGiỏi</v>
      </c>
    </row>
    <row r="46" spans="1:15" ht="18" customHeight="1">
      <c r="A46" s="12">
        <v>39</v>
      </c>
      <c r="B46" s="3">
        <v>25213112565</v>
      </c>
      <c r="C46" s="13" t="s">
        <v>305</v>
      </c>
      <c r="D46" s="14" t="s">
        <v>80</v>
      </c>
      <c r="E46" s="21" t="s">
        <v>96</v>
      </c>
      <c r="F46" s="15">
        <v>36918</v>
      </c>
      <c r="G46" s="16" t="s">
        <v>30</v>
      </c>
      <c r="H46" s="16" t="s">
        <v>31</v>
      </c>
      <c r="I46" s="16">
        <v>3.86</v>
      </c>
      <c r="J46" s="17">
        <v>4</v>
      </c>
      <c r="K46" s="16">
        <v>3.86</v>
      </c>
      <c r="L46" s="16" t="s">
        <v>19</v>
      </c>
      <c r="M46" s="16" t="s">
        <v>34</v>
      </c>
      <c r="N46" s="12" t="s">
        <v>72</v>
      </c>
      <c r="O46" s="23" t="str">
        <f t="shared" si="2"/>
        <v>K25NABXuất Sắc</v>
      </c>
    </row>
    <row r="47" spans="1:15" ht="18" customHeight="1">
      <c r="A47" s="12">
        <v>40</v>
      </c>
      <c r="B47" s="3">
        <v>25203100666</v>
      </c>
      <c r="C47" s="13" t="s">
        <v>42</v>
      </c>
      <c r="D47" s="14" t="s">
        <v>247</v>
      </c>
      <c r="E47" s="21" t="s">
        <v>96</v>
      </c>
      <c r="F47" s="15">
        <v>37020</v>
      </c>
      <c r="G47" s="16" t="s">
        <v>101</v>
      </c>
      <c r="H47" s="16" t="s">
        <v>33</v>
      </c>
      <c r="I47" s="16">
        <v>3.4</v>
      </c>
      <c r="J47" s="17">
        <v>3.79</v>
      </c>
      <c r="K47" s="16">
        <v>3.42</v>
      </c>
      <c r="L47" s="16" t="s">
        <v>18</v>
      </c>
      <c r="M47" s="16" t="s">
        <v>34</v>
      </c>
      <c r="N47" s="12" t="s">
        <v>72</v>
      </c>
      <c r="O47" s="23" t="str">
        <f t="shared" si="2"/>
        <v>K25NABGiỏi</v>
      </c>
    </row>
    <row r="48" spans="1:15" ht="18" customHeight="1">
      <c r="A48" s="12">
        <v>41</v>
      </c>
      <c r="B48" s="3">
        <v>25203102196</v>
      </c>
      <c r="C48" s="13" t="s">
        <v>248</v>
      </c>
      <c r="D48" s="14" t="s">
        <v>247</v>
      </c>
      <c r="E48" s="21" t="s">
        <v>96</v>
      </c>
      <c r="F48" s="15">
        <v>37142</v>
      </c>
      <c r="G48" s="16" t="s">
        <v>38</v>
      </c>
      <c r="H48" s="16" t="s">
        <v>33</v>
      </c>
      <c r="I48" s="16">
        <v>3.49</v>
      </c>
      <c r="J48" s="17">
        <v>4</v>
      </c>
      <c r="K48" s="16">
        <v>3.51</v>
      </c>
      <c r="L48" s="16" t="s">
        <v>18</v>
      </c>
      <c r="M48" s="16" t="s">
        <v>19</v>
      </c>
      <c r="N48" s="12" t="s">
        <v>72</v>
      </c>
      <c r="O48" s="23" t="str">
        <f t="shared" si="2"/>
        <v>K25NABGiỏi</v>
      </c>
    </row>
    <row r="49" spans="1:15" ht="18" customHeight="1">
      <c r="A49" s="12">
        <v>42</v>
      </c>
      <c r="B49" s="3">
        <v>25203203301</v>
      </c>
      <c r="C49" s="13" t="s">
        <v>249</v>
      </c>
      <c r="D49" s="14" t="s">
        <v>37</v>
      </c>
      <c r="E49" s="21" t="s">
        <v>96</v>
      </c>
      <c r="F49" s="15">
        <v>36951</v>
      </c>
      <c r="G49" s="16" t="s">
        <v>38</v>
      </c>
      <c r="H49" s="16" t="s">
        <v>33</v>
      </c>
      <c r="I49" s="16">
        <v>3.31</v>
      </c>
      <c r="J49" s="17">
        <v>4</v>
      </c>
      <c r="K49" s="16">
        <v>3.33</v>
      </c>
      <c r="L49" s="16" t="s">
        <v>18</v>
      </c>
      <c r="M49" s="16" t="s">
        <v>34</v>
      </c>
      <c r="N49" s="12" t="s">
        <v>72</v>
      </c>
      <c r="O49" s="23" t="str">
        <f t="shared" si="2"/>
        <v>K25NABGiỏi</v>
      </c>
    </row>
    <row r="50" spans="1:15" ht="18" customHeight="1">
      <c r="A50" s="12">
        <v>43</v>
      </c>
      <c r="B50" s="3">
        <v>25203116496</v>
      </c>
      <c r="C50" s="13" t="s">
        <v>56</v>
      </c>
      <c r="D50" s="14" t="s">
        <v>250</v>
      </c>
      <c r="E50" s="21" t="s">
        <v>96</v>
      </c>
      <c r="F50" s="15">
        <v>37226</v>
      </c>
      <c r="G50" s="16" t="s">
        <v>35</v>
      </c>
      <c r="H50" s="16" t="s">
        <v>33</v>
      </c>
      <c r="I50" s="16">
        <v>3.73</v>
      </c>
      <c r="J50" s="17">
        <v>4</v>
      </c>
      <c r="K50" s="16">
        <v>3.74</v>
      </c>
      <c r="L50" s="16" t="s">
        <v>19</v>
      </c>
      <c r="M50" s="16" t="s">
        <v>19</v>
      </c>
      <c r="N50" s="12" t="s">
        <v>72</v>
      </c>
      <c r="O50" s="23" t="str">
        <f t="shared" si="2"/>
        <v>K25NABXuất Sắc</v>
      </c>
    </row>
    <row r="51" spans="1:15" ht="18" customHeight="1">
      <c r="A51" s="12">
        <v>44</v>
      </c>
      <c r="B51" s="3">
        <v>25207100709</v>
      </c>
      <c r="C51" s="13" t="s">
        <v>70</v>
      </c>
      <c r="D51" s="14" t="s">
        <v>250</v>
      </c>
      <c r="E51" s="21" t="s">
        <v>96</v>
      </c>
      <c r="F51" s="15">
        <v>37168</v>
      </c>
      <c r="G51" s="16" t="s">
        <v>35</v>
      </c>
      <c r="H51" s="16" t="s">
        <v>33</v>
      </c>
      <c r="I51" s="16">
        <v>3.38</v>
      </c>
      <c r="J51" s="17">
        <v>4</v>
      </c>
      <c r="K51" s="16">
        <v>3.4</v>
      </c>
      <c r="L51" s="16" t="s">
        <v>18</v>
      </c>
      <c r="M51" s="16" t="s">
        <v>34</v>
      </c>
      <c r="N51" s="12" t="s">
        <v>72</v>
      </c>
      <c r="O51" s="23" t="str">
        <f t="shared" si="2"/>
        <v>K25NABGiỏi</v>
      </c>
    </row>
    <row r="52" spans="1:15" ht="18" customHeight="1">
      <c r="A52" s="12">
        <v>45</v>
      </c>
      <c r="B52" s="3">
        <v>25203105248</v>
      </c>
      <c r="C52" s="13" t="s">
        <v>251</v>
      </c>
      <c r="D52" s="14" t="s">
        <v>147</v>
      </c>
      <c r="E52" s="21" t="s">
        <v>96</v>
      </c>
      <c r="F52" s="15">
        <v>37192</v>
      </c>
      <c r="G52" s="16" t="s">
        <v>252</v>
      </c>
      <c r="H52" s="16" t="s">
        <v>33</v>
      </c>
      <c r="I52" s="16">
        <v>3.77</v>
      </c>
      <c r="J52" s="17">
        <v>4</v>
      </c>
      <c r="K52" s="16">
        <v>3.77</v>
      </c>
      <c r="L52" s="16" t="s">
        <v>19</v>
      </c>
      <c r="M52" s="16" t="s">
        <v>34</v>
      </c>
      <c r="N52" s="12" t="s">
        <v>72</v>
      </c>
      <c r="O52" s="23" t="str">
        <f t="shared" si="2"/>
        <v>K25NABXuất Sắc</v>
      </c>
    </row>
    <row r="53" spans="1:15" ht="18" customHeight="1">
      <c r="A53" s="12">
        <v>46</v>
      </c>
      <c r="B53" s="3">
        <v>25203113142</v>
      </c>
      <c r="C53" s="13" t="s">
        <v>253</v>
      </c>
      <c r="D53" s="14" t="s">
        <v>147</v>
      </c>
      <c r="E53" s="21" t="s">
        <v>96</v>
      </c>
      <c r="F53" s="15">
        <v>37016</v>
      </c>
      <c r="G53" s="16" t="s">
        <v>39</v>
      </c>
      <c r="H53" s="16" t="s">
        <v>33</v>
      </c>
      <c r="I53" s="16">
        <v>3.57</v>
      </c>
      <c r="J53" s="17">
        <v>4</v>
      </c>
      <c r="K53" s="16">
        <v>3.59</v>
      </c>
      <c r="L53" s="16" t="s">
        <v>18</v>
      </c>
      <c r="M53" s="16" t="s">
        <v>34</v>
      </c>
      <c r="N53" s="12" t="s">
        <v>72</v>
      </c>
      <c r="O53" s="23" t="str">
        <f t="shared" si="2"/>
        <v>K25NABGiỏi</v>
      </c>
    </row>
    <row r="54" spans="1:15" ht="18" customHeight="1">
      <c r="A54" s="12">
        <v>47</v>
      </c>
      <c r="B54" s="3">
        <v>25203101134</v>
      </c>
      <c r="C54" s="13" t="s">
        <v>254</v>
      </c>
      <c r="D54" s="14" t="s">
        <v>255</v>
      </c>
      <c r="E54" s="21" t="s">
        <v>96</v>
      </c>
      <c r="F54" s="15">
        <v>36950</v>
      </c>
      <c r="G54" s="16" t="s">
        <v>39</v>
      </c>
      <c r="H54" s="16" t="s">
        <v>33</v>
      </c>
      <c r="I54" s="16">
        <v>3.53</v>
      </c>
      <c r="J54" s="17">
        <v>4</v>
      </c>
      <c r="K54" s="16">
        <v>3.55</v>
      </c>
      <c r="L54" s="16" t="s">
        <v>18</v>
      </c>
      <c r="M54" s="16" t="s">
        <v>34</v>
      </c>
      <c r="N54" s="12" t="s">
        <v>72</v>
      </c>
      <c r="O54" s="23" t="str">
        <f t="shared" si="2"/>
        <v>K25NABGiỏi</v>
      </c>
    </row>
    <row r="55" spans="1:15" ht="18" customHeight="1">
      <c r="A55" s="12">
        <v>48</v>
      </c>
      <c r="B55" s="3">
        <v>25213100935</v>
      </c>
      <c r="C55" s="13" t="s">
        <v>256</v>
      </c>
      <c r="D55" s="14" t="s">
        <v>257</v>
      </c>
      <c r="E55" s="21" t="s">
        <v>96</v>
      </c>
      <c r="F55" s="15">
        <v>37191</v>
      </c>
      <c r="G55" s="16" t="s">
        <v>30</v>
      </c>
      <c r="H55" s="16" t="s">
        <v>31</v>
      </c>
      <c r="I55" s="16">
        <v>3.84</v>
      </c>
      <c r="J55" s="17">
        <v>4</v>
      </c>
      <c r="K55" s="16">
        <v>3.84</v>
      </c>
      <c r="L55" s="16" t="s">
        <v>19</v>
      </c>
      <c r="M55" s="16" t="s">
        <v>34</v>
      </c>
      <c r="N55" s="12" t="s">
        <v>72</v>
      </c>
      <c r="O55" s="23" t="str">
        <f t="shared" si="2"/>
        <v>K25NABXuất Sắc</v>
      </c>
    </row>
    <row r="56" spans="1:15" ht="18" customHeight="1">
      <c r="A56" s="12">
        <v>49</v>
      </c>
      <c r="B56" s="3">
        <v>25203104327</v>
      </c>
      <c r="C56" s="13" t="s">
        <v>258</v>
      </c>
      <c r="D56" s="14" t="s">
        <v>44</v>
      </c>
      <c r="E56" s="21" t="s">
        <v>96</v>
      </c>
      <c r="F56" s="15">
        <v>37166</v>
      </c>
      <c r="G56" s="16" t="s">
        <v>38</v>
      </c>
      <c r="H56" s="16" t="s">
        <v>33</v>
      </c>
      <c r="I56" s="16">
        <v>3.36</v>
      </c>
      <c r="J56" s="17">
        <v>4</v>
      </c>
      <c r="K56" s="16">
        <v>3.38</v>
      </c>
      <c r="L56" s="16" t="s">
        <v>18</v>
      </c>
      <c r="M56" s="16" t="s">
        <v>34</v>
      </c>
      <c r="N56" s="12" t="s">
        <v>72</v>
      </c>
      <c r="O56" s="23" t="str">
        <f t="shared" si="2"/>
        <v>K25NABGiỏi</v>
      </c>
    </row>
    <row r="57" spans="1:15" ht="18" customHeight="1">
      <c r="A57" s="12">
        <v>50</v>
      </c>
      <c r="B57" s="3">
        <v>25203110373</v>
      </c>
      <c r="C57" s="13" t="s">
        <v>259</v>
      </c>
      <c r="D57" s="14" t="s">
        <v>44</v>
      </c>
      <c r="E57" s="21" t="s">
        <v>96</v>
      </c>
      <c r="F57" s="15">
        <v>37131</v>
      </c>
      <c r="G57" s="16" t="s">
        <v>30</v>
      </c>
      <c r="H57" s="16" t="s">
        <v>33</v>
      </c>
      <c r="I57" s="16">
        <v>3.65</v>
      </c>
      <c r="J57" s="17">
        <v>4</v>
      </c>
      <c r="K57" s="16">
        <v>3.66</v>
      </c>
      <c r="L57" s="16" t="s">
        <v>19</v>
      </c>
      <c r="M57" s="16" t="s">
        <v>34</v>
      </c>
      <c r="N57" s="12" t="s">
        <v>72</v>
      </c>
      <c r="O57" s="23" t="str">
        <f t="shared" si="2"/>
        <v>K25NABXuất Sắc</v>
      </c>
    </row>
    <row r="58" spans="1:15" ht="18" customHeight="1">
      <c r="A58" s="12">
        <v>51</v>
      </c>
      <c r="B58" s="3">
        <v>25203116589</v>
      </c>
      <c r="C58" s="13" t="s">
        <v>306</v>
      </c>
      <c r="D58" s="14" t="s">
        <v>44</v>
      </c>
      <c r="E58" s="21" t="s">
        <v>96</v>
      </c>
      <c r="F58" s="15">
        <v>37151</v>
      </c>
      <c r="G58" s="16" t="s">
        <v>39</v>
      </c>
      <c r="H58" s="16" t="s">
        <v>33</v>
      </c>
      <c r="I58" s="16">
        <v>3.34</v>
      </c>
      <c r="J58" s="17">
        <v>3.79</v>
      </c>
      <c r="K58" s="16">
        <v>3.36</v>
      </c>
      <c r="L58" s="16" t="s">
        <v>18</v>
      </c>
      <c r="M58" s="16" t="s">
        <v>34</v>
      </c>
      <c r="N58" s="12" t="s">
        <v>72</v>
      </c>
      <c r="O58" s="23" t="str">
        <f t="shared" si="2"/>
        <v>K25NABGiỏi</v>
      </c>
    </row>
    <row r="59" spans="1:15" ht="18" customHeight="1">
      <c r="A59" s="12">
        <v>52</v>
      </c>
      <c r="B59" s="3">
        <v>25203107184</v>
      </c>
      <c r="C59" s="13" t="s">
        <v>102</v>
      </c>
      <c r="D59" s="14" t="s">
        <v>260</v>
      </c>
      <c r="E59" s="21" t="s">
        <v>96</v>
      </c>
      <c r="F59" s="15">
        <v>37026</v>
      </c>
      <c r="G59" s="16" t="s">
        <v>39</v>
      </c>
      <c r="H59" s="16" t="s">
        <v>33</v>
      </c>
      <c r="I59" s="16">
        <v>3.84</v>
      </c>
      <c r="J59" s="17">
        <v>4</v>
      </c>
      <c r="K59" s="16">
        <v>3.84</v>
      </c>
      <c r="L59" s="16" t="s">
        <v>19</v>
      </c>
      <c r="M59" s="16" t="s">
        <v>19</v>
      </c>
      <c r="N59" s="12" t="s">
        <v>72</v>
      </c>
      <c r="O59" s="23" t="str">
        <f t="shared" si="2"/>
        <v>K25NABXuất Sắc</v>
      </c>
    </row>
    <row r="60" spans="1:15" ht="18" customHeight="1">
      <c r="A60" s="12">
        <v>53</v>
      </c>
      <c r="B60" s="3">
        <v>25203113399</v>
      </c>
      <c r="C60" s="13" t="s">
        <v>261</v>
      </c>
      <c r="D60" s="14" t="s">
        <v>260</v>
      </c>
      <c r="E60" s="21" t="s">
        <v>96</v>
      </c>
      <c r="F60" s="15">
        <v>37144</v>
      </c>
      <c r="G60" s="16" t="s">
        <v>86</v>
      </c>
      <c r="H60" s="16" t="s">
        <v>33</v>
      </c>
      <c r="I60" s="16">
        <v>3.46</v>
      </c>
      <c r="J60" s="17">
        <v>3.79</v>
      </c>
      <c r="K60" s="16">
        <v>3.47</v>
      </c>
      <c r="L60" s="16" t="s">
        <v>18</v>
      </c>
      <c r="M60" s="16" t="s">
        <v>34</v>
      </c>
      <c r="N60" s="12" t="s">
        <v>72</v>
      </c>
      <c r="O60" s="23" t="str">
        <f t="shared" si="2"/>
        <v>K25NABGiỏi</v>
      </c>
    </row>
    <row r="61" spans="1:15" ht="18" customHeight="1">
      <c r="A61" s="12">
        <v>54</v>
      </c>
      <c r="B61" s="3">
        <v>25203107334</v>
      </c>
      <c r="C61" s="13" t="s">
        <v>296</v>
      </c>
      <c r="D61" s="14" t="s">
        <v>82</v>
      </c>
      <c r="E61" s="21" t="s">
        <v>96</v>
      </c>
      <c r="F61" s="15">
        <v>37030</v>
      </c>
      <c r="G61" s="16" t="s">
        <v>35</v>
      </c>
      <c r="H61" s="16" t="s">
        <v>33</v>
      </c>
      <c r="I61" s="16">
        <v>3.18</v>
      </c>
      <c r="J61" s="17">
        <v>3.19</v>
      </c>
      <c r="K61" s="16">
        <v>3.18</v>
      </c>
      <c r="L61" s="16" t="s">
        <v>15</v>
      </c>
      <c r="M61" s="16" t="s">
        <v>34</v>
      </c>
      <c r="N61" s="12" t="s">
        <v>72</v>
      </c>
      <c r="O61" s="23" t="str">
        <f t="shared" si="2"/>
        <v>K25NABKhá</v>
      </c>
    </row>
    <row r="62" spans="1:15" ht="18" customHeight="1">
      <c r="A62" s="12">
        <v>55</v>
      </c>
      <c r="B62" s="3">
        <v>25203100697</v>
      </c>
      <c r="C62" s="13" t="s">
        <v>262</v>
      </c>
      <c r="D62" s="14" t="s">
        <v>263</v>
      </c>
      <c r="E62" s="21" t="s">
        <v>96</v>
      </c>
      <c r="F62" s="15">
        <v>36917</v>
      </c>
      <c r="G62" s="16" t="s">
        <v>35</v>
      </c>
      <c r="H62" s="16" t="s">
        <v>33</v>
      </c>
      <c r="I62" s="16">
        <v>3.56</v>
      </c>
      <c r="J62" s="17">
        <v>3.79</v>
      </c>
      <c r="K62" s="16">
        <v>3.57</v>
      </c>
      <c r="L62" s="16" t="s">
        <v>18</v>
      </c>
      <c r="M62" s="16" t="s">
        <v>34</v>
      </c>
      <c r="N62" s="12" t="s">
        <v>72</v>
      </c>
      <c r="O62" s="23" t="str">
        <f t="shared" si="2"/>
        <v>K25NABGiỏi</v>
      </c>
    </row>
    <row r="63" spans="1:15" ht="18" customHeight="1">
      <c r="A63" s="12">
        <v>56</v>
      </c>
      <c r="B63" s="3">
        <v>25213109855</v>
      </c>
      <c r="C63" s="13" t="s">
        <v>264</v>
      </c>
      <c r="D63" s="14" t="s">
        <v>263</v>
      </c>
      <c r="E63" s="21" t="s">
        <v>96</v>
      </c>
      <c r="F63" s="15">
        <v>37202</v>
      </c>
      <c r="G63" s="16" t="s">
        <v>30</v>
      </c>
      <c r="H63" s="16" t="s">
        <v>33</v>
      </c>
      <c r="I63" s="16">
        <v>3.26</v>
      </c>
      <c r="J63" s="17">
        <v>3.79</v>
      </c>
      <c r="K63" s="16">
        <v>3.28</v>
      </c>
      <c r="L63" s="16" t="s">
        <v>18</v>
      </c>
      <c r="M63" s="16" t="s">
        <v>34</v>
      </c>
      <c r="N63" s="12" t="s">
        <v>72</v>
      </c>
      <c r="O63" s="23" t="str">
        <f t="shared" si="2"/>
        <v>K25NABGiỏi</v>
      </c>
    </row>
    <row r="64" spans="1:15" ht="18" customHeight="1">
      <c r="A64" s="12">
        <v>57</v>
      </c>
      <c r="B64" s="3">
        <v>25203116674</v>
      </c>
      <c r="C64" s="13" t="s">
        <v>117</v>
      </c>
      <c r="D64" s="14" t="s">
        <v>54</v>
      </c>
      <c r="E64" s="21" t="s">
        <v>96</v>
      </c>
      <c r="F64" s="15">
        <v>37122</v>
      </c>
      <c r="G64" s="16" t="s">
        <v>35</v>
      </c>
      <c r="H64" s="16" t="s">
        <v>33</v>
      </c>
      <c r="I64" s="16">
        <v>3.7</v>
      </c>
      <c r="J64" s="17">
        <v>4</v>
      </c>
      <c r="K64" s="16">
        <v>3.71</v>
      </c>
      <c r="L64" s="16" t="s">
        <v>19</v>
      </c>
      <c r="M64" s="16" t="s">
        <v>34</v>
      </c>
      <c r="N64" s="12" t="s">
        <v>72</v>
      </c>
      <c r="O64" s="23" t="str">
        <f t="shared" si="2"/>
        <v>K25NABXuất Sắc</v>
      </c>
    </row>
    <row r="65" spans="1:15" ht="18" customHeight="1">
      <c r="A65" s="12">
        <v>58</v>
      </c>
      <c r="B65" s="3">
        <v>25203101071</v>
      </c>
      <c r="C65" s="13" t="s">
        <v>265</v>
      </c>
      <c r="D65" s="14" t="s">
        <v>49</v>
      </c>
      <c r="E65" s="21" t="s">
        <v>96</v>
      </c>
      <c r="F65" s="15">
        <v>37219</v>
      </c>
      <c r="G65" s="16" t="s">
        <v>41</v>
      </c>
      <c r="H65" s="16" t="s">
        <v>33</v>
      </c>
      <c r="I65" s="16">
        <v>3.55</v>
      </c>
      <c r="J65" s="17">
        <v>4</v>
      </c>
      <c r="K65" s="16">
        <v>3.57</v>
      </c>
      <c r="L65" s="16" t="s">
        <v>18</v>
      </c>
      <c r="M65" s="16" t="s">
        <v>34</v>
      </c>
      <c r="N65" s="12" t="s">
        <v>72</v>
      </c>
      <c r="O65" s="23" t="str">
        <f t="shared" si="2"/>
        <v>K25NABGiỏi</v>
      </c>
    </row>
    <row r="66" spans="1:15" ht="18" customHeight="1">
      <c r="A66" s="12">
        <v>59</v>
      </c>
      <c r="B66" s="3">
        <v>25203113813</v>
      </c>
      <c r="C66" s="13" t="s">
        <v>208</v>
      </c>
      <c r="D66" s="14" t="s">
        <v>49</v>
      </c>
      <c r="E66" s="21" t="s">
        <v>96</v>
      </c>
      <c r="F66" s="15">
        <v>37048</v>
      </c>
      <c r="G66" s="16" t="s">
        <v>30</v>
      </c>
      <c r="H66" s="16" t="s">
        <v>33</v>
      </c>
      <c r="I66" s="16">
        <v>3.59</v>
      </c>
      <c r="J66" s="17">
        <v>4</v>
      </c>
      <c r="K66" s="16">
        <v>3.61</v>
      </c>
      <c r="L66" s="16" t="s">
        <v>19</v>
      </c>
      <c r="M66" s="16" t="s">
        <v>19</v>
      </c>
      <c r="N66" s="12" t="s">
        <v>72</v>
      </c>
      <c r="O66" s="23" t="str">
        <f t="shared" si="2"/>
        <v>K25NABXuất Sắc</v>
      </c>
    </row>
    <row r="67" spans="1:15" ht="18" customHeight="1">
      <c r="A67" s="12">
        <v>60</v>
      </c>
      <c r="B67" s="3">
        <v>25203113874</v>
      </c>
      <c r="C67" s="13" t="s">
        <v>266</v>
      </c>
      <c r="D67" s="14" t="s">
        <v>45</v>
      </c>
      <c r="E67" s="21" t="s">
        <v>96</v>
      </c>
      <c r="F67" s="15">
        <v>37205</v>
      </c>
      <c r="G67" s="16" t="s">
        <v>35</v>
      </c>
      <c r="H67" s="16" t="s">
        <v>33</v>
      </c>
      <c r="I67" s="16">
        <v>3.32</v>
      </c>
      <c r="J67" s="17">
        <v>4</v>
      </c>
      <c r="K67" s="16">
        <v>3.34</v>
      </c>
      <c r="L67" s="16" t="s">
        <v>18</v>
      </c>
      <c r="M67" s="16" t="s">
        <v>34</v>
      </c>
      <c r="N67" s="12" t="s">
        <v>72</v>
      </c>
      <c r="O67" s="23" t="str">
        <f t="shared" si="2"/>
        <v>K25NABGiỏi</v>
      </c>
    </row>
    <row r="68" spans="1:15" ht="18" customHeight="1">
      <c r="A68" s="12">
        <v>61</v>
      </c>
      <c r="B68" s="3">
        <v>25203116665</v>
      </c>
      <c r="C68" s="13" t="s">
        <v>93</v>
      </c>
      <c r="D68" s="14" t="s">
        <v>45</v>
      </c>
      <c r="E68" s="21" t="s">
        <v>96</v>
      </c>
      <c r="F68" s="15">
        <v>37068</v>
      </c>
      <c r="G68" s="16" t="s">
        <v>35</v>
      </c>
      <c r="H68" s="16" t="s">
        <v>33</v>
      </c>
      <c r="I68" s="16">
        <v>3.55</v>
      </c>
      <c r="J68" s="17">
        <v>3.79</v>
      </c>
      <c r="K68" s="16">
        <v>3.56</v>
      </c>
      <c r="L68" s="16" t="s">
        <v>18</v>
      </c>
      <c r="M68" s="16" t="s">
        <v>34</v>
      </c>
      <c r="N68" s="12" t="s">
        <v>72</v>
      </c>
      <c r="O68" s="23" t="str">
        <f t="shared" si="2"/>
        <v>K25NABGiỏi</v>
      </c>
    </row>
    <row r="69" spans="1:15" ht="18" customHeight="1">
      <c r="A69" s="12">
        <v>62</v>
      </c>
      <c r="B69" s="3">
        <v>25203110542</v>
      </c>
      <c r="C69" s="13" t="s">
        <v>297</v>
      </c>
      <c r="D69" s="14" t="s">
        <v>95</v>
      </c>
      <c r="E69" s="21" t="s">
        <v>96</v>
      </c>
      <c r="F69" s="15">
        <v>36892</v>
      </c>
      <c r="G69" s="16" t="s">
        <v>35</v>
      </c>
      <c r="H69" s="16" t="s">
        <v>33</v>
      </c>
      <c r="I69" s="16">
        <v>3.72</v>
      </c>
      <c r="J69" s="17">
        <v>4</v>
      </c>
      <c r="K69" s="16">
        <v>3.73</v>
      </c>
      <c r="L69" s="16" t="s">
        <v>19</v>
      </c>
      <c r="M69" s="16" t="s">
        <v>34</v>
      </c>
      <c r="N69" s="12" t="s">
        <v>72</v>
      </c>
      <c r="O69" s="23" t="str">
        <f t="shared" si="2"/>
        <v>K25NABXuất Sắc</v>
      </c>
    </row>
    <row r="70" spans="1:15" ht="18" customHeight="1">
      <c r="A70" s="12">
        <v>63</v>
      </c>
      <c r="B70" s="3">
        <v>25203108294</v>
      </c>
      <c r="C70" s="13" t="s">
        <v>267</v>
      </c>
      <c r="D70" s="14" t="s">
        <v>268</v>
      </c>
      <c r="E70" s="21" t="s">
        <v>96</v>
      </c>
      <c r="F70" s="15">
        <v>37150</v>
      </c>
      <c r="G70" s="16" t="s">
        <v>30</v>
      </c>
      <c r="H70" s="16" t="s">
        <v>33</v>
      </c>
      <c r="I70" s="16">
        <v>3.57</v>
      </c>
      <c r="J70" s="17">
        <v>4</v>
      </c>
      <c r="K70" s="16">
        <v>3.58</v>
      </c>
      <c r="L70" s="16" t="s">
        <v>18</v>
      </c>
      <c r="M70" s="16" t="s">
        <v>19</v>
      </c>
      <c r="N70" s="12" t="s">
        <v>72</v>
      </c>
      <c r="O70" s="23" t="str">
        <f t="shared" si="2"/>
        <v>K25NABGiỏi</v>
      </c>
    </row>
    <row r="71" spans="1:15" ht="18" customHeight="1">
      <c r="A71" s="12">
        <v>64</v>
      </c>
      <c r="B71" s="3">
        <v>25203114690</v>
      </c>
      <c r="C71" s="13" t="s">
        <v>63</v>
      </c>
      <c r="D71" s="14" t="s">
        <v>268</v>
      </c>
      <c r="E71" s="21" t="s">
        <v>96</v>
      </c>
      <c r="F71" s="15">
        <v>37204</v>
      </c>
      <c r="G71" s="16" t="s">
        <v>38</v>
      </c>
      <c r="H71" s="16" t="s">
        <v>33</v>
      </c>
      <c r="I71" s="16">
        <v>3.25</v>
      </c>
      <c r="J71" s="17">
        <v>3.79</v>
      </c>
      <c r="K71" s="16">
        <v>3.27</v>
      </c>
      <c r="L71" s="16" t="s">
        <v>18</v>
      </c>
      <c r="M71" s="16" t="s">
        <v>34</v>
      </c>
      <c r="N71" s="12" t="s">
        <v>72</v>
      </c>
      <c r="O71" s="23" t="str">
        <f t="shared" si="2"/>
        <v>K25NABGiỏi</v>
      </c>
    </row>
    <row r="72" spans="1:15" ht="18" customHeight="1">
      <c r="A72" s="12">
        <v>65</v>
      </c>
      <c r="B72" s="3">
        <v>25213117417</v>
      </c>
      <c r="C72" s="13" t="s">
        <v>269</v>
      </c>
      <c r="D72" s="14" t="s">
        <v>270</v>
      </c>
      <c r="E72" s="21" t="s">
        <v>96</v>
      </c>
      <c r="F72" s="15">
        <v>36970</v>
      </c>
      <c r="G72" s="16" t="s">
        <v>58</v>
      </c>
      <c r="H72" s="16" t="s">
        <v>31</v>
      </c>
      <c r="I72" s="16">
        <v>3.34</v>
      </c>
      <c r="J72" s="17">
        <v>4</v>
      </c>
      <c r="K72" s="16">
        <v>3.37</v>
      </c>
      <c r="L72" s="16" t="s">
        <v>18</v>
      </c>
      <c r="M72" s="16" t="s">
        <v>34</v>
      </c>
      <c r="N72" s="12" t="s">
        <v>72</v>
      </c>
      <c r="O72" s="23" t="str">
        <f t="shared" ref="O72:O98" si="3">E72&amp;L72</f>
        <v>K25NABGiỏi</v>
      </c>
    </row>
    <row r="73" spans="1:15" ht="18" customHeight="1">
      <c r="A73" s="12">
        <v>66</v>
      </c>
      <c r="B73" s="3">
        <v>25203115277</v>
      </c>
      <c r="C73" s="13" t="s">
        <v>271</v>
      </c>
      <c r="D73" s="14" t="s">
        <v>272</v>
      </c>
      <c r="E73" s="21" t="s">
        <v>96</v>
      </c>
      <c r="F73" s="15">
        <v>37049</v>
      </c>
      <c r="G73" s="16" t="s">
        <v>36</v>
      </c>
      <c r="H73" s="16" t="s">
        <v>33</v>
      </c>
      <c r="I73" s="16">
        <v>3.38</v>
      </c>
      <c r="J73" s="17">
        <v>4</v>
      </c>
      <c r="K73" s="16">
        <v>3.4</v>
      </c>
      <c r="L73" s="16" t="s">
        <v>18</v>
      </c>
      <c r="M73" s="16" t="s">
        <v>34</v>
      </c>
      <c r="N73" s="12" t="s">
        <v>72</v>
      </c>
      <c r="O73" s="23" t="str">
        <f t="shared" si="3"/>
        <v>K25NABGiỏi</v>
      </c>
    </row>
    <row r="74" spans="1:15" ht="18" customHeight="1">
      <c r="A74" s="12">
        <v>67</v>
      </c>
      <c r="B74" s="3">
        <v>25203115290</v>
      </c>
      <c r="C74" s="13" t="s">
        <v>42</v>
      </c>
      <c r="D74" s="14" t="s">
        <v>52</v>
      </c>
      <c r="E74" s="21" t="s">
        <v>96</v>
      </c>
      <c r="F74" s="15">
        <v>37142</v>
      </c>
      <c r="G74" s="16" t="s">
        <v>60</v>
      </c>
      <c r="H74" s="16" t="s">
        <v>33</v>
      </c>
      <c r="I74" s="16">
        <v>3.34</v>
      </c>
      <c r="J74" s="17">
        <v>4</v>
      </c>
      <c r="K74" s="16">
        <v>3.37</v>
      </c>
      <c r="L74" s="16" t="s">
        <v>18</v>
      </c>
      <c r="M74" s="16" t="s">
        <v>34</v>
      </c>
      <c r="N74" s="12" t="s">
        <v>72</v>
      </c>
      <c r="O74" s="23" t="str">
        <f t="shared" si="3"/>
        <v>K25NABGiỏi</v>
      </c>
    </row>
    <row r="75" spans="1:15" ht="18" customHeight="1">
      <c r="A75" s="12">
        <v>68</v>
      </c>
      <c r="B75" s="3">
        <v>25203117244</v>
      </c>
      <c r="C75" s="13" t="s">
        <v>273</v>
      </c>
      <c r="D75" s="14" t="s">
        <v>97</v>
      </c>
      <c r="E75" s="21" t="s">
        <v>96</v>
      </c>
      <c r="F75" s="15">
        <v>36902</v>
      </c>
      <c r="G75" s="16" t="s">
        <v>101</v>
      </c>
      <c r="H75" s="16" t="s">
        <v>33</v>
      </c>
      <c r="I75" s="16">
        <v>3.54</v>
      </c>
      <c r="J75" s="17">
        <v>4</v>
      </c>
      <c r="K75" s="16">
        <v>3.56</v>
      </c>
      <c r="L75" s="16" t="s">
        <v>18</v>
      </c>
      <c r="M75" s="16" t="s">
        <v>19</v>
      </c>
      <c r="N75" s="12" t="s">
        <v>72</v>
      </c>
      <c r="O75" s="23" t="str">
        <f t="shared" si="3"/>
        <v>K25NABGiỏi</v>
      </c>
    </row>
    <row r="76" spans="1:15" ht="18" customHeight="1">
      <c r="A76" s="12">
        <v>69</v>
      </c>
      <c r="B76" s="3">
        <v>25203103007</v>
      </c>
      <c r="C76" s="13" t="s">
        <v>84</v>
      </c>
      <c r="D76" s="14" t="s">
        <v>104</v>
      </c>
      <c r="E76" s="21" t="s">
        <v>96</v>
      </c>
      <c r="F76" s="15">
        <v>37129</v>
      </c>
      <c r="G76" s="16" t="s">
        <v>41</v>
      </c>
      <c r="H76" s="16" t="s">
        <v>33</v>
      </c>
      <c r="I76" s="16">
        <v>3.52</v>
      </c>
      <c r="J76" s="17">
        <v>4</v>
      </c>
      <c r="K76" s="16">
        <v>3.54</v>
      </c>
      <c r="L76" s="16" t="s">
        <v>18</v>
      </c>
      <c r="M76" s="16" t="s">
        <v>34</v>
      </c>
      <c r="N76" s="12" t="s">
        <v>72</v>
      </c>
      <c r="O76" s="23" t="str">
        <f t="shared" si="3"/>
        <v>K25NABGiỏi</v>
      </c>
    </row>
    <row r="77" spans="1:15" ht="18" customHeight="1">
      <c r="A77" s="12">
        <v>70</v>
      </c>
      <c r="B77" s="3">
        <v>25203116516</v>
      </c>
      <c r="C77" s="13" t="s">
        <v>274</v>
      </c>
      <c r="D77" s="14" t="s">
        <v>104</v>
      </c>
      <c r="E77" s="21" t="s">
        <v>96</v>
      </c>
      <c r="F77" s="15">
        <v>36951</v>
      </c>
      <c r="G77" s="16" t="s">
        <v>100</v>
      </c>
      <c r="H77" s="16" t="s">
        <v>33</v>
      </c>
      <c r="I77" s="16">
        <v>3.46</v>
      </c>
      <c r="J77" s="17">
        <v>4</v>
      </c>
      <c r="K77" s="16">
        <v>3.48</v>
      </c>
      <c r="L77" s="16" t="s">
        <v>18</v>
      </c>
      <c r="M77" s="16" t="s">
        <v>19</v>
      </c>
      <c r="N77" s="12" t="s">
        <v>72</v>
      </c>
      <c r="O77" s="23" t="str">
        <f t="shared" si="3"/>
        <v>K25NABGiỏi</v>
      </c>
    </row>
    <row r="78" spans="1:15" ht="18" customHeight="1">
      <c r="A78" s="12">
        <v>71</v>
      </c>
      <c r="B78" s="3">
        <v>25203108917</v>
      </c>
      <c r="C78" s="13" t="s">
        <v>227</v>
      </c>
      <c r="D78" s="14" t="s">
        <v>275</v>
      </c>
      <c r="E78" s="21" t="s">
        <v>96</v>
      </c>
      <c r="F78" s="15">
        <v>37123</v>
      </c>
      <c r="G78" s="16" t="s">
        <v>38</v>
      </c>
      <c r="H78" s="16" t="s">
        <v>33</v>
      </c>
      <c r="I78" s="16">
        <v>3.61</v>
      </c>
      <c r="J78" s="17">
        <v>4</v>
      </c>
      <c r="K78" s="16">
        <v>3.63</v>
      </c>
      <c r="L78" s="16" t="s">
        <v>19</v>
      </c>
      <c r="M78" s="16" t="s">
        <v>34</v>
      </c>
      <c r="N78" s="12" t="s">
        <v>72</v>
      </c>
      <c r="O78" s="23" t="str">
        <f t="shared" si="3"/>
        <v>K25NABXuất Sắc</v>
      </c>
    </row>
    <row r="79" spans="1:15" ht="18" customHeight="1">
      <c r="A79" s="12">
        <v>72</v>
      </c>
      <c r="B79" s="3">
        <v>25203100135</v>
      </c>
      <c r="C79" s="13" t="s">
        <v>276</v>
      </c>
      <c r="D79" s="14" t="s">
        <v>277</v>
      </c>
      <c r="E79" s="21" t="s">
        <v>96</v>
      </c>
      <c r="F79" s="15">
        <v>37044</v>
      </c>
      <c r="G79" s="16" t="s">
        <v>36</v>
      </c>
      <c r="H79" s="16" t="s">
        <v>33</v>
      </c>
      <c r="I79" s="16">
        <v>3.49</v>
      </c>
      <c r="J79" s="17">
        <v>4</v>
      </c>
      <c r="K79" s="16">
        <v>3.51</v>
      </c>
      <c r="L79" s="16" t="s">
        <v>18</v>
      </c>
      <c r="M79" s="16" t="s">
        <v>34</v>
      </c>
      <c r="N79" s="12" t="s">
        <v>72</v>
      </c>
      <c r="O79" s="23" t="str">
        <f t="shared" si="3"/>
        <v>K25NABGiỏi</v>
      </c>
    </row>
    <row r="80" spans="1:15" ht="18" customHeight="1">
      <c r="A80" s="12">
        <v>73</v>
      </c>
      <c r="B80" s="3">
        <v>25203114465</v>
      </c>
      <c r="C80" s="13" t="s">
        <v>278</v>
      </c>
      <c r="D80" s="14" t="s">
        <v>277</v>
      </c>
      <c r="E80" s="21" t="s">
        <v>96</v>
      </c>
      <c r="F80" s="15">
        <v>37136</v>
      </c>
      <c r="G80" s="16" t="s">
        <v>36</v>
      </c>
      <c r="H80" s="16" t="s">
        <v>33</v>
      </c>
      <c r="I80" s="16">
        <v>3.64</v>
      </c>
      <c r="J80" s="17">
        <v>4</v>
      </c>
      <c r="K80" s="16">
        <v>3.65</v>
      </c>
      <c r="L80" s="16" t="s">
        <v>19</v>
      </c>
      <c r="M80" s="16" t="s">
        <v>34</v>
      </c>
      <c r="N80" s="12" t="s">
        <v>72</v>
      </c>
      <c r="O80" s="23" t="str">
        <f t="shared" si="3"/>
        <v>K25NABXuất Sắc</v>
      </c>
    </row>
    <row r="81" spans="1:15" ht="18" customHeight="1">
      <c r="A81" s="12">
        <v>74</v>
      </c>
      <c r="B81" s="3">
        <v>25203116584</v>
      </c>
      <c r="C81" s="13" t="s">
        <v>42</v>
      </c>
      <c r="D81" s="14" t="s">
        <v>279</v>
      </c>
      <c r="E81" s="21" t="s">
        <v>96</v>
      </c>
      <c r="F81" s="15">
        <v>37033</v>
      </c>
      <c r="G81" s="16" t="s">
        <v>39</v>
      </c>
      <c r="H81" s="16" t="s">
        <v>33</v>
      </c>
      <c r="I81" s="16">
        <v>3.46</v>
      </c>
      <c r="J81" s="17">
        <v>4</v>
      </c>
      <c r="K81" s="16">
        <v>3.48</v>
      </c>
      <c r="L81" s="16" t="s">
        <v>18</v>
      </c>
      <c r="M81" s="16" t="s">
        <v>34</v>
      </c>
      <c r="N81" s="12" t="s">
        <v>72</v>
      </c>
      <c r="O81" s="23" t="str">
        <f t="shared" si="3"/>
        <v>K25NABGiỏi</v>
      </c>
    </row>
    <row r="82" spans="1:15" ht="18" customHeight="1">
      <c r="A82" s="12">
        <v>75</v>
      </c>
      <c r="B82" s="3">
        <v>25203115788</v>
      </c>
      <c r="C82" s="13" t="s">
        <v>293</v>
      </c>
      <c r="D82" s="14" t="s">
        <v>294</v>
      </c>
      <c r="E82" s="21" t="s">
        <v>96</v>
      </c>
      <c r="F82" s="15">
        <v>36994</v>
      </c>
      <c r="G82" s="16" t="s">
        <v>35</v>
      </c>
      <c r="H82" s="16" t="s">
        <v>33</v>
      </c>
      <c r="I82" s="16">
        <v>3.54</v>
      </c>
      <c r="J82" s="17">
        <v>4</v>
      </c>
      <c r="K82" s="16">
        <v>3.55</v>
      </c>
      <c r="L82" s="16" t="s">
        <v>18</v>
      </c>
      <c r="M82" s="16" t="s">
        <v>19</v>
      </c>
      <c r="N82" s="12" t="s">
        <v>72</v>
      </c>
      <c r="O82" s="23" t="str">
        <f t="shared" si="3"/>
        <v>K25NABGiỏi</v>
      </c>
    </row>
    <row r="83" spans="1:15" ht="18" customHeight="1">
      <c r="A83" s="12">
        <v>76</v>
      </c>
      <c r="B83" s="3">
        <v>25203109419</v>
      </c>
      <c r="C83" s="13" t="s">
        <v>280</v>
      </c>
      <c r="D83" s="14" t="s">
        <v>64</v>
      </c>
      <c r="E83" s="21" t="s">
        <v>96</v>
      </c>
      <c r="F83" s="15">
        <v>37249</v>
      </c>
      <c r="G83" s="16" t="s">
        <v>35</v>
      </c>
      <c r="H83" s="16" t="s">
        <v>33</v>
      </c>
      <c r="I83" s="16">
        <v>3.35</v>
      </c>
      <c r="J83" s="17">
        <v>4</v>
      </c>
      <c r="K83" s="16">
        <v>3.37</v>
      </c>
      <c r="L83" s="16" t="s">
        <v>18</v>
      </c>
      <c r="M83" s="16" t="s">
        <v>34</v>
      </c>
      <c r="N83" s="12" t="s">
        <v>72</v>
      </c>
      <c r="O83" s="23" t="str">
        <f t="shared" si="3"/>
        <v>K25NABGiỏi</v>
      </c>
    </row>
    <row r="84" spans="1:15" ht="18" customHeight="1">
      <c r="A84" s="12">
        <v>77</v>
      </c>
      <c r="B84" s="3">
        <v>25203114796</v>
      </c>
      <c r="C84" s="13" t="s">
        <v>281</v>
      </c>
      <c r="D84" s="14" t="s">
        <v>64</v>
      </c>
      <c r="E84" s="21" t="s">
        <v>96</v>
      </c>
      <c r="F84" s="15">
        <v>37043</v>
      </c>
      <c r="G84" s="16" t="s">
        <v>39</v>
      </c>
      <c r="H84" s="16" t="s">
        <v>33</v>
      </c>
      <c r="I84" s="16">
        <v>3.59</v>
      </c>
      <c r="J84" s="17">
        <v>4</v>
      </c>
      <c r="K84" s="16">
        <v>3.6</v>
      </c>
      <c r="L84" s="16" t="s">
        <v>19</v>
      </c>
      <c r="M84" s="16" t="s">
        <v>34</v>
      </c>
      <c r="N84" s="12" t="s">
        <v>72</v>
      </c>
      <c r="O84" s="23" t="str">
        <f t="shared" si="3"/>
        <v>K25NABXuất Sắc</v>
      </c>
    </row>
    <row r="85" spans="1:15" ht="18" customHeight="1">
      <c r="A85" s="12">
        <v>78</v>
      </c>
      <c r="B85" s="3">
        <v>25203114892</v>
      </c>
      <c r="C85" s="13" t="s">
        <v>282</v>
      </c>
      <c r="D85" s="14" t="s">
        <v>64</v>
      </c>
      <c r="E85" s="21" t="s">
        <v>96</v>
      </c>
      <c r="F85" s="15">
        <v>37056</v>
      </c>
      <c r="G85" s="16" t="s">
        <v>36</v>
      </c>
      <c r="H85" s="16" t="s">
        <v>33</v>
      </c>
      <c r="I85" s="16">
        <v>3.86</v>
      </c>
      <c r="J85" s="17">
        <v>4</v>
      </c>
      <c r="K85" s="16">
        <v>3.87</v>
      </c>
      <c r="L85" s="16" t="s">
        <v>19</v>
      </c>
      <c r="M85" s="16" t="s">
        <v>34</v>
      </c>
      <c r="N85" s="12" t="s">
        <v>72</v>
      </c>
      <c r="O85" s="23" t="str">
        <f t="shared" si="3"/>
        <v>K25NABXuất Sắc</v>
      </c>
    </row>
    <row r="86" spans="1:15" ht="18" customHeight="1">
      <c r="A86" s="12">
        <v>79</v>
      </c>
      <c r="B86" s="3">
        <v>25203116995</v>
      </c>
      <c r="C86" s="13" t="s">
        <v>283</v>
      </c>
      <c r="D86" s="14" t="s">
        <v>64</v>
      </c>
      <c r="E86" s="21" t="s">
        <v>96</v>
      </c>
      <c r="F86" s="15">
        <v>37043</v>
      </c>
      <c r="G86" s="16" t="s">
        <v>38</v>
      </c>
      <c r="H86" s="16" t="s">
        <v>33</v>
      </c>
      <c r="I86" s="16">
        <v>3.52</v>
      </c>
      <c r="J86" s="17">
        <v>4</v>
      </c>
      <c r="K86" s="16">
        <v>3.54</v>
      </c>
      <c r="L86" s="16" t="s">
        <v>18</v>
      </c>
      <c r="M86" s="16" t="s">
        <v>34</v>
      </c>
      <c r="N86" s="12" t="s">
        <v>72</v>
      </c>
      <c r="O86" s="23" t="str">
        <f t="shared" si="3"/>
        <v>K25NABGiỏi</v>
      </c>
    </row>
    <row r="87" spans="1:15" ht="18" customHeight="1">
      <c r="A87" s="12">
        <v>80</v>
      </c>
      <c r="B87" s="3">
        <v>25203503006</v>
      </c>
      <c r="C87" s="13" t="s">
        <v>284</v>
      </c>
      <c r="D87" s="14" t="s">
        <v>64</v>
      </c>
      <c r="E87" s="21" t="s">
        <v>96</v>
      </c>
      <c r="F87" s="15">
        <v>37153</v>
      </c>
      <c r="G87" s="16" t="s">
        <v>81</v>
      </c>
      <c r="H87" s="16" t="s">
        <v>33</v>
      </c>
      <c r="I87" s="16">
        <v>3.56</v>
      </c>
      <c r="J87" s="17">
        <v>4</v>
      </c>
      <c r="K87" s="16">
        <v>3.58</v>
      </c>
      <c r="L87" s="16" t="s">
        <v>18</v>
      </c>
      <c r="M87" s="16" t="s">
        <v>34</v>
      </c>
      <c r="N87" s="12" t="s">
        <v>72</v>
      </c>
      <c r="O87" s="23" t="str">
        <f t="shared" si="3"/>
        <v>K25NABGiỏi</v>
      </c>
    </row>
    <row r="88" spans="1:15" ht="18" customHeight="1">
      <c r="A88" s="12">
        <v>81</v>
      </c>
      <c r="B88" s="3">
        <v>25203105690</v>
      </c>
      <c r="C88" s="13" t="s">
        <v>285</v>
      </c>
      <c r="D88" s="14" t="s">
        <v>105</v>
      </c>
      <c r="E88" s="21" t="s">
        <v>96</v>
      </c>
      <c r="F88" s="15">
        <v>36991</v>
      </c>
      <c r="G88" s="16" t="s">
        <v>41</v>
      </c>
      <c r="H88" s="16" t="s">
        <v>33</v>
      </c>
      <c r="I88" s="16">
        <v>3.26</v>
      </c>
      <c r="J88" s="17">
        <v>3.79</v>
      </c>
      <c r="K88" s="16">
        <v>3.28</v>
      </c>
      <c r="L88" s="16" t="s">
        <v>18</v>
      </c>
      <c r="M88" s="16" t="s">
        <v>34</v>
      </c>
      <c r="N88" s="12" t="s">
        <v>72</v>
      </c>
      <c r="O88" s="23" t="str">
        <f t="shared" si="3"/>
        <v>K25NABGiỏi</v>
      </c>
    </row>
    <row r="89" spans="1:15" ht="18" customHeight="1">
      <c r="A89" s="12">
        <v>82</v>
      </c>
      <c r="B89" s="3">
        <v>25203108274</v>
      </c>
      <c r="C89" s="13" t="s">
        <v>286</v>
      </c>
      <c r="D89" s="14" t="s">
        <v>105</v>
      </c>
      <c r="E89" s="21" t="s">
        <v>96</v>
      </c>
      <c r="F89" s="15">
        <v>37111</v>
      </c>
      <c r="G89" s="16" t="s">
        <v>35</v>
      </c>
      <c r="H89" s="16" t="s">
        <v>33</v>
      </c>
      <c r="I89" s="16">
        <v>3.29</v>
      </c>
      <c r="J89" s="17">
        <v>4</v>
      </c>
      <c r="K89" s="16">
        <v>3.32</v>
      </c>
      <c r="L89" s="16" t="s">
        <v>18</v>
      </c>
      <c r="M89" s="16" t="s">
        <v>34</v>
      </c>
      <c r="N89" s="12" t="s">
        <v>72</v>
      </c>
      <c r="O89" s="23" t="str">
        <f t="shared" si="3"/>
        <v>K25NABGiỏi</v>
      </c>
    </row>
    <row r="90" spans="1:15" ht="18" customHeight="1">
      <c r="A90" s="12">
        <v>83</v>
      </c>
      <c r="B90" s="3">
        <v>25203117256</v>
      </c>
      <c r="C90" s="13" t="s">
        <v>287</v>
      </c>
      <c r="D90" s="14" t="s">
        <v>105</v>
      </c>
      <c r="E90" s="21" t="s">
        <v>96</v>
      </c>
      <c r="F90" s="15">
        <v>37219</v>
      </c>
      <c r="G90" s="16" t="s">
        <v>41</v>
      </c>
      <c r="H90" s="16" t="s">
        <v>33</v>
      </c>
      <c r="I90" s="16">
        <v>3.25</v>
      </c>
      <c r="J90" s="17">
        <v>4</v>
      </c>
      <c r="K90" s="16">
        <v>3.28</v>
      </c>
      <c r="L90" s="16" t="s">
        <v>18</v>
      </c>
      <c r="M90" s="16" t="s">
        <v>34</v>
      </c>
      <c r="N90" s="12" t="s">
        <v>72</v>
      </c>
      <c r="O90" s="23" t="str">
        <f t="shared" si="3"/>
        <v>K25NABGiỏi</v>
      </c>
    </row>
    <row r="91" spans="1:15" ht="18" customHeight="1">
      <c r="A91" s="12">
        <v>84</v>
      </c>
      <c r="B91" s="3">
        <v>24207204545</v>
      </c>
      <c r="C91" s="13" t="s">
        <v>288</v>
      </c>
      <c r="D91" s="14" t="s">
        <v>78</v>
      </c>
      <c r="E91" s="21" t="s">
        <v>96</v>
      </c>
      <c r="F91" s="15">
        <v>36878</v>
      </c>
      <c r="G91" s="16" t="s">
        <v>39</v>
      </c>
      <c r="H91" s="16" t="s">
        <v>33</v>
      </c>
      <c r="I91" s="16">
        <v>3.57</v>
      </c>
      <c r="J91" s="17">
        <v>4</v>
      </c>
      <c r="K91" s="16">
        <v>3.58</v>
      </c>
      <c r="L91" s="16" t="s">
        <v>18</v>
      </c>
      <c r="M91" s="16" t="s">
        <v>34</v>
      </c>
      <c r="N91" s="12" t="s">
        <v>72</v>
      </c>
      <c r="O91" s="23" t="str">
        <f t="shared" si="3"/>
        <v>K25NABGiỏi</v>
      </c>
    </row>
    <row r="92" spans="1:15" ht="18" customHeight="1">
      <c r="A92" s="12">
        <v>85</v>
      </c>
      <c r="B92" s="3">
        <v>25203105895</v>
      </c>
      <c r="C92" s="13" t="s">
        <v>289</v>
      </c>
      <c r="D92" s="14" t="s">
        <v>78</v>
      </c>
      <c r="E92" s="21" t="s">
        <v>96</v>
      </c>
      <c r="F92" s="15">
        <v>37062</v>
      </c>
      <c r="G92" s="16" t="s">
        <v>35</v>
      </c>
      <c r="H92" s="16" t="s">
        <v>33</v>
      </c>
      <c r="I92" s="16">
        <v>3.26</v>
      </c>
      <c r="J92" s="17">
        <v>4</v>
      </c>
      <c r="K92" s="16">
        <v>3.29</v>
      </c>
      <c r="L92" s="16" t="s">
        <v>18</v>
      </c>
      <c r="M92" s="16" t="s">
        <v>34</v>
      </c>
      <c r="N92" s="12" t="s">
        <v>72</v>
      </c>
      <c r="O92" s="23" t="str">
        <f t="shared" si="3"/>
        <v>K25NABGiỏi</v>
      </c>
    </row>
    <row r="93" spans="1:15" ht="18" customHeight="1">
      <c r="A93" s="12">
        <v>86</v>
      </c>
      <c r="B93" s="3">
        <v>25203305362</v>
      </c>
      <c r="C93" s="13" t="s">
        <v>282</v>
      </c>
      <c r="D93" s="14" t="s">
        <v>179</v>
      </c>
      <c r="E93" s="21" t="s">
        <v>96</v>
      </c>
      <c r="F93" s="15">
        <v>37127</v>
      </c>
      <c r="G93" s="16" t="s">
        <v>30</v>
      </c>
      <c r="H93" s="16" t="s">
        <v>33</v>
      </c>
      <c r="I93" s="16">
        <v>3.1</v>
      </c>
      <c r="J93" s="17">
        <v>3.6</v>
      </c>
      <c r="K93" s="16">
        <v>3.12</v>
      </c>
      <c r="L93" s="16" t="s">
        <v>15</v>
      </c>
      <c r="M93" s="16" t="s">
        <v>34</v>
      </c>
      <c r="N93" s="12" t="s">
        <v>72</v>
      </c>
      <c r="O93" s="23" t="str">
        <f t="shared" si="3"/>
        <v>K25NABKhá</v>
      </c>
    </row>
    <row r="94" spans="1:15" ht="18" customHeight="1">
      <c r="A94" s="12">
        <v>87</v>
      </c>
      <c r="B94" s="3">
        <v>25203108562</v>
      </c>
      <c r="C94" s="13" t="s">
        <v>88</v>
      </c>
      <c r="D94" s="14" t="s">
        <v>66</v>
      </c>
      <c r="E94" s="21" t="s">
        <v>96</v>
      </c>
      <c r="F94" s="15">
        <v>37123</v>
      </c>
      <c r="G94" s="16" t="s">
        <v>36</v>
      </c>
      <c r="H94" s="16" t="s">
        <v>33</v>
      </c>
      <c r="I94" s="16">
        <v>3.76</v>
      </c>
      <c r="J94" s="17">
        <v>4</v>
      </c>
      <c r="K94" s="16">
        <v>3.77</v>
      </c>
      <c r="L94" s="16" t="s">
        <v>19</v>
      </c>
      <c r="M94" s="16" t="s">
        <v>34</v>
      </c>
      <c r="N94" s="12" t="s">
        <v>72</v>
      </c>
      <c r="O94" s="23" t="str">
        <f t="shared" si="3"/>
        <v>K25NABXuất Sắc</v>
      </c>
    </row>
    <row r="95" spans="1:15" ht="18" customHeight="1">
      <c r="A95" s="12">
        <v>88</v>
      </c>
      <c r="B95" s="3">
        <v>25203108626</v>
      </c>
      <c r="C95" s="13" t="s">
        <v>298</v>
      </c>
      <c r="D95" s="14" t="s">
        <v>66</v>
      </c>
      <c r="E95" s="21" t="s">
        <v>96</v>
      </c>
      <c r="F95" s="15">
        <v>36914</v>
      </c>
      <c r="G95" s="16" t="s">
        <v>51</v>
      </c>
      <c r="H95" s="16" t="s">
        <v>33</v>
      </c>
      <c r="I95" s="16">
        <v>2.95</v>
      </c>
      <c r="J95" s="17">
        <v>3.19</v>
      </c>
      <c r="K95" s="16">
        <v>2.96</v>
      </c>
      <c r="L95" s="16" t="s">
        <v>15</v>
      </c>
      <c r="M95" s="16" t="s">
        <v>34</v>
      </c>
      <c r="N95" s="12" t="s">
        <v>72</v>
      </c>
      <c r="O95" s="23" t="str">
        <f t="shared" si="3"/>
        <v>K25NABKhá</v>
      </c>
    </row>
    <row r="96" spans="1:15" ht="18" customHeight="1">
      <c r="A96" s="12">
        <v>89</v>
      </c>
      <c r="B96" s="3">
        <v>25202400545</v>
      </c>
      <c r="C96" s="13" t="s">
        <v>290</v>
      </c>
      <c r="D96" s="14" t="s">
        <v>50</v>
      </c>
      <c r="E96" s="21" t="s">
        <v>96</v>
      </c>
      <c r="F96" s="15">
        <v>37250</v>
      </c>
      <c r="G96" s="16" t="s">
        <v>41</v>
      </c>
      <c r="H96" s="16" t="s">
        <v>33</v>
      </c>
      <c r="I96" s="16">
        <v>3.21</v>
      </c>
      <c r="J96" s="17">
        <v>4</v>
      </c>
      <c r="K96" s="16">
        <v>3.24</v>
      </c>
      <c r="L96" s="16" t="s">
        <v>18</v>
      </c>
      <c r="M96" s="16" t="s">
        <v>34</v>
      </c>
      <c r="N96" s="12" t="s">
        <v>72</v>
      </c>
      <c r="O96" s="23" t="str">
        <f t="shared" si="3"/>
        <v>K25NABGiỏi</v>
      </c>
    </row>
    <row r="97" spans="1:15" ht="18" customHeight="1">
      <c r="A97" s="12">
        <v>90</v>
      </c>
      <c r="B97" s="3">
        <v>25203116253</v>
      </c>
      <c r="C97" s="13" t="s">
        <v>291</v>
      </c>
      <c r="D97" s="14" t="s">
        <v>50</v>
      </c>
      <c r="E97" s="21" t="s">
        <v>96</v>
      </c>
      <c r="F97" s="15">
        <v>36994</v>
      </c>
      <c r="G97" s="16" t="s">
        <v>38</v>
      </c>
      <c r="H97" s="16" t="s">
        <v>33</v>
      </c>
      <c r="I97" s="16">
        <v>3.47</v>
      </c>
      <c r="J97" s="17">
        <v>4</v>
      </c>
      <c r="K97" s="16">
        <v>3.49</v>
      </c>
      <c r="L97" s="16" t="s">
        <v>18</v>
      </c>
      <c r="M97" s="16" t="s">
        <v>34</v>
      </c>
      <c r="N97" s="12" t="s">
        <v>72</v>
      </c>
      <c r="O97" s="23" t="str">
        <f t="shared" si="3"/>
        <v>K25NABGiỏi</v>
      </c>
    </row>
    <row r="98" spans="1:15" ht="18" customHeight="1">
      <c r="A98" s="12">
        <v>91</v>
      </c>
      <c r="B98" s="3">
        <v>25203100799</v>
      </c>
      <c r="C98" s="13" t="s">
        <v>292</v>
      </c>
      <c r="D98" s="14" t="s">
        <v>67</v>
      </c>
      <c r="E98" s="21" t="s">
        <v>96</v>
      </c>
      <c r="F98" s="15">
        <v>37200</v>
      </c>
      <c r="G98" s="16" t="s">
        <v>41</v>
      </c>
      <c r="H98" s="16" t="s">
        <v>33</v>
      </c>
      <c r="I98" s="16">
        <v>3.33</v>
      </c>
      <c r="J98" s="17">
        <v>4</v>
      </c>
      <c r="K98" s="16">
        <v>3.36</v>
      </c>
      <c r="L98" s="16" t="s">
        <v>18</v>
      </c>
      <c r="M98" s="16" t="s">
        <v>34</v>
      </c>
      <c r="N98" s="12" t="s">
        <v>72</v>
      </c>
      <c r="O98" s="23" t="str">
        <f t="shared" si="3"/>
        <v>K25NABGiỏi</v>
      </c>
    </row>
    <row r="99" spans="1:15" ht="15">
      <c r="A99" s="5"/>
      <c r="B99" s="5"/>
      <c r="C99" s="5"/>
      <c r="D99" s="5"/>
      <c r="E99" s="5"/>
      <c r="F99" s="5"/>
      <c r="G99" s="5"/>
      <c r="H99" s="5"/>
      <c r="I99" s="5"/>
      <c r="J99" s="5"/>
      <c r="K99" s="35"/>
      <c r="L99" s="35"/>
      <c r="M99" s="35"/>
      <c r="N99" s="35"/>
    </row>
    <row r="100" spans="1:15" ht="15">
      <c r="A100" s="5"/>
      <c r="B100" s="36" t="s">
        <v>4</v>
      </c>
      <c r="C100" s="36"/>
      <c r="D100" s="36"/>
      <c r="E100" s="18"/>
      <c r="F100" s="5"/>
      <c r="G100" s="5"/>
      <c r="H100" s="5"/>
      <c r="I100" s="5"/>
      <c r="J100" s="5"/>
      <c r="K100" s="36" t="s">
        <v>25</v>
      </c>
      <c r="L100" s="36"/>
      <c r="M100" s="36"/>
      <c r="N100" s="36"/>
    </row>
    <row r="101" spans="1:15" ht="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1:15" ht="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1:15" ht="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1:15" ht="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1:15" ht="15">
      <c r="A105" s="5"/>
      <c r="B105" s="36" t="s">
        <v>26</v>
      </c>
      <c r="C105" s="36"/>
      <c r="D105" s="36"/>
      <c r="E105" s="18"/>
      <c r="F105" s="5"/>
      <c r="G105" s="5"/>
      <c r="H105" s="5"/>
      <c r="I105" s="5"/>
      <c r="J105" s="5"/>
      <c r="K105" s="36" t="s">
        <v>5</v>
      </c>
      <c r="L105" s="36"/>
      <c r="M105" s="36"/>
      <c r="N105" s="36"/>
    </row>
  </sheetData>
  <autoFilter ref="A5:N23">
    <filterColumn colId="2" showButton="0"/>
  </autoFilter>
  <sortState ref="B8:X98">
    <sortCondition ref="E8:E98"/>
    <sortCondition ref="D8:D98"/>
  </sortState>
  <mergeCells count="26">
    <mergeCell ref="B105:D105"/>
    <mergeCell ref="K105:N105"/>
    <mergeCell ref="A1:D1"/>
    <mergeCell ref="F1:N1"/>
    <mergeCell ref="A3:D3"/>
    <mergeCell ref="F3:N3"/>
    <mergeCell ref="A5:A7"/>
    <mergeCell ref="B5:B7"/>
    <mergeCell ref="C5:D7"/>
    <mergeCell ref="E5:E7"/>
    <mergeCell ref="F5:F7"/>
    <mergeCell ref="G5:G7"/>
    <mergeCell ref="N5:N7"/>
    <mergeCell ref="H5:H7"/>
    <mergeCell ref="I5:I7"/>
    <mergeCell ref="J5:J7"/>
    <mergeCell ref="K99:N99"/>
    <mergeCell ref="B100:D100"/>
    <mergeCell ref="K100:N100"/>
    <mergeCell ref="K5:K7"/>
    <mergeCell ref="L5:L7"/>
    <mergeCell ref="A2:D2"/>
    <mergeCell ref="F2:N2"/>
    <mergeCell ref="A4:D4"/>
    <mergeCell ref="F4:N4"/>
    <mergeCell ref="M5:M7"/>
  </mergeCells>
  <pageMargins left="0.15748031496062992" right="0.15748031496062992" top="0.23622047244094491" bottom="0.19685039370078741" header="0.23622047244094491" footer="0.19685039370078741"/>
  <pageSetup paperSize="9" scale="84" fitToHeight="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7"/>
  <sheetViews>
    <sheetView tabSelected="1" topLeftCell="A100" workbookViewId="0">
      <selection activeCell="S110" sqref="S110"/>
    </sheetView>
  </sheetViews>
  <sheetFormatPr defaultColWidth="9.140625" defaultRowHeight="16.5"/>
  <cols>
    <col min="1" max="1" width="4" style="4" customWidth="1"/>
    <col min="2" max="2" width="11.85546875" style="4" customWidth="1"/>
    <col min="3" max="3" width="17" style="4" bestFit="1" customWidth="1"/>
    <col min="4" max="4" width="7.5703125" style="4" customWidth="1"/>
    <col min="5" max="5" width="8.140625" style="4" bestFit="1" customWidth="1"/>
    <col min="6" max="6" width="9.7109375" style="4" customWidth="1"/>
    <col min="7" max="7" width="10.28515625" style="4" bestFit="1" customWidth="1"/>
    <col min="8" max="11" width="6.140625" style="4" customWidth="1"/>
    <col min="12" max="12" width="8.42578125" style="4" customWidth="1"/>
    <col min="13" max="13" width="8" style="4" customWidth="1"/>
    <col min="14" max="14" width="9" style="4" customWidth="1"/>
    <col min="15" max="16384" width="9.140625" style="2"/>
  </cols>
  <sheetData>
    <row r="1" spans="1:20" ht="17.25" customHeight="1">
      <c r="A1" s="37" t="s">
        <v>7</v>
      </c>
      <c r="B1" s="37"/>
      <c r="C1" s="37"/>
      <c r="D1" s="37"/>
      <c r="E1" s="22"/>
      <c r="F1" s="29" t="s">
        <v>9</v>
      </c>
      <c r="G1" s="29"/>
      <c r="H1" s="29"/>
      <c r="I1" s="29"/>
      <c r="J1" s="29"/>
      <c r="K1" s="29"/>
      <c r="L1" s="29"/>
      <c r="M1" s="29"/>
      <c r="N1" s="29"/>
      <c r="R1" s="2">
        <f>SUM(P4:S7)</f>
        <v>113</v>
      </c>
      <c r="S1" s="2">
        <f>MAX(A:A)</f>
        <v>113</v>
      </c>
      <c r="T1" s="2" t="b">
        <f>S1=R1</f>
        <v>1</v>
      </c>
    </row>
    <row r="2" spans="1:20" ht="17.25" customHeight="1">
      <c r="A2" s="28" t="s">
        <v>24</v>
      </c>
      <c r="B2" s="28"/>
      <c r="C2" s="28"/>
      <c r="D2" s="28"/>
      <c r="E2" s="22"/>
      <c r="F2" s="29" t="s">
        <v>335</v>
      </c>
      <c r="G2" s="29"/>
      <c r="H2" s="29"/>
      <c r="I2" s="29"/>
      <c r="J2" s="29"/>
      <c r="K2" s="29"/>
      <c r="L2" s="29"/>
      <c r="M2" s="29"/>
      <c r="N2" s="29"/>
    </row>
    <row r="3" spans="1:20" ht="17.25" customHeight="1">
      <c r="A3" s="28"/>
      <c r="B3" s="28"/>
      <c r="C3" s="28"/>
      <c r="D3" s="28"/>
      <c r="E3" s="22"/>
      <c r="F3" s="29" t="s">
        <v>20</v>
      </c>
      <c r="G3" s="29"/>
      <c r="H3" s="29"/>
      <c r="I3" s="29"/>
      <c r="J3" s="29"/>
      <c r="K3" s="29"/>
      <c r="L3" s="29"/>
      <c r="M3" s="29"/>
      <c r="N3" s="29"/>
      <c r="P3" s="2" t="s">
        <v>92</v>
      </c>
      <c r="Q3" s="2" t="s">
        <v>53</v>
      </c>
      <c r="R3" s="2" t="s">
        <v>91</v>
      </c>
      <c r="S3" s="2" t="s">
        <v>21</v>
      </c>
    </row>
    <row r="4" spans="1:20" ht="17.25" customHeight="1">
      <c r="A4" s="30"/>
      <c r="B4" s="30"/>
      <c r="C4" s="30"/>
      <c r="D4" s="30"/>
      <c r="E4" s="22"/>
      <c r="F4" s="31" t="s">
        <v>108</v>
      </c>
      <c r="G4" s="31"/>
      <c r="H4" s="31"/>
      <c r="I4" s="31"/>
      <c r="J4" s="31"/>
      <c r="K4" s="31"/>
      <c r="L4" s="31"/>
      <c r="M4" s="31"/>
      <c r="N4" s="31"/>
      <c r="P4" s="2">
        <f t="shared" ref="P4:S7" si="0">COUNTIF($O$8:$O$513,P$3&amp;$T4)</f>
        <v>0</v>
      </c>
      <c r="Q4" s="2">
        <f t="shared" si="0"/>
        <v>0</v>
      </c>
      <c r="R4" s="2">
        <f t="shared" si="0"/>
        <v>27</v>
      </c>
      <c r="S4" s="2">
        <f t="shared" si="0"/>
        <v>0</v>
      </c>
      <c r="T4" s="16" t="s">
        <v>19</v>
      </c>
    </row>
    <row r="5" spans="1:20" ht="26.25" customHeight="1">
      <c r="A5" s="38" t="s">
        <v>0</v>
      </c>
      <c r="B5" s="41" t="s">
        <v>69</v>
      </c>
      <c r="C5" s="44" t="s">
        <v>8</v>
      </c>
      <c r="D5" s="45"/>
      <c r="E5" s="50" t="s">
        <v>12</v>
      </c>
      <c r="F5" s="53" t="s">
        <v>1</v>
      </c>
      <c r="G5" s="38" t="s">
        <v>2</v>
      </c>
      <c r="H5" s="32" t="s">
        <v>3</v>
      </c>
      <c r="I5" s="32" t="s">
        <v>16</v>
      </c>
      <c r="J5" s="32" t="s">
        <v>13</v>
      </c>
      <c r="K5" s="32" t="s">
        <v>17</v>
      </c>
      <c r="L5" s="32" t="s">
        <v>10</v>
      </c>
      <c r="M5" s="32" t="s">
        <v>11</v>
      </c>
      <c r="N5" s="32" t="s">
        <v>6</v>
      </c>
      <c r="P5" s="2">
        <f t="shared" si="0"/>
        <v>0</v>
      </c>
      <c r="Q5" s="2">
        <f t="shared" si="0"/>
        <v>2</v>
      </c>
      <c r="R5" s="2">
        <f t="shared" si="0"/>
        <v>64</v>
      </c>
      <c r="S5" s="2">
        <f t="shared" si="0"/>
        <v>0</v>
      </c>
      <c r="T5" s="16" t="s">
        <v>18</v>
      </c>
    </row>
    <row r="6" spans="1:20" ht="21" customHeight="1">
      <c r="A6" s="39"/>
      <c r="B6" s="42"/>
      <c r="C6" s="46"/>
      <c r="D6" s="47"/>
      <c r="E6" s="51"/>
      <c r="F6" s="54"/>
      <c r="G6" s="39"/>
      <c r="H6" s="33"/>
      <c r="I6" s="33"/>
      <c r="J6" s="33"/>
      <c r="K6" s="33"/>
      <c r="L6" s="33"/>
      <c r="M6" s="33"/>
      <c r="N6" s="33"/>
      <c r="P6" s="2">
        <f t="shared" si="0"/>
        <v>2</v>
      </c>
      <c r="Q6" s="2">
        <f t="shared" si="0"/>
        <v>8</v>
      </c>
      <c r="R6" s="2">
        <f t="shared" si="0"/>
        <v>10</v>
      </c>
      <c r="S6" s="2">
        <f t="shared" si="0"/>
        <v>0</v>
      </c>
      <c r="T6" s="16" t="s">
        <v>15</v>
      </c>
    </row>
    <row r="7" spans="1:20" ht="22.5" customHeight="1">
      <c r="A7" s="40"/>
      <c r="B7" s="43"/>
      <c r="C7" s="48"/>
      <c r="D7" s="49"/>
      <c r="E7" s="52"/>
      <c r="F7" s="55"/>
      <c r="G7" s="40"/>
      <c r="H7" s="34"/>
      <c r="I7" s="34"/>
      <c r="J7" s="34"/>
      <c r="K7" s="34"/>
      <c r="L7" s="34"/>
      <c r="M7" s="34"/>
      <c r="N7" s="34"/>
      <c r="P7" s="2">
        <f t="shared" si="0"/>
        <v>0</v>
      </c>
      <c r="Q7" s="2">
        <f t="shared" si="0"/>
        <v>0</v>
      </c>
      <c r="R7" s="2">
        <f t="shared" si="0"/>
        <v>0</v>
      </c>
      <c r="S7" s="2">
        <f t="shared" si="0"/>
        <v>0</v>
      </c>
      <c r="T7" s="16" t="s">
        <v>14</v>
      </c>
    </row>
    <row r="8" spans="1:20" ht="19.5" customHeight="1">
      <c r="A8" s="6">
        <v>1</v>
      </c>
      <c r="B8" s="1">
        <v>2321315778</v>
      </c>
      <c r="C8" s="7" t="s">
        <v>217</v>
      </c>
      <c r="D8" s="8" t="s">
        <v>330</v>
      </c>
      <c r="E8" s="20" t="s">
        <v>23</v>
      </c>
      <c r="F8" s="9">
        <v>36331</v>
      </c>
      <c r="G8" s="10" t="s">
        <v>35</v>
      </c>
      <c r="H8" s="10" t="s">
        <v>31</v>
      </c>
      <c r="I8" s="10">
        <v>3.11</v>
      </c>
      <c r="J8" s="11">
        <v>3.83</v>
      </c>
      <c r="K8" s="10">
        <v>3.14</v>
      </c>
      <c r="L8" s="10" t="s">
        <v>15</v>
      </c>
      <c r="M8" s="10" t="s">
        <v>331</v>
      </c>
      <c r="N8" s="6" t="s">
        <v>72</v>
      </c>
      <c r="O8" s="23" t="str">
        <f t="shared" ref="O8:O39" si="1">E8&amp;L8</f>
        <v>K23NADKhá</v>
      </c>
      <c r="T8" s="26"/>
    </row>
    <row r="9" spans="1:20" ht="19.5" customHeight="1">
      <c r="A9" s="12">
        <f>A8+1</f>
        <v>2</v>
      </c>
      <c r="B9" s="3">
        <v>23207111609</v>
      </c>
      <c r="C9" s="13" t="s">
        <v>42</v>
      </c>
      <c r="D9" s="14" t="s">
        <v>332</v>
      </c>
      <c r="E9" s="21" t="s">
        <v>23</v>
      </c>
      <c r="F9" s="15">
        <v>36352</v>
      </c>
      <c r="G9" s="16" t="s">
        <v>39</v>
      </c>
      <c r="H9" s="16" t="s">
        <v>33</v>
      </c>
      <c r="I9" s="16">
        <v>2.5</v>
      </c>
      <c r="J9" s="17">
        <v>3.83</v>
      </c>
      <c r="K9" s="16">
        <v>2.54</v>
      </c>
      <c r="L9" s="19" t="s">
        <v>15</v>
      </c>
      <c r="M9" s="16" t="s">
        <v>15</v>
      </c>
      <c r="N9" s="12" t="s">
        <v>72</v>
      </c>
      <c r="O9" s="23" t="str">
        <f t="shared" si="1"/>
        <v>K23NADKhá</v>
      </c>
      <c r="T9" s="26"/>
    </row>
    <row r="10" spans="1:20" ht="19.5" customHeight="1">
      <c r="A10" s="12">
        <f>A9+1</f>
        <v>3</v>
      </c>
      <c r="B10" s="3">
        <v>24213201587</v>
      </c>
      <c r="C10" s="13" t="s">
        <v>318</v>
      </c>
      <c r="D10" s="14" t="s">
        <v>307</v>
      </c>
      <c r="E10" s="21" t="s">
        <v>53</v>
      </c>
      <c r="F10" s="15">
        <v>36398</v>
      </c>
      <c r="G10" s="16" t="s">
        <v>30</v>
      </c>
      <c r="H10" s="16" t="s">
        <v>31</v>
      </c>
      <c r="I10" s="16">
        <v>2.85</v>
      </c>
      <c r="J10" s="17">
        <v>3.6</v>
      </c>
      <c r="K10" s="16">
        <v>2.88</v>
      </c>
      <c r="L10" s="16" t="s">
        <v>15</v>
      </c>
      <c r="M10" s="16" t="s">
        <v>34</v>
      </c>
      <c r="N10" s="12" t="s">
        <v>72</v>
      </c>
      <c r="O10" s="23" t="str">
        <f t="shared" si="1"/>
        <v>K24NADKhá</v>
      </c>
      <c r="T10" s="26"/>
    </row>
    <row r="11" spans="1:20" ht="19.5" customHeight="1">
      <c r="A11" s="12">
        <f>A10+1</f>
        <v>4</v>
      </c>
      <c r="B11" s="3">
        <v>24213110226</v>
      </c>
      <c r="C11" s="13" t="s">
        <v>319</v>
      </c>
      <c r="D11" s="14" t="s">
        <v>320</v>
      </c>
      <c r="E11" s="21" t="s">
        <v>53</v>
      </c>
      <c r="F11" s="15">
        <v>36601</v>
      </c>
      <c r="G11" s="16" t="s">
        <v>30</v>
      </c>
      <c r="H11" s="16" t="s">
        <v>31</v>
      </c>
      <c r="I11" s="16">
        <v>2.84</v>
      </c>
      <c r="J11" s="17">
        <v>3.6</v>
      </c>
      <c r="K11" s="16">
        <v>2.87</v>
      </c>
      <c r="L11" s="16" t="s">
        <v>15</v>
      </c>
      <c r="M11" s="16" t="s">
        <v>19</v>
      </c>
      <c r="N11" s="12" t="s">
        <v>72</v>
      </c>
      <c r="O11" s="23" t="str">
        <f t="shared" si="1"/>
        <v>K24NADKhá</v>
      </c>
      <c r="T11" s="26"/>
    </row>
    <row r="12" spans="1:20" ht="19.5" customHeight="1">
      <c r="A12" s="12">
        <f>A11+1</f>
        <v>5</v>
      </c>
      <c r="B12" s="3">
        <v>24203104277</v>
      </c>
      <c r="C12" s="13" t="s">
        <v>321</v>
      </c>
      <c r="D12" s="14" t="s">
        <v>193</v>
      </c>
      <c r="E12" s="21" t="s">
        <v>53</v>
      </c>
      <c r="F12" s="15">
        <v>36639</v>
      </c>
      <c r="G12" s="16" t="s">
        <v>103</v>
      </c>
      <c r="H12" s="16" t="s">
        <v>33</v>
      </c>
      <c r="I12" s="16">
        <v>3</v>
      </c>
      <c r="J12" s="17">
        <v>3.4</v>
      </c>
      <c r="K12" s="16">
        <v>3.01</v>
      </c>
      <c r="L12" s="16" t="s">
        <v>15</v>
      </c>
      <c r="M12" s="16" t="s">
        <v>34</v>
      </c>
      <c r="N12" s="12" t="s">
        <v>72</v>
      </c>
      <c r="O12" s="23" t="str">
        <f t="shared" si="1"/>
        <v>K24NADKhá</v>
      </c>
    </row>
    <row r="13" spans="1:20" ht="19.5" customHeight="1">
      <c r="A13" s="12">
        <v>6</v>
      </c>
      <c r="B13" s="3">
        <v>24213216714</v>
      </c>
      <c r="C13" s="13" t="s">
        <v>322</v>
      </c>
      <c r="D13" s="14" t="s">
        <v>323</v>
      </c>
      <c r="E13" s="21" t="s">
        <v>53</v>
      </c>
      <c r="F13" s="15">
        <v>36170</v>
      </c>
      <c r="G13" s="16" t="s">
        <v>103</v>
      </c>
      <c r="H13" s="16" t="s">
        <v>31</v>
      </c>
      <c r="I13" s="16">
        <v>2.5</v>
      </c>
      <c r="J13" s="17">
        <v>3.4</v>
      </c>
      <c r="K13" s="16">
        <v>2.54</v>
      </c>
      <c r="L13" s="16" t="s">
        <v>15</v>
      </c>
      <c r="M13" s="16" t="s">
        <v>15</v>
      </c>
      <c r="N13" s="12" t="s">
        <v>72</v>
      </c>
      <c r="O13" s="23" t="str">
        <f t="shared" si="1"/>
        <v>K24NADKhá</v>
      </c>
    </row>
    <row r="14" spans="1:20" ht="19.5" customHeight="1">
      <c r="A14" s="12">
        <v>7</v>
      </c>
      <c r="B14" s="3">
        <v>24203204647</v>
      </c>
      <c r="C14" s="13" t="s">
        <v>324</v>
      </c>
      <c r="D14" s="14" t="s">
        <v>44</v>
      </c>
      <c r="E14" s="21" t="s">
        <v>53</v>
      </c>
      <c r="F14" s="15">
        <v>36818</v>
      </c>
      <c r="G14" s="16" t="s">
        <v>30</v>
      </c>
      <c r="H14" s="16" t="s">
        <v>33</v>
      </c>
      <c r="I14" s="16">
        <v>2.78</v>
      </c>
      <c r="J14" s="17">
        <v>4</v>
      </c>
      <c r="K14" s="16">
        <v>2.83</v>
      </c>
      <c r="L14" s="16" t="s">
        <v>15</v>
      </c>
      <c r="M14" s="16" t="s">
        <v>34</v>
      </c>
      <c r="N14" s="12" t="s">
        <v>72</v>
      </c>
      <c r="O14" s="23" t="str">
        <f t="shared" si="1"/>
        <v>K24NADKhá</v>
      </c>
    </row>
    <row r="15" spans="1:20" ht="19.5" customHeight="1">
      <c r="A15" s="12">
        <v>8</v>
      </c>
      <c r="B15" s="3">
        <v>24203203839</v>
      </c>
      <c r="C15" s="13" t="s">
        <v>325</v>
      </c>
      <c r="D15" s="14" t="s">
        <v>44</v>
      </c>
      <c r="E15" s="21" t="s">
        <v>53</v>
      </c>
      <c r="F15" s="15">
        <v>36702</v>
      </c>
      <c r="G15" s="16" t="s">
        <v>36</v>
      </c>
      <c r="H15" s="16" t="s">
        <v>33</v>
      </c>
      <c r="I15" s="16">
        <v>3.18</v>
      </c>
      <c r="J15" s="17">
        <v>3.6</v>
      </c>
      <c r="K15" s="16">
        <v>3.2</v>
      </c>
      <c r="L15" s="16" t="s">
        <v>18</v>
      </c>
      <c r="M15" s="16" t="s">
        <v>34</v>
      </c>
      <c r="N15" s="12" t="s">
        <v>72</v>
      </c>
      <c r="O15" s="23" t="str">
        <f t="shared" si="1"/>
        <v>K24NADGiỏi</v>
      </c>
    </row>
    <row r="16" spans="1:20" ht="19.5" customHeight="1">
      <c r="A16" s="12">
        <v>9</v>
      </c>
      <c r="B16" s="3">
        <v>24203215638</v>
      </c>
      <c r="C16" s="13" t="s">
        <v>176</v>
      </c>
      <c r="D16" s="14" t="s">
        <v>54</v>
      </c>
      <c r="E16" s="21" t="s">
        <v>53</v>
      </c>
      <c r="F16" s="15">
        <v>36706</v>
      </c>
      <c r="G16" s="16" t="s">
        <v>30</v>
      </c>
      <c r="H16" s="16" t="s">
        <v>33</v>
      </c>
      <c r="I16" s="16">
        <v>3.03</v>
      </c>
      <c r="J16" s="17">
        <v>3.6</v>
      </c>
      <c r="K16" s="16">
        <v>3.05</v>
      </c>
      <c r="L16" s="16" t="s">
        <v>15</v>
      </c>
      <c r="M16" s="16" t="s">
        <v>34</v>
      </c>
      <c r="N16" s="12" t="s">
        <v>72</v>
      </c>
      <c r="O16" s="23" t="str">
        <f t="shared" si="1"/>
        <v>K24NADKhá</v>
      </c>
    </row>
    <row r="17" spans="1:20" ht="19.5" customHeight="1">
      <c r="A17" s="12">
        <v>10</v>
      </c>
      <c r="B17" s="3">
        <v>24203205828</v>
      </c>
      <c r="C17" s="13" t="s">
        <v>326</v>
      </c>
      <c r="D17" s="14" t="s">
        <v>85</v>
      </c>
      <c r="E17" s="21" t="s">
        <v>53</v>
      </c>
      <c r="F17" s="15">
        <v>36548</v>
      </c>
      <c r="G17" s="16" t="s">
        <v>35</v>
      </c>
      <c r="H17" s="16" t="s">
        <v>33</v>
      </c>
      <c r="I17" s="16">
        <v>3.49</v>
      </c>
      <c r="J17" s="17">
        <v>4</v>
      </c>
      <c r="K17" s="16">
        <v>3.51</v>
      </c>
      <c r="L17" s="16" t="s">
        <v>18</v>
      </c>
      <c r="M17" s="16" t="s">
        <v>19</v>
      </c>
      <c r="N17" s="12" t="s">
        <v>72</v>
      </c>
      <c r="O17" s="23" t="str">
        <f t="shared" si="1"/>
        <v>K24NADGiỏi</v>
      </c>
    </row>
    <row r="18" spans="1:20" ht="19.5" customHeight="1">
      <c r="A18" s="12">
        <v>11</v>
      </c>
      <c r="B18" s="3">
        <v>24203114017</v>
      </c>
      <c r="C18" s="13" t="s">
        <v>327</v>
      </c>
      <c r="D18" s="14" t="s">
        <v>105</v>
      </c>
      <c r="E18" s="21" t="s">
        <v>53</v>
      </c>
      <c r="F18" s="15">
        <v>36794</v>
      </c>
      <c r="G18" s="16" t="s">
        <v>30</v>
      </c>
      <c r="H18" s="16" t="s">
        <v>33</v>
      </c>
      <c r="I18" s="16">
        <v>2.84</v>
      </c>
      <c r="J18" s="17">
        <v>3.6</v>
      </c>
      <c r="K18" s="16">
        <v>2.86</v>
      </c>
      <c r="L18" s="16" t="s">
        <v>15</v>
      </c>
      <c r="M18" s="16" t="s">
        <v>34</v>
      </c>
      <c r="N18" s="12" t="s">
        <v>72</v>
      </c>
      <c r="O18" s="23" t="str">
        <f t="shared" si="1"/>
        <v>K24NADKhá</v>
      </c>
    </row>
    <row r="19" spans="1:20" ht="19.5" customHeight="1">
      <c r="A19" s="12">
        <v>12</v>
      </c>
      <c r="B19" s="3">
        <v>24213202668</v>
      </c>
      <c r="C19" s="13" t="s">
        <v>328</v>
      </c>
      <c r="D19" s="14" t="s">
        <v>329</v>
      </c>
      <c r="E19" s="21" t="s">
        <v>53</v>
      </c>
      <c r="F19" s="15">
        <v>36791</v>
      </c>
      <c r="G19" s="16" t="s">
        <v>39</v>
      </c>
      <c r="H19" s="16" t="s">
        <v>31</v>
      </c>
      <c r="I19" s="16">
        <v>3.12</v>
      </c>
      <c r="J19" s="17">
        <v>4</v>
      </c>
      <c r="K19" s="16">
        <v>3.16</v>
      </c>
      <c r="L19" s="16" t="s">
        <v>15</v>
      </c>
      <c r="M19" s="16" t="s">
        <v>34</v>
      </c>
      <c r="N19" s="12" t="s">
        <v>72</v>
      </c>
      <c r="O19" s="23" t="str">
        <f t="shared" si="1"/>
        <v>K24NADKhá</v>
      </c>
    </row>
    <row r="20" spans="1:20" ht="19.5" customHeight="1">
      <c r="A20" s="12">
        <v>13</v>
      </c>
      <c r="B20" s="3">
        <v>25207210730</v>
      </c>
      <c r="C20" s="13" t="s">
        <v>190</v>
      </c>
      <c r="D20" s="14" t="s">
        <v>59</v>
      </c>
      <c r="E20" s="21" t="s">
        <v>91</v>
      </c>
      <c r="F20" s="15">
        <v>36961</v>
      </c>
      <c r="G20" s="16" t="s">
        <v>191</v>
      </c>
      <c r="H20" s="16" t="s">
        <v>33</v>
      </c>
      <c r="I20" s="16">
        <v>3.52</v>
      </c>
      <c r="J20" s="17">
        <v>4</v>
      </c>
      <c r="K20" s="16">
        <v>3.54</v>
      </c>
      <c r="L20" s="16" t="s">
        <v>18</v>
      </c>
      <c r="M20" s="16" t="s">
        <v>15</v>
      </c>
      <c r="N20" s="12" t="s">
        <v>72</v>
      </c>
      <c r="O20" s="23" t="str">
        <f t="shared" si="1"/>
        <v>K25NADGiỏi</v>
      </c>
    </row>
    <row r="21" spans="1:20" ht="19.5" customHeight="1">
      <c r="A21" s="12">
        <v>14</v>
      </c>
      <c r="B21" s="3">
        <v>25203201310</v>
      </c>
      <c r="C21" s="13" t="s">
        <v>194</v>
      </c>
      <c r="D21" s="14" t="s">
        <v>59</v>
      </c>
      <c r="E21" s="21" t="s">
        <v>91</v>
      </c>
      <c r="F21" s="15">
        <v>37149</v>
      </c>
      <c r="G21" s="16" t="s">
        <v>38</v>
      </c>
      <c r="H21" s="16" t="s">
        <v>33</v>
      </c>
      <c r="I21" s="16">
        <v>3.07</v>
      </c>
      <c r="J21" s="17">
        <v>4</v>
      </c>
      <c r="K21" s="16">
        <v>3.1</v>
      </c>
      <c r="L21" s="16" t="s">
        <v>15</v>
      </c>
      <c r="M21" s="16" t="s">
        <v>34</v>
      </c>
      <c r="N21" s="12" t="s">
        <v>72</v>
      </c>
      <c r="O21" s="23" t="str">
        <f t="shared" si="1"/>
        <v>K25NADKhá</v>
      </c>
    </row>
    <row r="22" spans="1:20" ht="19.5" customHeight="1">
      <c r="A22" s="12">
        <v>15</v>
      </c>
      <c r="B22" s="3">
        <v>25203207676</v>
      </c>
      <c r="C22" s="13" t="s">
        <v>195</v>
      </c>
      <c r="D22" s="14" t="s">
        <v>196</v>
      </c>
      <c r="E22" s="21" t="s">
        <v>91</v>
      </c>
      <c r="F22" s="15">
        <v>36996</v>
      </c>
      <c r="G22" s="16" t="s">
        <v>41</v>
      </c>
      <c r="H22" s="16" t="s">
        <v>33</v>
      </c>
      <c r="I22" s="16">
        <v>3.1</v>
      </c>
      <c r="J22" s="17">
        <v>3.19</v>
      </c>
      <c r="K22" s="16">
        <v>3.1</v>
      </c>
      <c r="L22" s="16" t="s">
        <v>15</v>
      </c>
      <c r="M22" s="16" t="s">
        <v>34</v>
      </c>
      <c r="N22" s="12" t="s">
        <v>72</v>
      </c>
      <c r="O22" s="23" t="str">
        <f t="shared" si="1"/>
        <v>K25NADKhá</v>
      </c>
    </row>
    <row r="23" spans="1:20" ht="19.5" customHeight="1">
      <c r="A23" s="12">
        <v>16</v>
      </c>
      <c r="B23" s="3">
        <v>25213204266</v>
      </c>
      <c r="C23" s="13" t="s">
        <v>109</v>
      </c>
      <c r="D23" s="14" t="s">
        <v>110</v>
      </c>
      <c r="E23" s="21" t="s">
        <v>91</v>
      </c>
      <c r="F23" s="15">
        <v>37059</v>
      </c>
      <c r="G23" s="16" t="s">
        <v>39</v>
      </c>
      <c r="H23" s="16" t="s">
        <v>31</v>
      </c>
      <c r="I23" s="16">
        <v>3.62</v>
      </c>
      <c r="J23" s="17">
        <v>4</v>
      </c>
      <c r="K23" s="16">
        <v>3.63</v>
      </c>
      <c r="L23" s="16" t="s">
        <v>19</v>
      </c>
      <c r="M23" s="16" t="s">
        <v>19</v>
      </c>
      <c r="N23" s="12" t="s">
        <v>72</v>
      </c>
      <c r="O23" s="23" t="str">
        <f t="shared" si="1"/>
        <v>K25NADXuất Sắc</v>
      </c>
      <c r="P23" s="2">
        <f>SUM(P19:P22)</f>
        <v>0</v>
      </c>
      <c r="Q23" s="2">
        <f>SUM(Q19:Q22)</f>
        <v>0</v>
      </c>
      <c r="R23" s="2">
        <f>SUM(R19:R22)</f>
        <v>0</v>
      </c>
      <c r="S23" s="2">
        <f>SUM(S19:S22)</f>
        <v>0</v>
      </c>
      <c r="T23" s="25"/>
    </row>
    <row r="24" spans="1:20" ht="19.5" customHeight="1">
      <c r="A24" s="12">
        <v>17</v>
      </c>
      <c r="B24" s="3">
        <v>25203204642</v>
      </c>
      <c r="C24" s="13" t="s">
        <v>88</v>
      </c>
      <c r="D24" s="14" t="s">
        <v>111</v>
      </c>
      <c r="E24" s="21" t="s">
        <v>91</v>
      </c>
      <c r="F24" s="15">
        <v>36965</v>
      </c>
      <c r="G24" s="16" t="s">
        <v>101</v>
      </c>
      <c r="H24" s="16" t="s">
        <v>33</v>
      </c>
      <c r="I24" s="16">
        <v>3.46</v>
      </c>
      <c r="J24" s="17">
        <v>3.79</v>
      </c>
      <c r="K24" s="16">
        <v>3.48</v>
      </c>
      <c r="L24" s="16" t="s">
        <v>18</v>
      </c>
      <c r="M24" s="16" t="s">
        <v>34</v>
      </c>
      <c r="N24" s="12" t="s">
        <v>72</v>
      </c>
      <c r="O24" s="23" t="str">
        <f t="shared" si="1"/>
        <v>K25NADGiỏi</v>
      </c>
      <c r="T24" s="25"/>
    </row>
    <row r="25" spans="1:20" ht="19.5" customHeight="1">
      <c r="A25" s="12">
        <v>18</v>
      </c>
      <c r="B25" s="3">
        <v>25203116401</v>
      </c>
      <c r="C25" s="13" t="s">
        <v>112</v>
      </c>
      <c r="D25" s="14" t="s">
        <v>113</v>
      </c>
      <c r="E25" s="21" t="s">
        <v>91</v>
      </c>
      <c r="F25" s="15">
        <v>37016</v>
      </c>
      <c r="G25" s="16" t="s">
        <v>41</v>
      </c>
      <c r="H25" s="16" t="s">
        <v>33</v>
      </c>
      <c r="I25" s="16">
        <v>3.72</v>
      </c>
      <c r="J25" s="17">
        <v>3.19</v>
      </c>
      <c r="K25" s="16">
        <v>3.7</v>
      </c>
      <c r="L25" s="16" t="s">
        <v>19</v>
      </c>
      <c r="M25" s="16" t="s">
        <v>19</v>
      </c>
      <c r="N25" s="12" t="s">
        <v>72</v>
      </c>
      <c r="O25" s="23" t="str">
        <f t="shared" si="1"/>
        <v>K25NADXuất Sắc</v>
      </c>
      <c r="T25" s="27"/>
    </row>
    <row r="26" spans="1:20" ht="19.5" customHeight="1">
      <c r="A26" s="12">
        <v>19</v>
      </c>
      <c r="B26" s="3">
        <v>25203203393</v>
      </c>
      <c r="C26" s="13" t="s">
        <v>114</v>
      </c>
      <c r="D26" s="14" t="s">
        <v>115</v>
      </c>
      <c r="E26" s="21" t="s">
        <v>91</v>
      </c>
      <c r="F26" s="15">
        <v>36985</v>
      </c>
      <c r="G26" s="16" t="s">
        <v>39</v>
      </c>
      <c r="H26" s="16" t="s">
        <v>33</v>
      </c>
      <c r="I26" s="16">
        <v>3.56</v>
      </c>
      <c r="J26" s="17">
        <v>4</v>
      </c>
      <c r="K26" s="16">
        <v>3.58</v>
      </c>
      <c r="L26" s="16" t="s">
        <v>18</v>
      </c>
      <c r="M26" s="16" t="s">
        <v>19</v>
      </c>
      <c r="N26" s="12" t="s">
        <v>72</v>
      </c>
      <c r="O26" s="23" t="str">
        <f t="shared" si="1"/>
        <v>K25NADGiỏi</v>
      </c>
      <c r="T26" s="25"/>
    </row>
    <row r="27" spans="1:20" ht="19.5" customHeight="1">
      <c r="A27" s="12">
        <v>20</v>
      </c>
      <c r="B27" s="3">
        <v>25203209991</v>
      </c>
      <c r="C27" s="13" t="s">
        <v>116</v>
      </c>
      <c r="D27" s="14" t="s">
        <v>47</v>
      </c>
      <c r="E27" s="21" t="s">
        <v>91</v>
      </c>
      <c r="F27" s="15">
        <v>37062</v>
      </c>
      <c r="G27" s="16" t="s">
        <v>38</v>
      </c>
      <c r="H27" s="16" t="s">
        <v>33</v>
      </c>
      <c r="I27" s="16">
        <v>3.26</v>
      </c>
      <c r="J27" s="17">
        <v>3.79</v>
      </c>
      <c r="K27" s="16">
        <v>3.28</v>
      </c>
      <c r="L27" s="16" t="s">
        <v>18</v>
      </c>
      <c r="M27" s="16" t="s">
        <v>34</v>
      </c>
      <c r="N27" s="12" t="s">
        <v>72</v>
      </c>
      <c r="O27" s="23" t="str">
        <f t="shared" si="1"/>
        <v>K25NADGiỏi</v>
      </c>
    </row>
    <row r="28" spans="1:20" ht="19.5" customHeight="1">
      <c r="A28" s="12">
        <v>21</v>
      </c>
      <c r="B28" s="3">
        <v>25203101719</v>
      </c>
      <c r="C28" s="13" t="s">
        <v>202</v>
      </c>
      <c r="D28" s="14" t="s">
        <v>47</v>
      </c>
      <c r="E28" s="21" t="s">
        <v>91</v>
      </c>
      <c r="F28" s="15">
        <v>37087</v>
      </c>
      <c r="G28" s="16" t="s">
        <v>58</v>
      </c>
      <c r="H28" s="16" t="s">
        <v>33</v>
      </c>
      <c r="I28" s="16">
        <v>3.59</v>
      </c>
      <c r="J28" s="17">
        <v>4</v>
      </c>
      <c r="K28" s="16">
        <v>3.6</v>
      </c>
      <c r="L28" s="16" t="s">
        <v>19</v>
      </c>
      <c r="M28" s="16" t="s">
        <v>34</v>
      </c>
      <c r="N28" s="12" t="s">
        <v>72</v>
      </c>
      <c r="O28" s="23" t="str">
        <f t="shared" si="1"/>
        <v>K25NADXuất Sắc</v>
      </c>
    </row>
    <row r="29" spans="1:20" ht="19.5" customHeight="1">
      <c r="A29" s="12">
        <v>22</v>
      </c>
      <c r="B29" s="3">
        <v>25203102104</v>
      </c>
      <c r="C29" s="13" t="s">
        <v>116</v>
      </c>
      <c r="D29" s="14" t="s">
        <v>99</v>
      </c>
      <c r="E29" s="21" t="s">
        <v>91</v>
      </c>
      <c r="F29" s="15">
        <v>36941</v>
      </c>
      <c r="G29" s="16" t="s">
        <v>38</v>
      </c>
      <c r="H29" s="16" t="s">
        <v>33</v>
      </c>
      <c r="I29" s="16">
        <v>3.27</v>
      </c>
      <c r="J29" s="17">
        <v>3.79</v>
      </c>
      <c r="K29" s="16">
        <v>3.29</v>
      </c>
      <c r="L29" s="16" t="s">
        <v>18</v>
      </c>
      <c r="M29" s="16" t="s">
        <v>34</v>
      </c>
      <c r="N29" s="12" t="s">
        <v>72</v>
      </c>
      <c r="O29" s="23" t="str">
        <f t="shared" si="1"/>
        <v>K25NADGiỏi</v>
      </c>
    </row>
    <row r="30" spans="1:20" ht="19.5" customHeight="1">
      <c r="A30" s="12">
        <v>23</v>
      </c>
      <c r="B30" s="3">
        <v>25203215962</v>
      </c>
      <c r="C30" s="13" t="s">
        <v>197</v>
      </c>
      <c r="D30" s="14" t="s">
        <v>198</v>
      </c>
      <c r="E30" s="21" t="s">
        <v>91</v>
      </c>
      <c r="F30" s="15">
        <v>36987</v>
      </c>
      <c r="G30" s="16" t="s">
        <v>30</v>
      </c>
      <c r="H30" s="16" t="s">
        <v>33</v>
      </c>
      <c r="I30" s="16">
        <v>3.06</v>
      </c>
      <c r="J30" s="17">
        <v>3.39</v>
      </c>
      <c r="K30" s="16">
        <v>3.07</v>
      </c>
      <c r="L30" s="16" t="s">
        <v>15</v>
      </c>
      <c r="M30" s="16" t="s">
        <v>34</v>
      </c>
      <c r="N30" s="12" t="s">
        <v>72</v>
      </c>
      <c r="O30" s="23" t="str">
        <f t="shared" si="1"/>
        <v>K25NADKhá</v>
      </c>
    </row>
    <row r="31" spans="1:20" ht="19.5" customHeight="1">
      <c r="A31" s="12">
        <v>24</v>
      </c>
      <c r="B31" s="3">
        <v>25203204540</v>
      </c>
      <c r="C31" s="13" t="s">
        <v>117</v>
      </c>
      <c r="D31" s="14" t="s">
        <v>106</v>
      </c>
      <c r="E31" s="21" t="s">
        <v>91</v>
      </c>
      <c r="F31" s="15">
        <v>37166</v>
      </c>
      <c r="G31" s="16" t="s">
        <v>35</v>
      </c>
      <c r="H31" s="16" t="s">
        <v>33</v>
      </c>
      <c r="I31" s="16">
        <v>3.32</v>
      </c>
      <c r="J31" s="17">
        <v>4</v>
      </c>
      <c r="K31" s="16">
        <v>3.35</v>
      </c>
      <c r="L31" s="16" t="s">
        <v>18</v>
      </c>
      <c r="M31" s="16" t="s">
        <v>34</v>
      </c>
      <c r="N31" s="12" t="s">
        <v>72</v>
      </c>
      <c r="O31" s="23" t="str">
        <f t="shared" si="1"/>
        <v>K25NADGiỏi</v>
      </c>
    </row>
    <row r="32" spans="1:20" ht="19.5" customHeight="1">
      <c r="A32" s="12">
        <v>25</v>
      </c>
      <c r="B32" s="3">
        <v>25203210470</v>
      </c>
      <c r="C32" s="13" t="s">
        <v>203</v>
      </c>
      <c r="D32" s="14" t="s">
        <v>106</v>
      </c>
      <c r="E32" s="21" t="s">
        <v>91</v>
      </c>
      <c r="F32" s="15">
        <v>37212</v>
      </c>
      <c r="G32" s="16" t="s">
        <v>35</v>
      </c>
      <c r="H32" s="16" t="s">
        <v>33</v>
      </c>
      <c r="I32" s="16">
        <v>3.55</v>
      </c>
      <c r="J32" s="17">
        <v>4</v>
      </c>
      <c r="K32" s="16">
        <v>3.57</v>
      </c>
      <c r="L32" s="16" t="s">
        <v>18</v>
      </c>
      <c r="M32" s="16" t="s">
        <v>34</v>
      </c>
      <c r="N32" s="12" t="s">
        <v>72</v>
      </c>
      <c r="O32" s="23" t="str">
        <f t="shared" si="1"/>
        <v>K25NADGiỏi</v>
      </c>
    </row>
    <row r="33" spans="1:15" ht="19.5" customHeight="1">
      <c r="A33" s="12">
        <v>26</v>
      </c>
      <c r="B33" s="3">
        <v>25203216180</v>
      </c>
      <c r="C33" s="13" t="s">
        <v>118</v>
      </c>
      <c r="D33" s="14" t="s">
        <v>119</v>
      </c>
      <c r="E33" s="21" t="s">
        <v>91</v>
      </c>
      <c r="F33" s="15">
        <v>37156</v>
      </c>
      <c r="G33" s="16" t="s">
        <v>35</v>
      </c>
      <c r="H33" s="16" t="s">
        <v>33</v>
      </c>
      <c r="I33" s="16">
        <v>3.34</v>
      </c>
      <c r="J33" s="17">
        <v>3.79</v>
      </c>
      <c r="K33" s="16">
        <v>3.36</v>
      </c>
      <c r="L33" s="16" t="s">
        <v>18</v>
      </c>
      <c r="M33" s="16" t="s">
        <v>34</v>
      </c>
      <c r="N33" s="12" t="s">
        <v>72</v>
      </c>
      <c r="O33" s="23" t="str">
        <f t="shared" si="1"/>
        <v>K25NADGiỏi</v>
      </c>
    </row>
    <row r="34" spans="1:15" ht="19.5" customHeight="1">
      <c r="A34" s="12">
        <v>27</v>
      </c>
      <c r="B34" s="3">
        <v>25213111098</v>
      </c>
      <c r="C34" s="13" t="s">
        <v>120</v>
      </c>
      <c r="D34" s="14" t="s">
        <v>121</v>
      </c>
      <c r="E34" s="21" t="s">
        <v>91</v>
      </c>
      <c r="F34" s="15">
        <v>37094</v>
      </c>
      <c r="G34" s="16" t="s">
        <v>41</v>
      </c>
      <c r="H34" s="16" t="s">
        <v>31</v>
      </c>
      <c r="I34" s="16">
        <v>3.62</v>
      </c>
      <c r="J34" s="17">
        <v>4</v>
      </c>
      <c r="K34" s="16">
        <v>3.63</v>
      </c>
      <c r="L34" s="16" t="s">
        <v>19</v>
      </c>
      <c r="M34" s="16" t="s">
        <v>19</v>
      </c>
      <c r="N34" s="12" t="s">
        <v>72</v>
      </c>
      <c r="O34" s="23" t="str">
        <f t="shared" si="1"/>
        <v>K25NADXuất Sắc</v>
      </c>
    </row>
    <row r="35" spans="1:15" ht="19.5" customHeight="1">
      <c r="A35" s="12">
        <v>28</v>
      </c>
      <c r="B35" s="3">
        <v>25203210584</v>
      </c>
      <c r="C35" s="13" t="s">
        <v>118</v>
      </c>
      <c r="D35" s="14" t="s">
        <v>40</v>
      </c>
      <c r="E35" s="21" t="s">
        <v>91</v>
      </c>
      <c r="F35" s="15">
        <v>37183</v>
      </c>
      <c r="G35" s="16" t="s">
        <v>39</v>
      </c>
      <c r="H35" s="16" t="s">
        <v>33</v>
      </c>
      <c r="I35" s="16">
        <v>3.44</v>
      </c>
      <c r="J35" s="17">
        <v>3.79</v>
      </c>
      <c r="K35" s="16">
        <v>3.45</v>
      </c>
      <c r="L35" s="16" t="s">
        <v>18</v>
      </c>
      <c r="M35" s="16" t="s">
        <v>19</v>
      </c>
      <c r="N35" s="12" t="s">
        <v>72</v>
      </c>
      <c r="O35" s="23" t="str">
        <f t="shared" si="1"/>
        <v>K25NADGiỏi</v>
      </c>
    </row>
    <row r="36" spans="1:15" ht="19.5" customHeight="1">
      <c r="A36" s="12">
        <v>29</v>
      </c>
      <c r="B36" s="3">
        <v>25203111181</v>
      </c>
      <c r="C36" s="13" t="s">
        <v>204</v>
      </c>
      <c r="D36" s="14" t="s">
        <v>40</v>
      </c>
      <c r="E36" s="21" t="s">
        <v>91</v>
      </c>
      <c r="F36" s="15">
        <v>37210</v>
      </c>
      <c r="G36" s="16" t="s">
        <v>30</v>
      </c>
      <c r="H36" s="16" t="s">
        <v>33</v>
      </c>
      <c r="I36" s="16">
        <v>3.57</v>
      </c>
      <c r="J36" s="17">
        <v>4</v>
      </c>
      <c r="K36" s="16">
        <v>3.59</v>
      </c>
      <c r="L36" s="16" t="s">
        <v>18</v>
      </c>
      <c r="M36" s="16" t="s">
        <v>34</v>
      </c>
      <c r="N36" s="12" t="s">
        <v>72</v>
      </c>
      <c r="O36" s="23" t="str">
        <f t="shared" si="1"/>
        <v>K25NADGiỏi</v>
      </c>
    </row>
    <row r="37" spans="1:15" ht="19.5" customHeight="1">
      <c r="A37" s="12">
        <v>30</v>
      </c>
      <c r="B37" s="3">
        <v>25203100634</v>
      </c>
      <c r="C37" s="13" t="s">
        <v>122</v>
      </c>
      <c r="D37" s="14" t="s">
        <v>123</v>
      </c>
      <c r="E37" s="21" t="s">
        <v>91</v>
      </c>
      <c r="F37" s="15">
        <v>36919</v>
      </c>
      <c r="G37" s="16" t="s">
        <v>100</v>
      </c>
      <c r="H37" s="16" t="s">
        <v>33</v>
      </c>
      <c r="I37" s="16">
        <v>3.51</v>
      </c>
      <c r="J37" s="17">
        <v>4</v>
      </c>
      <c r="K37" s="16">
        <v>3.53</v>
      </c>
      <c r="L37" s="16" t="s">
        <v>18</v>
      </c>
      <c r="M37" s="16" t="s">
        <v>34</v>
      </c>
      <c r="N37" s="12" t="s">
        <v>72</v>
      </c>
      <c r="O37" s="23" t="str">
        <f t="shared" si="1"/>
        <v>K25NADGiỏi</v>
      </c>
    </row>
    <row r="38" spans="1:15" ht="19.5" customHeight="1">
      <c r="A38" s="12">
        <v>31</v>
      </c>
      <c r="B38" s="3">
        <v>25207105335</v>
      </c>
      <c r="C38" s="13" t="s">
        <v>124</v>
      </c>
      <c r="D38" s="14" t="s">
        <v>68</v>
      </c>
      <c r="E38" s="21" t="s">
        <v>91</v>
      </c>
      <c r="F38" s="15">
        <v>36990</v>
      </c>
      <c r="G38" s="16" t="s">
        <v>30</v>
      </c>
      <c r="H38" s="16" t="s">
        <v>33</v>
      </c>
      <c r="I38" s="16">
        <v>3.44</v>
      </c>
      <c r="J38" s="17">
        <v>3.79</v>
      </c>
      <c r="K38" s="16">
        <v>3.45</v>
      </c>
      <c r="L38" s="16" t="s">
        <v>18</v>
      </c>
      <c r="M38" s="16" t="s">
        <v>34</v>
      </c>
      <c r="N38" s="12" t="s">
        <v>72</v>
      </c>
      <c r="O38" s="23" t="str">
        <f t="shared" si="1"/>
        <v>K25NADGiỏi</v>
      </c>
    </row>
    <row r="39" spans="1:15" ht="19.5" customHeight="1">
      <c r="A39" s="12">
        <v>32</v>
      </c>
      <c r="B39" s="3">
        <v>25203201755</v>
      </c>
      <c r="C39" s="13" t="s">
        <v>77</v>
      </c>
      <c r="D39" s="14" t="s">
        <v>68</v>
      </c>
      <c r="E39" s="21" t="s">
        <v>91</v>
      </c>
      <c r="F39" s="15">
        <v>36945</v>
      </c>
      <c r="G39" s="16" t="s">
        <v>38</v>
      </c>
      <c r="H39" s="16" t="s">
        <v>33</v>
      </c>
      <c r="I39" s="16">
        <v>2.67</v>
      </c>
      <c r="J39" s="17">
        <v>3.79</v>
      </c>
      <c r="K39" s="16">
        <v>2.71</v>
      </c>
      <c r="L39" s="16" t="s">
        <v>15</v>
      </c>
      <c r="M39" s="16" t="s">
        <v>34</v>
      </c>
      <c r="N39" s="12" t="s">
        <v>72</v>
      </c>
      <c r="O39" s="23" t="str">
        <f t="shared" si="1"/>
        <v>K25NADKhá</v>
      </c>
    </row>
    <row r="40" spans="1:15" ht="19.5" customHeight="1">
      <c r="A40" s="12">
        <v>33</v>
      </c>
      <c r="B40" s="3">
        <v>25203208025</v>
      </c>
      <c r="C40" s="13" t="s">
        <v>98</v>
      </c>
      <c r="D40" s="14" t="s">
        <v>125</v>
      </c>
      <c r="E40" s="21" t="s">
        <v>91</v>
      </c>
      <c r="F40" s="15">
        <v>37188</v>
      </c>
      <c r="G40" s="16" t="s">
        <v>41</v>
      </c>
      <c r="H40" s="16" t="s">
        <v>33</v>
      </c>
      <c r="I40" s="16">
        <v>3.7</v>
      </c>
      <c r="J40" s="17">
        <v>3.79</v>
      </c>
      <c r="K40" s="16">
        <v>3.7</v>
      </c>
      <c r="L40" s="16" t="s">
        <v>19</v>
      </c>
      <c r="M40" s="16" t="s">
        <v>34</v>
      </c>
      <c r="N40" s="12" t="s">
        <v>72</v>
      </c>
      <c r="O40" s="23" t="str">
        <f t="shared" ref="O40:O71" si="2">E40&amp;L40</f>
        <v>K25NADXuất Sắc</v>
      </c>
    </row>
    <row r="41" spans="1:15" ht="19.5" customHeight="1">
      <c r="A41" s="12">
        <v>34</v>
      </c>
      <c r="B41" s="3">
        <v>25213308963</v>
      </c>
      <c r="C41" s="13" t="s">
        <v>126</v>
      </c>
      <c r="D41" s="14" t="s">
        <v>125</v>
      </c>
      <c r="E41" s="21" t="s">
        <v>91</v>
      </c>
      <c r="F41" s="15">
        <v>36936</v>
      </c>
      <c r="G41" s="16" t="s">
        <v>35</v>
      </c>
      <c r="H41" s="16" t="s">
        <v>31</v>
      </c>
      <c r="I41" s="16">
        <v>3.86</v>
      </c>
      <c r="J41" s="17">
        <v>4</v>
      </c>
      <c r="K41" s="16">
        <v>3.86</v>
      </c>
      <c r="L41" s="16" t="s">
        <v>19</v>
      </c>
      <c r="M41" s="16" t="s">
        <v>19</v>
      </c>
      <c r="N41" s="12" t="s">
        <v>72</v>
      </c>
      <c r="O41" s="23" t="str">
        <f t="shared" si="2"/>
        <v>K25NADXuất Sắc</v>
      </c>
    </row>
    <row r="42" spans="1:15" ht="19.5" customHeight="1">
      <c r="A42" s="12">
        <v>35</v>
      </c>
      <c r="B42" s="3">
        <v>25203516008</v>
      </c>
      <c r="C42" s="13" t="s">
        <v>129</v>
      </c>
      <c r="D42" s="14" t="s">
        <v>205</v>
      </c>
      <c r="E42" s="21" t="s">
        <v>91</v>
      </c>
      <c r="F42" s="15">
        <v>37091</v>
      </c>
      <c r="G42" s="16" t="s">
        <v>35</v>
      </c>
      <c r="H42" s="16" t="s">
        <v>33</v>
      </c>
      <c r="I42" s="16">
        <v>3.56</v>
      </c>
      <c r="J42" s="17">
        <v>4</v>
      </c>
      <c r="K42" s="16">
        <v>3.58</v>
      </c>
      <c r="L42" s="16" t="s">
        <v>18</v>
      </c>
      <c r="M42" s="16" t="s">
        <v>34</v>
      </c>
      <c r="N42" s="12" t="s">
        <v>72</v>
      </c>
      <c r="O42" s="23" t="str">
        <f t="shared" si="2"/>
        <v>K25NADGiỏi</v>
      </c>
    </row>
    <row r="43" spans="1:15" ht="19.5" customHeight="1">
      <c r="A43" s="12">
        <v>36</v>
      </c>
      <c r="B43" s="3">
        <v>25203216992</v>
      </c>
      <c r="C43" s="13" t="s">
        <v>84</v>
      </c>
      <c r="D43" s="14" t="s">
        <v>89</v>
      </c>
      <c r="E43" s="21" t="s">
        <v>91</v>
      </c>
      <c r="F43" s="15">
        <v>37201</v>
      </c>
      <c r="G43" s="16" t="s">
        <v>35</v>
      </c>
      <c r="H43" s="16" t="s">
        <v>33</v>
      </c>
      <c r="I43" s="16">
        <v>3.68</v>
      </c>
      <c r="J43" s="17">
        <v>4</v>
      </c>
      <c r="K43" s="16">
        <v>3.69</v>
      </c>
      <c r="L43" s="16" t="s">
        <v>18</v>
      </c>
      <c r="M43" s="16" t="s">
        <v>34</v>
      </c>
      <c r="N43" s="12" t="s">
        <v>72</v>
      </c>
      <c r="O43" s="23" t="str">
        <f t="shared" si="2"/>
        <v>K25NADGiỏi</v>
      </c>
    </row>
    <row r="44" spans="1:15" ht="19.5" customHeight="1">
      <c r="A44" s="12">
        <v>37</v>
      </c>
      <c r="B44" s="3">
        <v>25203217545</v>
      </c>
      <c r="C44" s="13" t="s">
        <v>129</v>
      </c>
      <c r="D44" s="14" t="s">
        <v>89</v>
      </c>
      <c r="E44" s="21" t="s">
        <v>91</v>
      </c>
      <c r="F44" s="15">
        <v>37067</v>
      </c>
      <c r="G44" s="16" t="s">
        <v>35</v>
      </c>
      <c r="H44" s="16" t="s">
        <v>33</v>
      </c>
      <c r="I44" s="16">
        <v>3.41</v>
      </c>
      <c r="J44" s="17">
        <v>3.79</v>
      </c>
      <c r="K44" s="16">
        <v>3.43</v>
      </c>
      <c r="L44" s="16" t="s">
        <v>18</v>
      </c>
      <c r="M44" s="16" t="s">
        <v>34</v>
      </c>
      <c r="N44" s="12" t="s">
        <v>72</v>
      </c>
      <c r="O44" s="23" t="str">
        <f t="shared" si="2"/>
        <v>K25NADGiỏi</v>
      </c>
    </row>
    <row r="45" spans="1:15" ht="19.5" customHeight="1">
      <c r="A45" s="12">
        <v>38</v>
      </c>
      <c r="B45" s="3">
        <v>25213203314</v>
      </c>
      <c r="C45" s="13" t="s">
        <v>206</v>
      </c>
      <c r="D45" s="14" t="s">
        <v>207</v>
      </c>
      <c r="E45" s="21" t="s">
        <v>91</v>
      </c>
      <c r="F45" s="15">
        <v>37022</v>
      </c>
      <c r="G45" s="16" t="s">
        <v>58</v>
      </c>
      <c r="H45" s="16" t="s">
        <v>31</v>
      </c>
      <c r="I45" s="16">
        <v>3.2</v>
      </c>
      <c r="J45" s="17">
        <v>4</v>
      </c>
      <c r="K45" s="16">
        <v>3.23</v>
      </c>
      <c r="L45" s="16" t="s">
        <v>18</v>
      </c>
      <c r="M45" s="16" t="s">
        <v>19</v>
      </c>
      <c r="N45" s="12" t="s">
        <v>72</v>
      </c>
      <c r="O45" s="23" t="str">
        <f t="shared" si="2"/>
        <v>K25NADGiỏi</v>
      </c>
    </row>
    <row r="46" spans="1:15" ht="19.5" customHeight="1">
      <c r="A46" s="12">
        <v>39</v>
      </c>
      <c r="B46" s="3">
        <v>25203303300</v>
      </c>
      <c r="C46" s="13" t="s">
        <v>192</v>
      </c>
      <c r="D46" s="14" t="s">
        <v>193</v>
      </c>
      <c r="E46" s="21" t="s">
        <v>91</v>
      </c>
      <c r="F46" s="15">
        <v>37107</v>
      </c>
      <c r="G46" s="16" t="s">
        <v>39</v>
      </c>
      <c r="H46" s="16" t="s">
        <v>33</v>
      </c>
      <c r="I46" s="16">
        <v>3.57</v>
      </c>
      <c r="J46" s="17">
        <v>4</v>
      </c>
      <c r="K46" s="16">
        <v>3.58</v>
      </c>
      <c r="L46" s="16" t="s">
        <v>18</v>
      </c>
      <c r="M46" s="16" t="s">
        <v>34</v>
      </c>
      <c r="N46" s="12" t="s">
        <v>72</v>
      </c>
      <c r="O46" s="23" t="str">
        <f t="shared" si="2"/>
        <v>K25NADGiỏi</v>
      </c>
    </row>
    <row r="47" spans="1:15" ht="19.5" customHeight="1">
      <c r="A47" s="12">
        <v>40</v>
      </c>
      <c r="B47" s="3">
        <v>25203108982</v>
      </c>
      <c r="C47" s="13" t="s">
        <v>116</v>
      </c>
      <c r="D47" s="14" t="s">
        <v>127</v>
      </c>
      <c r="E47" s="21" t="s">
        <v>91</v>
      </c>
      <c r="F47" s="15">
        <v>37211</v>
      </c>
      <c r="G47" s="16" t="s">
        <v>86</v>
      </c>
      <c r="H47" s="16" t="s">
        <v>33</v>
      </c>
      <c r="I47" s="16">
        <v>3.44</v>
      </c>
      <c r="J47" s="17">
        <v>3.79</v>
      </c>
      <c r="K47" s="16">
        <v>3.45</v>
      </c>
      <c r="L47" s="16" t="s">
        <v>18</v>
      </c>
      <c r="M47" s="16" t="s">
        <v>15</v>
      </c>
      <c r="N47" s="12" t="s">
        <v>72</v>
      </c>
      <c r="O47" s="23" t="str">
        <f t="shared" si="2"/>
        <v>K25NADGiỏi</v>
      </c>
    </row>
    <row r="48" spans="1:15" ht="19.5" customHeight="1">
      <c r="A48" s="12">
        <v>41</v>
      </c>
      <c r="B48" s="3">
        <v>25203112046</v>
      </c>
      <c r="C48" s="13" t="s">
        <v>128</v>
      </c>
      <c r="D48" s="14" t="s">
        <v>127</v>
      </c>
      <c r="E48" s="21" t="s">
        <v>91</v>
      </c>
      <c r="F48" s="15">
        <v>37245</v>
      </c>
      <c r="G48" s="16" t="s">
        <v>30</v>
      </c>
      <c r="H48" s="16" t="s">
        <v>33</v>
      </c>
      <c r="I48" s="16">
        <v>3.73</v>
      </c>
      <c r="J48" s="17">
        <v>4</v>
      </c>
      <c r="K48" s="16">
        <v>3.74</v>
      </c>
      <c r="L48" s="16" t="s">
        <v>19</v>
      </c>
      <c r="M48" s="16" t="s">
        <v>34</v>
      </c>
      <c r="N48" s="12" t="s">
        <v>72</v>
      </c>
      <c r="O48" s="23" t="str">
        <f t="shared" si="2"/>
        <v>K25NADXuất Sắc</v>
      </c>
    </row>
    <row r="49" spans="1:15" ht="19.5" customHeight="1">
      <c r="A49" s="12">
        <v>42</v>
      </c>
      <c r="B49" s="3">
        <v>25203112071</v>
      </c>
      <c r="C49" s="13" t="s">
        <v>129</v>
      </c>
      <c r="D49" s="14" t="s">
        <v>127</v>
      </c>
      <c r="E49" s="21" t="s">
        <v>91</v>
      </c>
      <c r="F49" s="15">
        <v>36955</v>
      </c>
      <c r="G49" s="16" t="s">
        <v>60</v>
      </c>
      <c r="H49" s="16" t="s">
        <v>33</v>
      </c>
      <c r="I49" s="16">
        <v>3.46</v>
      </c>
      <c r="J49" s="17">
        <v>3.79</v>
      </c>
      <c r="K49" s="16">
        <v>3.47</v>
      </c>
      <c r="L49" s="16" t="s">
        <v>18</v>
      </c>
      <c r="M49" s="16" t="s">
        <v>19</v>
      </c>
      <c r="N49" s="12" t="s">
        <v>72</v>
      </c>
      <c r="O49" s="23" t="str">
        <f t="shared" si="2"/>
        <v>K25NADGiỏi</v>
      </c>
    </row>
    <row r="50" spans="1:15" ht="19.5" customHeight="1">
      <c r="A50" s="12">
        <v>43</v>
      </c>
      <c r="B50" s="3">
        <v>25203207738</v>
      </c>
      <c r="C50" s="13" t="s">
        <v>129</v>
      </c>
      <c r="D50" s="14" t="s">
        <v>127</v>
      </c>
      <c r="E50" s="21" t="s">
        <v>91</v>
      </c>
      <c r="F50" s="15">
        <v>37086</v>
      </c>
      <c r="G50" s="16" t="s">
        <v>41</v>
      </c>
      <c r="H50" s="16" t="s">
        <v>33</v>
      </c>
      <c r="I50" s="16">
        <v>3.34</v>
      </c>
      <c r="J50" s="17">
        <v>3.79</v>
      </c>
      <c r="K50" s="16">
        <v>3.36</v>
      </c>
      <c r="L50" s="16" t="s">
        <v>18</v>
      </c>
      <c r="M50" s="16" t="s">
        <v>19</v>
      </c>
      <c r="N50" s="12" t="s">
        <v>72</v>
      </c>
      <c r="O50" s="23" t="str">
        <f t="shared" si="2"/>
        <v>K25NADGiỏi</v>
      </c>
    </row>
    <row r="51" spans="1:15" ht="19.5" customHeight="1">
      <c r="A51" s="12">
        <v>44</v>
      </c>
      <c r="B51" s="3">
        <v>25207103635</v>
      </c>
      <c r="C51" s="13" t="s">
        <v>130</v>
      </c>
      <c r="D51" s="14" t="s">
        <v>127</v>
      </c>
      <c r="E51" s="21" t="s">
        <v>91</v>
      </c>
      <c r="F51" s="15">
        <v>36937</v>
      </c>
      <c r="G51" s="16" t="s">
        <v>58</v>
      </c>
      <c r="H51" s="16" t="s">
        <v>33</v>
      </c>
      <c r="I51" s="16">
        <v>3.42</v>
      </c>
      <c r="J51" s="17">
        <v>4</v>
      </c>
      <c r="K51" s="16">
        <v>3.44</v>
      </c>
      <c r="L51" s="16" t="s">
        <v>18</v>
      </c>
      <c r="M51" s="16" t="s">
        <v>34</v>
      </c>
      <c r="N51" s="12" t="s">
        <v>72</v>
      </c>
      <c r="O51" s="23" t="str">
        <f t="shared" si="2"/>
        <v>K25NADGiỏi</v>
      </c>
    </row>
    <row r="52" spans="1:15" ht="19.5" customHeight="1">
      <c r="A52" s="12">
        <v>45</v>
      </c>
      <c r="B52" s="3">
        <v>25213209068</v>
      </c>
      <c r="C52" s="13" t="s">
        <v>131</v>
      </c>
      <c r="D52" s="14" t="s">
        <v>132</v>
      </c>
      <c r="E52" s="21" t="s">
        <v>91</v>
      </c>
      <c r="F52" s="15">
        <v>37136</v>
      </c>
      <c r="G52" s="16" t="s">
        <v>35</v>
      </c>
      <c r="H52" s="16" t="s">
        <v>33</v>
      </c>
      <c r="I52" s="16">
        <v>3.36</v>
      </c>
      <c r="J52" s="17">
        <v>4</v>
      </c>
      <c r="K52" s="16">
        <v>3.39</v>
      </c>
      <c r="L52" s="16" t="s">
        <v>18</v>
      </c>
      <c r="M52" s="16" t="s">
        <v>34</v>
      </c>
      <c r="N52" s="12" t="s">
        <v>72</v>
      </c>
      <c r="O52" s="23" t="str">
        <f t="shared" si="2"/>
        <v>K25NADGiỏi</v>
      </c>
    </row>
    <row r="53" spans="1:15" ht="19.5" customHeight="1">
      <c r="A53" s="12">
        <v>46</v>
      </c>
      <c r="B53" s="3">
        <v>25203217241</v>
      </c>
      <c r="C53" s="13" t="s">
        <v>133</v>
      </c>
      <c r="D53" s="14" t="s">
        <v>134</v>
      </c>
      <c r="E53" s="21" t="s">
        <v>91</v>
      </c>
      <c r="F53" s="15">
        <v>36979</v>
      </c>
      <c r="G53" s="16" t="s">
        <v>30</v>
      </c>
      <c r="H53" s="16" t="s">
        <v>33</v>
      </c>
      <c r="I53" s="16">
        <v>3.26</v>
      </c>
      <c r="J53" s="17">
        <v>3.79</v>
      </c>
      <c r="K53" s="16">
        <v>3.28</v>
      </c>
      <c r="L53" s="16" t="s">
        <v>18</v>
      </c>
      <c r="M53" s="16" t="s">
        <v>34</v>
      </c>
      <c r="N53" s="12" t="s">
        <v>72</v>
      </c>
      <c r="O53" s="23" t="str">
        <f t="shared" si="2"/>
        <v>K25NADGiỏi</v>
      </c>
    </row>
    <row r="54" spans="1:15" ht="19.5" customHeight="1">
      <c r="A54" s="12">
        <v>47</v>
      </c>
      <c r="B54" s="3">
        <v>25208602142</v>
      </c>
      <c r="C54" s="13" t="s">
        <v>135</v>
      </c>
      <c r="D54" s="14" t="s">
        <v>136</v>
      </c>
      <c r="E54" s="21" t="s">
        <v>91</v>
      </c>
      <c r="F54" s="15">
        <v>36942</v>
      </c>
      <c r="G54" s="16" t="s">
        <v>41</v>
      </c>
      <c r="H54" s="16" t="s">
        <v>33</v>
      </c>
      <c r="I54" s="16">
        <v>3.45</v>
      </c>
      <c r="J54" s="17">
        <v>4</v>
      </c>
      <c r="K54" s="16">
        <v>3.47</v>
      </c>
      <c r="L54" s="16" t="s">
        <v>18</v>
      </c>
      <c r="M54" s="16" t="s">
        <v>19</v>
      </c>
      <c r="N54" s="12" t="s">
        <v>72</v>
      </c>
      <c r="O54" s="23" t="str">
        <f t="shared" si="2"/>
        <v>K25NADGiỏi</v>
      </c>
    </row>
    <row r="55" spans="1:15" ht="19.5" customHeight="1">
      <c r="A55" s="12">
        <v>48</v>
      </c>
      <c r="B55" s="3">
        <v>25203216535</v>
      </c>
      <c r="C55" s="13" t="s">
        <v>309</v>
      </c>
      <c r="D55" s="14" t="s">
        <v>334</v>
      </c>
      <c r="E55" s="21" t="s">
        <v>91</v>
      </c>
      <c r="F55" s="15">
        <v>36970</v>
      </c>
      <c r="G55" s="16" t="s">
        <v>39</v>
      </c>
      <c r="H55" s="16" t="s">
        <v>33</v>
      </c>
      <c r="I55" s="16">
        <v>3.44</v>
      </c>
      <c r="J55" s="17">
        <v>3.65</v>
      </c>
      <c r="K55" s="16">
        <v>3.45</v>
      </c>
      <c r="L55" s="16" t="s">
        <v>18</v>
      </c>
      <c r="M55" s="16" t="s">
        <v>34</v>
      </c>
      <c r="N55" s="12" t="s">
        <v>72</v>
      </c>
      <c r="O55" s="23" t="str">
        <f t="shared" si="2"/>
        <v>K25NADGiỏi</v>
      </c>
    </row>
    <row r="56" spans="1:15" ht="19.5" customHeight="1">
      <c r="A56" s="12">
        <v>49</v>
      </c>
      <c r="B56" s="3">
        <v>25203207215</v>
      </c>
      <c r="C56" s="13" t="s">
        <v>137</v>
      </c>
      <c r="D56" s="14" t="s">
        <v>48</v>
      </c>
      <c r="E56" s="21" t="s">
        <v>91</v>
      </c>
      <c r="F56" s="15">
        <v>37213</v>
      </c>
      <c r="G56" s="16" t="s">
        <v>35</v>
      </c>
      <c r="H56" s="16" t="s">
        <v>33</v>
      </c>
      <c r="I56" s="16">
        <v>3.21</v>
      </c>
      <c r="J56" s="17">
        <v>4</v>
      </c>
      <c r="K56" s="16">
        <v>3.24</v>
      </c>
      <c r="L56" s="16" t="s">
        <v>18</v>
      </c>
      <c r="M56" s="16" t="s">
        <v>34</v>
      </c>
      <c r="N56" s="12" t="s">
        <v>72</v>
      </c>
      <c r="O56" s="23" t="str">
        <f t="shared" si="2"/>
        <v>K25NADGiỏi</v>
      </c>
    </row>
    <row r="57" spans="1:15" ht="19.5" customHeight="1">
      <c r="A57" s="12">
        <v>50</v>
      </c>
      <c r="B57" s="3">
        <v>25213216139</v>
      </c>
      <c r="C57" s="13" t="s">
        <v>138</v>
      </c>
      <c r="D57" s="14" t="s">
        <v>48</v>
      </c>
      <c r="E57" s="21" t="s">
        <v>91</v>
      </c>
      <c r="F57" s="15">
        <v>37213</v>
      </c>
      <c r="G57" s="16" t="s">
        <v>60</v>
      </c>
      <c r="H57" s="16" t="s">
        <v>31</v>
      </c>
      <c r="I57" s="16">
        <v>3.41</v>
      </c>
      <c r="J57" s="17">
        <v>3.86</v>
      </c>
      <c r="K57" s="16">
        <v>3.42</v>
      </c>
      <c r="L57" s="16" t="s">
        <v>18</v>
      </c>
      <c r="M57" s="16" t="s">
        <v>15</v>
      </c>
      <c r="N57" s="12" t="s">
        <v>72</v>
      </c>
      <c r="O57" s="23" t="str">
        <f t="shared" si="2"/>
        <v>K25NADGiỏi</v>
      </c>
    </row>
    <row r="58" spans="1:15" ht="19.5" customHeight="1">
      <c r="A58" s="12">
        <v>51</v>
      </c>
      <c r="B58" s="3">
        <v>25203112434</v>
      </c>
      <c r="C58" s="13" t="s">
        <v>208</v>
      </c>
      <c r="D58" s="14" t="s">
        <v>48</v>
      </c>
      <c r="E58" s="21" t="s">
        <v>91</v>
      </c>
      <c r="F58" s="15">
        <v>37140</v>
      </c>
      <c r="G58" s="16" t="s">
        <v>38</v>
      </c>
      <c r="H58" s="16" t="s">
        <v>33</v>
      </c>
      <c r="I58" s="16">
        <v>3.34</v>
      </c>
      <c r="J58" s="17">
        <v>4</v>
      </c>
      <c r="K58" s="16">
        <v>3.36</v>
      </c>
      <c r="L58" s="16" t="s">
        <v>18</v>
      </c>
      <c r="M58" s="16" t="s">
        <v>34</v>
      </c>
      <c r="N58" s="12" t="s">
        <v>72</v>
      </c>
      <c r="O58" s="23" t="str">
        <f t="shared" si="2"/>
        <v>K25NADGiỏi</v>
      </c>
    </row>
    <row r="59" spans="1:15" ht="19.5" customHeight="1">
      <c r="A59" s="12">
        <v>52</v>
      </c>
      <c r="B59" s="3">
        <v>25203205761</v>
      </c>
      <c r="C59" s="13" t="s">
        <v>209</v>
      </c>
      <c r="D59" s="14" t="s">
        <v>48</v>
      </c>
      <c r="E59" s="21" t="s">
        <v>91</v>
      </c>
      <c r="F59" s="15">
        <v>37123</v>
      </c>
      <c r="G59" s="16" t="s">
        <v>35</v>
      </c>
      <c r="H59" s="16" t="s">
        <v>33</v>
      </c>
      <c r="I59" s="16">
        <v>3.09</v>
      </c>
      <c r="J59" s="17">
        <v>4</v>
      </c>
      <c r="K59" s="16">
        <v>3.12</v>
      </c>
      <c r="L59" s="16" t="s">
        <v>15</v>
      </c>
      <c r="M59" s="16" t="s">
        <v>34</v>
      </c>
      <c r="N59" s="12" t="s">
        <v>72</v>
      </c>
      <c r="O59" s="23" t="str">
        <f t="shared" si="2"/>
        <v>K25NADKhá</v>
      </c>
    </row>
    <row r="60" spans="1:15" ht="19.5" customHeight="1">
      <c r="A60" s="12">
        <v>53</v>
      </c>
      <c r="B60" s="3">
        <v>25203208327</v>
      </c>
      <c r="C60" s="13" t="s">
        <v>200</v>
      </c>
      <c r="D60" s="14" t="s">
        <v>48</v>
      </c>
      <c r="E60" s="21" t="s">
        <v>91</v>
      </c>
      <c r="F60" s="15">
        <v>36933</v>
      </c>
      <c r="G60" s="16" t="s">
        <v>35</v>
      </c>
      <c r="H60" s="16" t="s">
        <v>33</v>
      </c>
      <c r="I60" s="16">
        <v>3.43</v>
      </c>
      <c r="J60" s="17">
        <v>3.79</v>
      </c>
      <c r="K60" s="16">
        <v>3.45</v>
      </c>
      <c r="L60" s="16" t="s">
        <v>18</v>
      </c>
      <c r="M60" s="16" t="s">
        <v>34</v>
      </c>
      <c r="N60" s="12" t="s">
        <v>72</v>
      </c>
      <c r="O60" s="23" t="str">
        <f t="shared" si="2"/>
        <v>K25NADGiỏi</v>
      </c>
    </row>
    <row r="61" spans="1:15" ht="19.5" customHeight="1">
      <c r="A61" s="12">
        <v>54</v>
      </c>
      <c r="B61" s="3">
        <v>25203215753</v>
      </c>
      <c r="C61" s="13" t="s">
        <v>210</v>
      </c>
      <c r="D61" s="14" t="s">
        <v>48</v>
      </c>
      <c r="E61" s="21" t="s">
        <v>91</v>
      </c>
      <c r="F61" s="15">
        <v>36963</v>
      </c>
      <c r="G61" s="16" t="s">
        <v>30</v>
      </c>
      <c r="H61" s="16" t="s">
        <v>33</v>
      </c>
      <c r="I61" s="16">
        <v>3.5</v>
      </c>
      <c r="J61" s="17">
        <v>4</v>
      </c>
      <c r="K61" s="16">
        <v>3.52</v>
      </c>
      <c r="L61" s="16" t="s">
        <v>18</v>
      </c>
      <c r="M61" s="16" t="s">
        <v>34</v>
      </c>
      <c r="N61" s="12" t="s">
        <v>72</v>
      </c>
      <c r="O61" s="23" t="str">
        <f t="shared" si="2"/>
        <v>K25NADGiỏi</v>
      </c>
    </row>
    <row r="62" spans="1:15" ht="19.5" customHeight="1">
      <c r="A62" s="12">
        <v>55</v>
      </c>
      <c r="B62" s="3">
        <v>25203207902</v>
      </c>
      <c r="C62" s="13" t="s">
        <v>139</v>
      </c>
      <c r="D62" s="14" t="s">
        <v>79</v>
      </c>
      <c r="E62" s="21" t="s">
        <v>91</v>
      </c>
      <c r="F62" s="15">
        <v>36988</v>
      </c>
      <c r="G62" s="16" t="s">
        <v>35</v>
      </c>
      <c r="H62" s="16" t="s">
        <v>33</v>
      </c>
      <c r="I62" s="16">
        <v>3.31</v>
      </c>
      <c r="J62" s="17">
        <v>4</v>
      </c>
      <c r="K62" s="16">
        <v>3.33</v>
      </c>
      <c r="L62" s="16" t="s">
        <v>18</v>
      </c>
      <c r="M62" s="16" t="s">
        <v>34</v>
      </c>
      <c r="N62" s="12" t="s">
        <v>72</v>
      </c>
      <c r="O62" s="23" t="str">
        <f t="shared" si="2"/>
        <v>K25NADGiỏi</v>
      </c>
    </row>
    <row r="63" spans="1:15" ht="19.5" customHeight="1">
      <c r="A63" s="12">
        <v>56</v>
      </c>
      <c r="B63" s="3">
        <v>25203210428</v>
      </c>
      <c r="C63" s="13" t="s">
        <v>253</v>
      </c>
      <c r="D63" s="14" t="s">
        <v>79</v>
      </c>
      <c r="E63" s="21" t="s">
        <v>91</v>
      </c>
      <c r="F63" s="15">
        <v>36582</v>
      </c>
      <c r="G63" s="16" t="s">
        <v>86</v>
      </c>
      <c r="H63" s="16" t="s">
        <v>33</v>
      </c>
      <c r="I63" s="16">
        <v>3.32</v>
      </c>
      <c r="J63" s="17">
        <v>3.6</v>
      </c>
      <c r="K63" s="16">
        <v>3.33</v>
      </c>
      <c r="L63" s="16" t="s">
        <v>18</v>
      </c>
      <c r="M63" s="16" t="s">
        <v>34</v>
      </c>
      <c r="N63" s="12" t="s">
        <v>72</v>
      </c>
      <c r="O63" s="23" t="str">
        <f t="shared" si="2"/>
        <v>K25NADGiỏi</v>
      </c>
    </row>
    <row r="64" spans="1:15" ht="19.5" customHeight="1">
      <c r="A64" s="12">
        <v>57</v>
      </c>
      <c r="B64" s="3">
        <v>25203205802</v>
      </c>
      <c r="C64" s="13" t="s">
        <v>140</v>
      </c>
      <c r="D64" s="14" t="s">
        <v>75</v>
      </c>
      <c r="E64" s="21" t="s">
        <v>91</v>
      </c>
      <c r="F64" s="15">
        <v>37026</v>
      </c>
      <c r="G64" s="16" t="s">
        <v>30</v>
      </c>
      <c r="H64" s="16" t="s">
        <v>33</v>
      </c>
      <c r="I64" s="16">
        <v>3.7</v>
      </c>
      <c r="J64" s="17">
        <v>3.79</v>
      </c>
      <c r="K64" s="16">
        <v>3.7</v>
      </c>
      <c r="L64" s="16" t="s">
        <v>19</v>
      </c>
      <c r="M64" s="16" t="s">
        <v>19</v>
      </c>
      <c r="N64" s="12" t="s">
        <v>72</v>
      </c>
      <c r="O64" s="23" t="str">
        <f t="shared" si="2"/>
        <v>K25NADXuất Sắc</v>
      </c>
    </row>
    <row r="65" spans="1:15" ht="19.5" customHeight="1">
      <c r="A65" s="12">
        <v>58</v>
      </c>
      <c r="B65" s="3">
        <v>25213209463</v>
      </c>
      <c r="C65" s="13" t="s">
        <v>141</v>
      </c>
      <c r="D65" s="14" t="s">
        <v>142</v>
      </c>
      <c r="E65" s="21" t="s">
        <v>91</v>
      </c>
      <c r="F65" s="15">
        <v>37101</v>
      </c>
      <c r="G65" s="16" t="s">
        <v>30</v>
      </c>
      <c r="H65" s="16" t="s">
        <v>31</v>
      </c>
      <c r="I65" s="16">
        <v>3.27</v>
      </c>
      <c r="J65" s="17">
        <v>3.79</v>
      </c>
      <c r="K65" s="16">
        <v>3.29</v>
      </c>
      <c r="L65" s="16" t="s">
        <v>18</v>
      </c>
      <c r="M65" s="16" t="s">
        <v>34</v>
      </c>
      <c r="N65" s="12" t="s">
        <v>72</v>
      </c>
      <c r="O65" s="23" t="str">
        <f t="shared" si="2"/>
        <v>K25NADGiỏi</v>
      </c>
    </row>
    <row r="66" spans="1:15" ht="19.5" customHeight="1">
      <c r="A66" s="12">
        <v>59</v>
      </c>
      <c r="B66" s="3">
        <v>25203215767</v>
      </c>
      <c r="C66" s="13" t="s">
        <v>143</v>
      </c>
      <c r="D66" s="14" t="s">
        <v>37</v>
      </c>
      <c r="E66" s="21" t="s">
        <v>91</v>
      </c>
      <c r="F66" s="15">
        <v>36976</v>
      </c>
      <c r="G66" s="16" t="s">
        <v>30</v>
      </c>
      <c r="H66" s="16" t="s">
        <v>33</v>
      </c>
      <c r="I66" s="16">
        <v>3.75</v>
      </c>
      <c r="J66" s="17">
        <v>4</v>
      </c>
      <c r="K66" s="16">
        <v>3.75</v>
      </c>
      <c r="L66" s="16" t="s">
        <v>19</v>
      </c>
      <c r="M66" s="16" t="s">
        <v>19</v>
      </c>
      <c r="N66" s="12" t="s">
        <v>72</v>
      </c>
      <c r="O66" s="23" t="str">
        <f t="shared" si="2"/>
        <v>K25NADXuất Sắc</v>
      </c>
    </row>
    <row r="67" spans="1:15" ht="19.5" customHeight="1">
      <c r="A67" s="12">
        <v>60</v>
      </c>
      <c r="B67" s="3">
        <v>25203217017</v>
      </c>
      <c r="C67" s="13" t="s">
        <v>144</v>
      </c>
      <c r="D67" s="14" t="s">
        <v>37</v>
      </c>
      <c r="E67" s="21" t="s">
        <v>91</v>
      </c>
      <c r="F67" s="15">
        <v>37022</v>
      </c>
      <c r="G67" s="16" t="s">
        <v>35</v>
      </c>
      <c r="H67" s="16" t="s">
        <v>33</v>
      </c>
      <c r="I67" s="16">
        <v>3.54</v>
      </c>
      <c r="J67" s="17">
        <v>3.86</v>
      </c>
      <c r="K67" s="16">
        <v>3.56</v>
      </c>
      <c r="L67" s="16" t="s">
        <v>18</v>
      </c>
      <c r="M67" s="16" t="s">
        <v>19</v>
      </c>
      <c r="N67" s="12" t="s">
        <v>72</v>
      </c>
      <c r="O67" s="23" t="str">
        <f t="shared" si="2"/>
        <v>K25NADGiỏi</v>
      </c>
    </row>
    <row r="68" spans="1:15" ht="19.5" customHeight="1">
      <c r="A68" s="12">
        <v>61</v>
      </c>
      <c r="B68" s="3">
        <v>25203207978</v>
      </c>
      <c r="C68" s="13" t="s">
        <v>211</v>
      </c>
      <c r="D68" s="14" t="s">
        <v>212</v>
      </c>
      <c r="E68" s="21" t="s">
        <v>91</v>
      </c>
      <c r="F68" s="15">
        <v>37069</v>
      </c>
      <c r="G68" s="16" t="s">
        <v>35</v>
      </c>
      <c r="H68" s="16" t="s">
        <v>33</v>
      </c>
      <c r="I68" s="16">
        <v>2.94</v>
      </c>
      <c r="J68" s="17">
        <v>3.65</v>
      </c>
      <c r="K68" s="16">
        <v>2.96</v>
      </c>
      <c r="L68" s="16" t="s">
        <v>15</v>
      </c>
      <c r="M68" s="16" t="s">
        <v>34</v>
      </c>
      <c r="N68" s="12" t="s">
        <v>72</v>
      </c>
      <c r="O68" s="23" t="str">
        <f t="shared" si="2"/>
        <v>K25NADKhá</v>
      </c>
    </row>
    <row r="69" spans="1:15" ht="19.5" customHeight="1">
      <c r="A69" s="12">
        <v>62</v>
      </c>
      <c r="B69" s="3">
        <v>25203202015</v>
      </c>
      <c r="C69" s="13" t="s">
        <v>145</v>
      </c>
      <c r="D69" s="14" t="s">
        <v>43</v>
      </c>
      <c r="E69" s="21" t="s">
        <v>91</v>
      </c>
      <c r="F69" s="15">
        <v>37037</v>
      </c>
      <c r="G69" s="16" t="s">
        <v>39</v>
      </c>
      <c r="H69" s="16" t="s">
        <v>33</v>
      </c>
      <c r="I69" s="16">
        <v>3.61</v>
      </c>
      <c r="J69" s="17">
        <v>4</v>
      </c>
      <c r="K69" s="16">
        <v>3.62</v>
      </c>
      <c r="L69" s="16" t="s">
        <v>19</v>
      </c>
      <c r="M69" s="16" t="s">
        <v>19</v>
      </c>
      <c r="N69" s="12" t="s">
        <v>72</v>
      </c>
      <c r="O69" s="23" t="str">
        <f t="shared" si="2"/>
        <v>K25NADXuất Sắc</v>
      </c>
    </row>
    <row r="70" spans="1:15" ht="19.5" customHeight="1">
      <c r="A70" s="12">
        <v>63</v>
      </c>
      <c r="B70" s="3">
        <v>25203304422</v>
      </c>
      <c r="C70" s="13" t="s">
        <v>146</v>
      </c>
      <c r="D70" s="14" t="s">
        <v>43</v>
      </c>
      <c r="E70" s="21" t="s">
        <v>91</v>
      </c>
      <c r="F70" s="15">
        <v>37145</v>
      </c>
      <c r="G70" s="16" t="s">
        <v>35</v>
      </c>
      <c r="H70" s="16" t="s">
        <v>33</v>
      </c>
      <c r="I70" s="16">
        <v>3.32</v>
      </c>
      <c r="J70" s="17">
        <v>4</v>
      </c>
      <c r="K70" s="16">
        <v>3.34</v>
      </c>
      <c r="L70" s="16" t="s">
        <v>18</v>
      </c>
      <c r="M70" s="16" t="s">
        <v>34</v>
      </c>
      <c r="N70" s="12" t="s">
        <v>72</v>
      </c>
      <c r="O70" s="23" t="str">
        <f t="shared" si="2"/>
        <v>K25NADGiỏi</v>
      </c>
    </row>
    <row r="71" spans="1:15" ht="19.5" customHeight="1">
      <c r="A71" s="12">
        <v>64</v>
      </c>
      <c r="B71" s="3">
        <v>25203202336</v>
      </c>
      <c r="C71" s="13" t="s">
        <v>199</v>
      </c>
      <c r="D71" s="14" t="s">
        <v>43</v>
      </c>
      <c r="E71" s="21" t="s">
        <v>91</v>
      </c>
      <c r="F71" s="15">
        <v>36996</v>
      </c>
      <c r="G71" s="16" t="s">
        <v>30</v>
      </c>
      <c r="H71" s="16" t="s">
        <v>33</v>
      </c>
      <c r="I71" s="16">
        <v>3.12</v>
      </c>
      <c r="J71" s="17">
        <v>4</v>
      </c>
      <c r="K71" s="16">
        <v>3.15</v>
      </c>
      <c r="L71" s="16" t="s">
        <v>15</v>
      </c>
      <c r="M71" s="16" t="s">
        <v>34</v>
      </c>
      <c r="N71" s="12" t="s">
        <v>72</v>
      </c>
      <c r="O71" s="23" t="str">
        <f t="shared" si="2"/>
        <v>K25NADKhá</v>
      </c>
    </row>
    <row r="72" spans="1:15" ht="19.5" customHeight="1">
      <c r="A72" s="12">
        <v>65</v>
      </c>
      <c r="B72" s="3">
        <v>25203215810</v>
      </c>
      <c r="C72" s="13" t="s">
        <v>94</v>
      </c>
      <c r="D72" s="14" t="s">
        <v>147</v>
      </c>
      <c r="E72" s="21" t="s">
        <v>91</v>
      </c>
      <c r="F72" s="15">
        <v>37097</v>
      </c>
      <c r="G72" s="16" t="s">
        <v>41</v>
      </c>
      <c r="H72" s="16" t="s">
        <v>33</v>
      </c>
      <c r="I72" s="16">
        <v>3.61</v>
      </c>
      <c r="J72" s="17">
        <v>4</v>
      </c>
      <c r="K72" s="16">
        <v>3.62</v>
      </c>
      <c r="L72" s="16" t="s">
        <v>19</v>
      </c>
      <c r="M72" s="16" t="s">
        <v>34</v>
      </c>
      <c r="N72" s="12" t="s">
        <v>72</v>
      </c>
      <c r="O72" s="23" t="str">
        <f t="shared" ref="O72:O103" si="3">E72&amp;L72</f>
        <v>K25NADXuất Sắc</v>
      </c>
    </row>
    <row r="73" spans="1:15" ht="19.5" customHeight="1">
      <c r="A73" s="12">
        <v>66</v>
      </c>
      <c r="B73" s="3">
        <v>25203202436</v>
      </c>
      <c r="C73" s="13" t="s">
        <v>88</v>
      </c>
      <c r="D73" s="14" t="s">
        <v>148</v>
      </c>
      <c r="E73" s="21" t="s">
        <v>91</v>
      </c>
      <c r="F73" s="15">
        <v>36944</v>
      </c>
      <c r="G73" s="16" t="s">
        <v>58</v>
      </c>
      <c r="H73" s="16" t="s">
        <v>33</v>
      </c>
      <c r="I73" s="16">
        <v>3.33</v>
      </c>
      <c r="J73" s="17">
        <v>3.6</v>
      </c>
      <c r="K73" s="16">
        <v>3.34</v>
      </c>
      <c r="L73" s="16" t="s">
        <v>18</v>
      </c>
      <c r="M73" s="16" t="s">
        <v>34</v>
      </c>
      <c r="N73" s="12" t="s">
        <v>72</v>
      </c>
      <c r="O73" s="23" t="str">
        <f t="shared" si="3"/>
        <v>K25NADGiỏi</v>
      </c>
    </row>
    <row r="74" spans="1:15" ht="19.5" customHeight="1">
      <c r="A74" s="12">
        <v>67</v>
      </c>
      <c r="B74" s="3">
        <v>25203310478</v>
      </c>
      <c r="C74" s="13" t="s">
        <v>149</v>
      </c>
      <c r="D74" s="14" t="s">
        <v>150</v>
      </c>
      <c r="E74" s="21" t="s">
        <v>91</v>
      </c>
      <c r="F74" s="15">
        <v>37206</v>
      </c>
      <c r="G74" s="16" t="s">
        <v>30</v>
      </c>
      <c r="H74" s="16" t="s">
        <v>33</v>
      </c>
      <c r="I74" s="16">
        <v>3.77</v>
      </c>
      <c r="J74" s="17">
        <v>4</v>
      </c>
      <c r="K74" s="16">
        <v>3.78</v>
      </c>
      <c r="L74" s="16" t="s">
        <v>19</v>
      </c>
      <c r="M74" s="16" t="s">
        <v>34</v>
      </c>
      <c r="N74" s="12" t="s">
        <v>72</v>
      </c>
      <c r="O74" s="23" t="str">
        <f t="shared" si="3"/>
        <v>K25NADXuất Sắc</v>
      </c>
    </row>
    <row r="75" spans="1:15" ht="19.5" customHeight="1">
      <c r="A75" s="12">
        <v>68</v>
      </c>
      <c r="B75" s="3">
        <v>25203216214</v>
      </c>
      <c r="C75" s="13" t="s">
        <v>61</v>
      </c>
      <c r="D75" s="14" t="s">
        <v>151</v>
      </c>
      <c r="E75" s="21" t="s">
        <v>91</v>
      </c>
      <c r="F75" s="15">
        <v>37157</v>
      </c>
      <c r="G75" s="16" t="s">
        <v>35</v>
      </c>
      <c r="H75" s="16" t="s">
        <v>33</v>
      </c>
      <c r="I75" s="16">
        <v>3.67</v>
      </c>
      <c r="J75" s="17">
        <v>3.79</v>
      </c>
      <c r="K75" s="16">
        <v>3.67</v>
      </c>
      <c r="L75" s="16" t="s">
        <v>19</v>
      </c>
      <c r="M75" s="16" t="s">
        <v>34</v>
      </c>
      <c r="N75" s="12" t="s">
        <v>72</v>
      </c>
      <c r="O75" s="23" t="str">
        <f t="shared" si="3"/>
        <v>K25NADXuất Sắc</v>
      </c>
    </row>
    <row r="76" spans="1:15" ht="19.5" customHeight="1">
      <c r="A76" s="12">
        <v>69</v>
      </c>
      <c r="B76" s="3">
        <v>25203201438</v>
      </c>
      <c r="C76" s="13" t="s">
        <v>152</v>
      </c>
      <c r="D76" s="14" t="s">
        <v>44</v>
      </c>
      <c r="E76" s="21" t="s">
        <v>91</v>
      </c>
      <c r="F76" s="15">
        <v>37207</v>
      </c>
      <c r="G76" s="16" t="s">
        <v>35</v>
      </c>
      <c r="H76" s="16" t="s">
        <v>33</v>
      </c>
      <c r="I76" s="16">
        <v>3.41</v>
      </c>
      <c r="J76" s="17">
        <v>3.79</v>
      </c>
      <c r="K76" s="16">
        <v>3.43</v>
      </c>
      <c r="L76" s="16" t="s">
        <v>18</v>
      </c>
      <c r="M76" s="16" t="s">
        <v>34</v>
      </c>
      <c r="N76" s="12" t="s">
        <v>72</v>
      </c>
      <c r="O76" s="23" t="str">
        <f t="shared" si="3"/>
        <v>K25NADGiỏi</v>
      </c>
    </row>
    <row r="77" spans="1:15" ht="19.5" customHeight="1">
      <c r="A77" s="12">
        <v>70</v>
      </c>
      <c r="B77" s="3">
        <v>25203216937</v>
      </c>
      <c r="C77" s="13" t="s">
        <v>213</v>
      </c>
      <c r="D77" s="14" t="s">
        <v>44</v>
      </c>
      <c r="E77" s="21" t="s">
        <v>91</v>
      </c>
      <c r="F77" s="15">
        <v>37154</v>
      </c>
      <c r="G77" s="16" t="s">
        <v>58</v>
      </c>
      <c r="H77" s="16" t="s">
        <v>33</v>
      </c>
      <c r="I77" s="16">
        <v>3.47</v>
      </c>
      <c r="J77" s="17">
        <v>4</v>
      </c>
      <c r="K77" s="16">
        <v>3.49</v>
      </c>
      <c r="L77" s="16" t="s">
        <v>18</v>
      </c>
      <c r="M77" s="16" t="s">
        <v>15</v>
      </c>
      <c r="N77" s="12" t="s">
        <v>72</v>
      </c>
      <c r="O77" s="23" t="str">
        <f t="shared" si="3"/>
        <v>K25NADGiỏi</v>
      </c>
    </row>
    <row r="78" spans="1:15" ht="19.5" customHeight="1">
      <c r="A78" s="12">
        <v>71</v>
      </c>
      <c r="B78" s="3">
        <v>25203202045</v>
      </c>
      <c r="C78" s="13" t="s">
        <v>153</v>
      </c>
      <c r="D78" s="14" t="s">
        <v>82</v>
      </c>
      <c r="E78" s="21" t="s">
        <v>91</v>
      </c>
      <c r="F78" s="15">
        <v>36911</v>
      </c>
      <c r="G78" s="16" t="s">
        <v>81</v>
      </c>
      <c r="H78" s="16" t="s">
        <v>33</v>
      </c>
      <c r="I78" s="16">
        <v>3.25</v>
      </c>
      <c r="J78" s="17">
        <v>4</v>
      </c>
      <c r="K78" s="16">
        <v>3.28</v>
      </c>
      <c r="L78" s="16" t="s">
        <v>18</v>
      </c>
      <c r="M78" s="16" t="s">
        <v>34</v>
      </c>
      <c r="N78" s="12" t="s">
        <v>72</v>
      </c>
      <c r="O78" s="23" t="str">
        <f t="shared" si="3"/>
        <v>K25NADGiỏi</v>
      </c>
    </row>
    <row r="79" spans="1:15" ht="19.5" customHeight="1">
      <c r="A79" s="12">
        <v>72</v>
      </c>
      <c r="B79" s="3">
        <v>25203209038</v>
      </c>
      <c r="C79" s="13" t="s">
        <v>65</v>
      </c>
      <c r="D79" s="14" t="s">
        <v>214</v>
      </c>
      <c r="E79" s="21" t="s">
        <v>91</v>
      </c>
      <c r="F79" s="15">
        <v>36947</v>
      </c>
      <c r="G79" s="16" t="s">
        <v>38</v>
      </c>
      <c r="H79" s="16" t="s">
        <v>33</v>
      </c>
      <c r="I79" s="16">
        <v>3.59</v>
      </c>
      <c r="J79" s="17">
        <v>4</v>
      </c>
      <c r="K79" s="16">
        <v>3.6</v>
      </c>
      <c r="L79" s="16" t="s">
        <v>19</v>
      </c>
      <c r="M79" s="16" t="s">
        <v>34</v>
      </c>
      <c r="N79" s="12" t="s">
        <v>72</v>
      </c>
      <c r="O79" s="23" t="str">
        <f t="shared" si="3"/>
        <v>K25NADXuất Sắc</v>
      </c>
    </row>
    <row r="80" spans="1:15" ht="19.5" customHeight="1">
      <c r="A80" s="12">
        <v>73</v>
      </c>
      <c r="B80" s="3">
        <v>25203113722</v>
      </c>
      <c r="C80" s="13" t="s">
        <v>154</v>
      </c>
      <c r="D80" s="14" t="s">
        <v>54</v>
      </c>
      <c r="E80" s="21" t="s">
        <v>91</v>
      </c>
      <c r="F80" s="15">
        <v>36900</v>
      </c>
      <c r="G80" s="16" t="s">
        <v>60</v>
      </c>
      <c r="H80" s="16" t="s">
        <v>33</v>
      </c>
      <c r="I80" s="16">
        <v>3.3</v>
      </c>
      <c r="J80" s="17">
        <v>3.79</v>
      </c>
      <c r="K80" s="16">
        <v>3.32</v>
      </c>
      <c r="L80" s="16" t="s">
        <v>18</v>
      </c>
      <c r="M80" s="16" t="s">
        <v>19</v>
      </c>
      <c r="N80" s="12" t="s">
        <v>72</v>
      </c>
      <c r="O80" s="23" t="str">
        <f t="shared" si="3"/>
        <v>K25NADGiỏi</v>
      </c>
    </row>
    <row r="81" spans="1:20" ht="19.5" customHeight="1">
      <c r="A81" s="12">
        <v>74</v>
      </c>
      <c r="B81" s="3">
        <v>25213201039</v>
      </c>
      <c r="C81" s="13" t="s">
        <v>215</v>
      </c>
      <c r="D81" s="14" t="s">
        <v>216</v>
      </c>
      <c r="E81" s="21" t="s">
        <v>91</v>
      </c>
      <c r="F81" s="15">
        <v>36933</v>
      </c>
      <c r="G81" s="16" t="s">
        <v>35</v>
      </c>
      <c r="H81" s="16" t="s">
        <v>31</v>
      </c>
      <c r="I81" s="16">
        <v>3.17</v>
      </c>
      <c r="J81" s="17">
        <v>4</v>
      </c>
      <c r="K81" s="16">
        <v>3.2</v>
      </c>
      <c r="L81" s="16" t="s">
        <v>18</v>
      </c>
      <c r="M81" s="16" t="s">
        <v>15</v>
      </c>
      <c r="N81" s="12" t="s">
        <v>72</v>
      </c>
      <c r="O81" s="23" t="str">
        <f t="shared" si="3"/>
        <v>K25NADGiỏi</v>
      </c>
    </row>
    <row r="82" spans="1:20" ht="19.5" customHeight="1">
      <c r="A82" s="12">
        <v>75</v>
      </c>
      <c r="B82" s="3">
        <v>25203207320</v>
      </c>
      <c r="C82" s="13" t="s">
        <v>61</v>
      </c>
      <c r="D82" s="14" t="s">
        <v>49</v>
      </c>
      <c r="E82" s="21" t="s">
        <v>91</v>
      </c>
      <c r="F82" s="15">
        <v>36924</v>
      </c>
      <c r="G82" s="16" t="s">
        <v>35</v>
      </c>
      <c r="H82" s="16" t="s">
        <v>33</v>
      </c>
      <c r="I82" s="16">
        <v>3.31</v>
      </c>
      <c r="J82" s="17">
        <v>3.79</v>
      </c>
      <c r="K82" s="16">
        <v>3.33</v>
      </c>
      <c r="L82" s="16" t="s">
        <v>18</v>
      </c>
      <c r="M82" s="16" t="s">
        <v>19</v>
      </c>
      <c r="N82" s="12" t="s">
        <v>72</v>
      </c>
      <c r="O82" s="23" t="str">
        <f t="shared" si="3"/>
        <v>K25NADGiỏi</v>
      </c>
    </row>
    <row r="83" spans="1:20" ht="19.5" customHeight="1">
      <c r="A83" s="12">
        <v>76</v>
      </c>
      <c r="B83" s="3">
        <v>25203209950</v>
      </c>
      <c r="C83" s="13" t="s">
        <v>73</v>
      </c>
      <c r="D83" s="14" t="s">
        <v>45</v>
      </c>
      <c r="E83" s="21" t="s">
        <v>91</v>
      </c>
      <c r="F83" s="15">
        <v>36235</v>
      </c>
      <c r="G83" s="16" t="s">
        <v>35</v>
      </c>
      <c r="H83" s="16" t="s">
        <v>33</v>
      </c>
      <c r="I83" s="16">
        <v>3.37</v>
      </c>
      <c r="J83" s="17">
        <v>3.65</v>
      </c>
      <c r="K83" s="16">
        <v>3.38</v>
      </c>
      <c r="L83" s="16" t="s">
        <v>18</v>
      </c>
      <c r="M83" s="16" t="s">
        <v>34</v>
      </c>
      <c r="N83" s="12" t="s">
        <v>72</v>
      </c>
      <c r="O83" s="23" t="str">
        <f t="shared" si="3"/>
        <v>K25NADGiỏi</v>
      </c>
    </row>
    <row r="84" spans="1:20" ht="19.5" customHeight="1">
      <c r="A84" s="12">
        <v>77</v>
      </c>
      <c r="B84" s="3">
        <v>25203217346</v>
      </c>
      <c r="C84" s="13" t="s">
        <v>155</v>
      </c>
      <c r="D84" s="14" t="s">
        <v>156</v>
      </c>
      <c r="E84" s="21" t="s">
        <v>91</v>
      </c>
      <c r="F84" s="15">
        <v>37253</v>
      </c>
      <c r="G84" s="16" t="s">
        <v>35</v>
      </c>
      <c r="H84" s="16" t="s">
        <v>33</v>
      </c>
      <c r="I84" s="16">
        <v>3.41</v>
      </c>
      <c r="J84" s="17">
        <v>3.79</v>
      </c>
      <c r="K84" s="16">
        <v>3.42</v>
      </c>
      <c r="L84" s="16" t="s">
        <v>18</v>
      </c>
      <c r="M84" s="16" t="s">
        <v>34</v>
      </c>
      <c r="N84" s="12" t="s">
        <v>72</v>
      </c>
      <c r="O84" s="23" t="str">
        <f t="shared" si="3"/>
        <v>K25NADGiỏi</v>
      </c>
    </row>
    <row r="85" spans="1:20" ht="19.5" customHeight="1">
      <c r="A85" s="12">
        <v>78</v>
      </c>
      <c r="B85" s="3">
        <v>25207216745</v>
      </c>
      <c r="C85" s="13" t="s">
        <v>157</v>
      </c>
      <c r="D85" s="14" t="s">
        <v>95</v>
      </c>
      <c r="E85" s="21" t="s">
        <v>91</v>
      </c>
      <c r="F85" s="15">
        <v>36942</v>
      </c>
      <c r="G85" s="16" t="s">
        <v>51</v>
      </c>
      <c r="H85" s="16" t="s">
        <v>33</v>
      </c>
      <c r="I85" s="16">
        <v>3.77</v>
      </c>
      <c r="J85" s="17">
        <v>4</v>
      </c>
      <c r="K85" s="16">
        <v>3.78</v>
      </c>
      <c r="L85" s="16" t="s">
        <v>19</v>
      </c>
      <c r="M85" s="16" t="s">
        <v>34</v>
      </c>
      <c r="N85" s="12" t="s">
        <v>72</v>
      </c>
      <c r="O85" s="23" t="str">
        <f t="shared" si="3"/>
        <v>K25NADXuất Sắc</v>
      </c>
    </row>
    <row r="86" spans="1:20" ht="19.5" customHeight="1">
      <c r="A86" s="12">
        <v>79</v>
      </c>
      <c r="B86" s="3">
        <v>25202114139</v>
      </c>
      <c r="C86" s="13" t="s">
        <v>158</v>
      </c>
      <c r="D86" s="14" t="s">
        <v>97</v>
      </c>
      <c r="E86" s="21" t="s">
        <v>91</v>
      </c>
      <c r="F86" s="15">
        <v>37248</v>
      </c>
      <c r="G86" s="16" t="s">
        <v>30</v>
      </c>
      <c r="H86" s="16" t="s">
        <v>33</v>
      </c>
      <c r="I86" s="16">
        <v>3.44</v>
      </c>
      <c r="J86" s="17">
        <v>4</v>
      </c>
      <c r="K86" s="16">
        <v>3.46</v>
      </c>
      <c r="L86" s="16" t="s">
        <v>18</v>
      </c>
      <c r="M86" s="16" t="s">
        <v>34</v>
      </c>
      <c r="N86" s="12" t="s">
        <v>72</v>
      </c>
      <c r="O86" s="23" t="str">
        <f t="shared" si="3"/>
        <v>K25NADGiỏi</v>
      </c>
    </row>
    <row r="87" spans="1:20" ht="19.5" customHeight="1">
      <c r="A87" s="12">
        <v>80</v>
      </c>
      <c r="B87" s="3">
        <v>25202103630</v>
      </c>
      <c r="C87" s="13" t="s">
        <v>159</v>
      </c>
      <c r="D87" s="14" t="s">
        <v>104</v>
      </c>
      <c r="E87" s="21" t="s">
        <v>91</v>
      </c>
      <c r="F87" s="15">
        <v>36901</v>
      </c>
      <c r="G87" s="16" t="s">
        <v>58</v>
      </c>
      <c r="H87" s="16" t="s">
        <v>33</v>
      </c>
      <c r="I87" s="16">
        <v>3.29</v>
      </c>
      <c r="J87" s="17">
        <v>3.79</v>
      </c>
      <c r="K87" s="16">
        <v>3.3</v>
      </c>
      <c r="L87" s="16" t="s">
        <v>18</v>
      </c>
      <c r="M87" s="16" t="s">
        <v>34</v>
      </c>
      <c r="N87" s="12" t="s">
        <v>72</v>
      </c>
      <c r="O87" s="23" t="str">
        <f t="shared" si="3"/>
        <v>K25NADGiỏi</v>
      </c>
    </row>
    <row r="88" spans="1:20" ht="19.5" customHeight="1">
      <c r="A88" s="12">
        <v>81</v>
      </c>
      <c r="B88" s="3">
        <v>25203216556</v>
      </c>
      <c r="C88" s="13" t="s">
        <v>84</v>
      </c>
      <c r="D88" s="14" t="s">
        <v>104</v>
      </c>
      <c r="E88" s="21" t="s">
        <v>91</v>
      </c>
      <c r="F88" s="15">
        <v>37172</v>
      </c>
      <c r="G88" s="16" t="s">
        <v>35</v>
      </c>
      <c r="H88" s="16" t="s">
        <v>33</v>
      </c>
      <c r="I88" s="16">
        <v>3.58</v>
      </c>
      <c r="J88" s="17">
        <v>4</v>
      </c>
      <c r="K88" s="16">
        <v>3.59</v>
      </c>
      <c r="L88" s="16" t="s">
        <v>18</v>
      </c>
      <c r="M88" s="16" t="s">
        <v>34</v>
      </c>
      <c r="N88" s="12" t="s">
        <v>72</v>
      </c>
      <c r="O88" s="23" t="str">
        <f t="shared" si="3"/>
        <v>K25NADGiỏi</v>
      </c>
    </row>
    <row r="89" spans="1:20" ht="19.5" customHeight="1">
      <c r="A89" s="12">
        <v>82</v>
      </c>
      <c r="B89" s="3">
        <v>25203216656</v>
      </c>
      <c r="C89" s="13" t="s">
        <v>160</v>
      </c>
      <c r="D89" s="14" t="s">
        <v>104</v>
      </c>
      <c r="E89" s="21" t="s">
        <v>91</v>
      </c>
      <c r="F89" s="15">
        <v>37161</v>
      </c>
      <c r="G89" s="16" t="s">
        <v>60</v>
      </c>
      <c r="H89" s="16" t="s">
        <v>33</v>
      </c>
      <c r="I89" s="16">
        <v>3.4</v>
      </c>
      <c r="J89" s="17">
        <v>4</v>
      </c>
      <c r="K89" s="16">
        <v>3.42</v>
      </c>
      <c r="L89" s="16" t="s">
        <v>18</v>
      </c>
      <c r="M89" s="16" t="s">
        <v>34</v>
      </c>
      <c r="N89" s="12" t="s">
        <v>72</v>
      </c>
      <c r="O89" s="23" t="str">
        <f t="shared" si="3"/>
        <v>K25NADGiỏi</v>
      </c>
      <c r="T89" s="25"/>
    </row>
    <row r="90" spans="1:20" ht="19.5" customHeight="1">
      <c r="A90" s="12">
        <v>83</v>
      </c>
      <c r="B90" s="3">
        <v>25203217569</v>
      </c>
      <c r="C90" s="13" t="s">
        <v>42</v>
      </c>
      <c r="D90" s="14" t="s">
        <v>104</v>
      </c>
      <c r="E90" s="21" t="s">
        <v>91</v>
      </c>
      <c r="F90" s="15">
        <v>36999</v>
      </c>
      <c r="G90" s="16" t="s">
        <v>35</v>
      </c>
      <c r="H90" s="16" t="s">
        <v>33</v>
      </c>
      <c r="I90" s="16">
        <v>3.66</v>
      </c>
      <c r="J90" s="17">
        <v>3.79</v>
      </c>
      <c r="K90" s="16">
        <v>3.66</v>
      </c>
      <c r="L90" s="16" t="s">
        <v>19</v>
      </c>
      <c r="M90" s="16" t="s">
        <v>34</v>
      </c>
      <c r="N90" s="12" t="s">
        <v>72</v>
      </c>
      <c r="O90" s="23" t="str">
        <f t="shared" si="3"/>
        <v>K25NADXuất Sắc</v>
      </c>
    </row>
    <row r="91" spans="1:20" ht="19.5" customHeight="1">
      <c r="A91" s="12">
        <v>84</v>
      </c>
      <c r="B91" s="3">
        <v>25203308441</v>
      </c>
      <c r="C91" s="13" t="s">
        <v>161</v>
      </c>
      <c r="D91" s="14" t="s">
        <v>104</v>
      </c>
      <c r="E91" s="21" t="s">
        <v>91</v>
      </c>
      <c r="F91" s="15">
        <v>36940</v>
      </c>
      <c r="G91" s="16" t="s">
        <v>41</v>
      </c>
      <c r="H91" s="16" t="s">
        <v>33</v>
      </c>
      <c r="I91" s="16">
        <v>3.23</v>
      </c>
      <c r="J91" s="17">
        <v>3.79</v>
      </c>
      <c r="K91" s="16">
        <v>3.25</v>
      </c>
      <c r="L91" s="16" t="s">
        <v>18</v>
      </c>
      <c r="M91" s="16" t="s">
        <v>34</v>
      </c>
      <c r="N91" s="12" t="s">
        <v>72</v>
      </c>
      <c r="O91" s="23" t="str">
        <f t="shared" si="3"/>
        <v>K25NADGiỏi</v>
      </c>
    </row>
    <row r="92" spans="1:20" ht="19.5" customHeight="1">
      <c r="A92" s="12">
        <v>85</v>
      </c>
      <c r="B92" s="3">
        <v>25203509485</v>
      </c>
      <c r="C92" s="13" t="s">
        <v>217</v>
      </c>
      <c r="D92" s="14" t="s">
        <v>104</v>
      </c>
      <c r="E92" s="21" t="s">
        <v>91</v>
      </c>
      <c r="F92" s="15">
        <v>37190</v>
      </c>
      <c r="G92" s="16" t="s">
        <v>30</v>
      </c>
      <c r="H92" s="16" t="s">
        <v>33</v>
      </c>
      <c r="I92" s="16">
        <v>3.57</v>
      </c>
      <c r="J92" s="17">
        <v>4</v>
      </c>
      <c r="K92" s="16">
        <v>3.59</v>
      </c>
      <c r="L92" s="16" t="s">
        <v>18</v>
      </c>
      <c r="M92" s="16" t="s">
        <v>34</v>
      </c>
      <c r="N92" s="12" t="s">
        <v>72</v>
      </c>
      <c r="O92" s="23" t="str">
        <f t="shared" si="3"/>
        <v>K25NADGiỏi</v>
      </c>
    </row>
    <row r="93" spans="1:20" ht="19.5" customHeight="1">
      <c r="A93" s="12">
        <v>86</v>
      </c>
      <c r="B93" s="3">
        <v>25203208988</v>
      </c>
      <c r="C93" s="13" t="s">
        <v>162</v>
      </c>
      <c r="D93" s="14" t="s">
        <v>163</v>
      </c>
      <c r="E93" s="21" t="s">
        <v>91</v>
      </c>
      <c r="F93" s="15">
        <v>37234</v>
      </c>
      <c r="G93" s="16" t="s">
        <v>36</v>
      </c>
      <c r="H93" s="16" t="s">
        <v>33</v>
      </c>
      <c r="I93" s="16">
        <v>3.36</v>
      </c>
      <c r="J93" s="17">
        <v>4</v>
      </c>
      <c r="K93" s="16">
        <v>3.38</v>
      </c>
      <c r="L93" s="16" t="s">
        <v>18</v>
      </c>
      <c r="M93" s="16" t="s">
        <v>34</v>
      </c>
      <c r="N93" s="12" t="s">
        <v>72</v>
      </c>
      <c r="O93" s="23" t="str">
        <f t="shared" si="3"/>
        <v>K25NADGiỏi</v>
      </c>
    </row>
    <row r="94" spans="1:20" ht="19.5" customHeight="1">
      <c r="A94" s="12">
        <v>87</v>
      </c>
      <c r="B94" s="3">
        <v>25203200890</v>
      </c>
      <c r="C94" s="13" t="s">
        <v>42</v>
      </c>
      <c r="D94" s="14" t="s">
        <v>164</v>
      </c>
      <c r="E94" s="21" t="s">
        <v>91</v>
      </c>
      <c r="F94" s="15">
        <v>36989</v>
      </c>
      <c r="G94" s="16" t="s">
        <v>100</v>
      </c>
      <c r="H94" s="16" t="s">
        <v>33</v>
      </c>
      <c r="I94" s="16">
        <v>3.89</v>
      </c>
      <c r="J94" s="17">
        <v>3.86</v>
      </c>
      <c r="K94" s="16">
        <v>3.89</v>
      </c>
      <c r="L94" s="16" t="s">
        <v>19</v>
      </c>
      <c r="M94" s="16" t="s">
        <v>34</v>
      </c>
      <c r="N94" s="12" t="s">
        <v>72</v>
      </c>
      <c r="O94" s="23" t="str">
        <f t="shared" si="3"/>
        <v>K25NADXuất Sắc</v>
      </c>
    </row>
    <row r="95" spans="1:20" ht="19.5" customHeight="1">
      <c r="A95" s="12">
        <v>88</v>
      </c>
      <c r="B95" s="3">
        <v>25203209751</v>
      </c>
      <c r="C95" s="13" t="s">
        <v>165</v>
      </c>
      <c r="D95" s="14" t="s">
        <v>166</v>
      </c>
      <c r="E95" s="21" t="s">
        <v>91</v>
      </c>
      <c r="F95" s="15">
        <v>37128</v>
      </c>
      <c r="G95" s="16" t="s">
        <v>103</v>
      </c>
      <c r="H95" s="16" t="s">
        <v>33</v>
      </c>
      <c r="I95" s="16">
        <v>3.79</v>
      </c>
      <c r="J95" s="17">
        <v>4</v>
      </c>
      <c r="K95" s="16">
        <v>3.8</v>
      </c>
      <c r="L95" s="16" t="s">
        <v>19</v>
      </c>
      <c r="M95" s="16" t="s">
        <v>34</v>
      </c>
      <c r="N95" s="12" t="s">
        <v>72</v>
      </c>
      <c r="O95" s="23" t="str">
        <f t="shared" si="3"/>
        <v>K25NADXuất Sắc</v>
      </c>
    </row>
    <row r="96" spans="1:20" ht="19.5" customHeight="1">
      <c r="A96" s="12">
        <v>89</v>
      </c>
      <c r="B96" s="3">
        <v>25213516027</v>
      </c>
      <c r="C96" s="13" t="s">
        <v>167</v>
      </c>
      <c r="D96" s="14" t="s">
        <v>168</v>
      </c>
      <c r="E96" s="21" t="s">
        <v>91</v>
      </c>
      <c r="F96" s="15">
        <v>37198</v>
      </c>
      <c r="G96" s="16" t="s">
        <v>35</v>
      </c>
      <c r="H96" s="16" t="s">
        <v>31</v>
      </c>
      <c r="I96" s="16">
        <v>3.77</v>
      </c>
      <c r="J96" s="17">
        <v>4</v>
      </c>
      <c r="K96" s="16">
        <v>3.78</v>
      </c>
      <c r="L96" s="16" t="s">
        <v>19</v>
      </c>
      <c r="M96" s="16" t="s">
        <v>34</v>
      </c>
      <c r="N96" s="12" t="s">
        <v>72</v>
      </c>
      <c r="O96" s="23" t="str">
        <f t="shared" si="3"/>
        <v>K25NADXuất Sắc</v>
      </c>
    </row>
    <row r="97" spans="1:15" ht="19.5" customHeight="1">
      <c r="A97" s="12">
        <v>90</v>
      </c>
      <c r="B97" s="3">
        <v>25203210069</v>
      </c>
      <c r="C97" s="13" t="s">
        <v>169</v>
      </c>
      <c r="D97" s="14" t="s">
        <v>83</v>
      </c>
      <c r="E97" s="21" t="s">
        <v>91</v>
      </c>
      <c r="F97" s="15">
        <v>37170</v>
      </c>
      <c r="G97" s="16" t="s">
        <v>30</v>
      </c>
      <c r="H97" s="16" t="s">
        <v>33</v>
      </c>
      <c r="I97" s="16">
        <v>3.47</v>
      </c>
      <c r="J97" s="17">
        <v>4</v>
      </c>
      <c r="K97" s="16">
        <v>3.49</v>
      </c>
      <c r="L97" s="16" t="s">
        <v>18</v>
      </c>
      <c r="M97" s="16" t="s">
        <v>15</v>
      </c>
      <c r="N97" s="12" t="s">
        <v>72</v>
      </c>
      <c r="O97" s="23" t="str">
        <f t="shared" si="3"/>
        <v>K25NADGiỏi</v>
      </c>
    </row>
    <row r="98" spans="1:15" ht="19.5" customHeight="1">
      <c r="A98" s="12">
        <v>91</v>
      </c>
      <c r="B98" s="3">
        <v>25203114668</v>
      </c>
      <c r="C98" s="13" t="s">
        <v>170</v>
      </c>
      <c r="D98" s="14" t="s">
        <v>76</v>
      </c>
      <c r="E98" s="21" t="s">
        <v>91</v>
      </c>
      <c r="F98" s="15">
        <v>36923</v>
      </c>
      <c r="G98" s="16" t="s">
        <v>41</v>
      </c>
      <c r="H98" s="16" t="s">
        <v>33</v>
      </c>
      <c r="I98" s="16">
        <v>3.38</v>
      </c>
      <c r="J98" s="17">
        <v>4</v>
      </c>
      <c r="K98" s="16">
        <v>3.41</v>
      </c>
      <c r="L98" s="16" t="s">
        <v>18</v>
      </c>
      <c r="M98" s="16" t="s">
        <v>15</v>
      </c>
      <c r="N98" s="12" t="s">
        <v>72</v>
      </c>
      <c r="O98" s="23" t="str">
        <f t="shared" si="3"/>
        <v>K25NADGiỏi</v>
      </c>
    </row>
    <row r="99" spans="1:15" ht="19.5" customHeight="1">
      <c r="A99" s="12">
        <v>92</v>
      </c>
      <c r="B99" s="3">
        <v>25203108529</v>
      </c>
      <c r="C99" s="13" t="s">
        <v>218</v>
      </c>
      <c r="D99" s="14" t="s">
        <v>76</v>
      </c>
      <c r="E99" s="21" t="s">
        <v>91</v>
      </c>
      <c r="F99" s="15">
        <v>37184</v>
      </c>
      <c r="G99" s="16" t="s">
        <v>30</v>
      </c>
      <c r="H99" s="16" t="s">
        <v>33</v>
      </c>
      <c r="I99" s="16">
        <v>3.63</v>
      </c>
      <c r="J99" s="17">
        <v>4</v>
      </c>
      <c r="K99" s="16">
        <v>3.65</v>
      </c>
      <c r="L99" s="16" t="s">
        <v>19</v>
      </c>
      <c r="M99" s="16" t="s">
        <v>34</v>
      </c>
      <c r="N99" s="12" t="s">
        <v>72</v>
      </c>
      <c r="O99" s="23" t="str">
        <f t="shared" si="3"/>
        <v>K25NADXuất Sắc</v>
      </c>
    </row>
    <row r="100" spans="1:15" ht="19.5" customHeight="1">
      <c r="A100" s="12">
        <v>93</v>
      </c>
      <c r="B100" s="3">
        <v>25203216430</v>
      </c>
      <c r="C100" s="13" t="s">
        <v>200</v>
      </c>
      <c r="D100" s="14" t="s">
        <v>64</v>
      </c>
      <c r="E100" s="21" t="s">
        <v>91</v>
      </c>
      <c r="F100" s="15">
        <v>37088</v>
      </c>
      <c r="G100" s="16" t="s">
        <v>41</v>
      </c>
      <c r="H100" s="16" t="s">
        <v>33</v>
      </c>
      <c r="I100" s="16">
        <v>3.01</v>
      </c>
      <c r="J100" s="17">
        <v>4</v>
      </c>
      <c r="K100" s="16">
        <v>3.04</v>
      </c>
      <c r="L100" s="16" t="s">
        <v>15</v>
      </c>
      <c r="M100" s="16" t="s">
        <v>34</v>
      </c>
      <c r="N100" s="12" t="s">
        <v>72</v>
      </c>
      <c r="O100" s="23" t="str">
        <f t="shared" si="3"/>
        <v>K25NADKhá</v>
      </c>
    </row>
    <row r="101" spans="1:15" ht="19.5" customHeight="1">
      <c r="A101" s="12">
        <v>94</v>
      </c>
      <c r="B101" s="3">
        <v>25203114961</v>
      </c>
      <c r="C101" s="13" t="s">
        <v>171</v>
      </c>
      <c r="D101" s="14" t="s">
        <v>105</v>
      </c>
      <c r="E101" s="21" t="s">
        <v>91</v>
      </c>
      <c r="F101" s="15">
        <v>36984</v>
      </c>
      <c r="G101" s="16" t="s">
        <v>41</v>
      </c>
      <c r="H101" s="16" t="s">
        <v>33</v>
      </c>
      <c r="I101" s="16">
        <v>3.64</v>
      </c>
      <c r="J101" s="17">
        <v>3.79</v>
      </c>
      <c r="K101" s="16">
        <v>3.65</v>
      </c>
      <c r="L101" s="16" t="s">
        <v>19</v>
      </c>
      <c r="M101" s="16" t="s">
        <v>19</v>
      </c>
      <c r="N101" s="12" t="s">
        <v>72</v>
      </c>
      <c r="O101" s="23" t="str">
        <f t="shared" si="3"/>
        <v>K25NADXuất Sắc</v>
      </c>
    </row>
    <row r="102" spans="1:15" ht="19.5" customHeight="1">
      <c r="A102" s="12">
        <v>95</v>
      </c>
      <c r="B102" s="3">
        <v>25203208846</v>
      </c>
      <c r="C102" s="13" t="s">
        <v>172</v>
      </c>
      <c r="D102" s="14" t="s">
        <v>105</v>
      </c>
      <c r="E102" s="21" t="s">
        <v>91</v>
      </c>
      <c r="F102" s="15">
        <v>37099</v>
      </c>
      <c r="G102" s="16" t="s">
        <v>35</v>
      </c>
      <c r="H102" s="16" t="s">
        <v>33</v>
      </c>
      <c r="I102" s="16">
        <v>3.38</v>
      </c>
      <c r="J102" s="17">
        <v>3.86</v>
      </c>
      <c r="K102" s="16">
        <v>3.4</v>
      </c>
      <c r="L102" s="16" t="s">
        <v>18</v>
      </c>
      <c r="M102" s="16" t="s">
        <v>15</v>
      </c>
      <c r="N102" s="12" t="s">
        <v>72</v>
      </c>
      <c r="O102" s="23" t="str">
        <f t="shared" si="3"/>
        <v>K25NADGiỏi</v>
      </c>
    </row>
    <row r="103" spans="1:15" ht="19.5" customHeight="1">
      <c r="A103" s="12">
        <v>96</v>
      </c>
      <c r="B103" s="3">
        <v>25203216676</v>
      </c>
      <c r="C103" s="13" t="s">
        <v>173</v>
      </c>
      <c r="D103" s="14" t="s">
        <v>105</v>
      </c>
      <c r="E103" s="21" t="s">
        <v>91</v>
      </c>
      <c r="F103" s="15">
        <v>36988</v>
      </c>
      <c r="G103" s="16" t="s">
        <v>35</v>
      </c>
      <c r="H103" s="16" t="s">
        <v>33</v>
      </c>
      <c r="I103" s="16">
        <v>3.55</v>
      </c>
      <c r="J103" s="17">
        <v>4</v>
      </c>
      <c r="K103" s="16">
        <v>3.57</v>
      </c>
      <c r="L103" s="16" t="s">
        <v>18</v>
      </c>
      <c r="M103" s="16" t="s">
        <v>19</v>
      </c>
      <c r="N103" s="12" t="s">
        <v>72</v>
      </c>
      <c r="O103" s="23" t="str">
        <f t="shared" si="3"/>
        <v>K25NADGiỏi</v>
      </c>
    </row>
    <row r="104" spans="1:15" ht="19.5" customHeight="1">
      <c r="A104" s="12">
        <v>97</v>
      </c>
      <c r="B104" s="3">
        <v>25203215947</v>
      </c>
      <c r="C104" s="13" t="s">
        <v>174</v>
      </c>
      <c r="D104" s="14" t="s">
        <v>175</v>
      </c>
      <c r="E104" s="21" t="s">
        <v>91</v>
      </c>
      <c r="F104" s="15">
        <v>36897</v>
      </c>
      <c r="G104" s="16" t="s">
        <v>30</v>
      </c>
      <c r="H104" s="16" t="s">
        <v>33</v>
      </c>
      <c r="I104" s="16">
        <v>3.47</v>
      </c>
      <c r="J104" s="17">
        <v>4</v>
      </c>
      <c r="K104" s="16">
        <v>3.49</v>
      </c>
      <c r="L104" s="16" t="s">
        <v>18</v>
      </c>
      <c r="M104" s="16" t="s">
        <v>19</v>
      </c>
      <c r="N104" s="12" t="s">
        <v>72</v>
      </c>
      <c r="O104" s="23" t="str">
        <f t="shared" ref="O104:O120" si="4">E104&amp;L104</f>
        <v>K25NADGiỏi</v>
      </c>
    </row>
    <row r="105" spans="1:15" ht="19.5" customHeight="1">
      <c r="A105" s="12">
        <v>98</v>
      </c>
      <c r="B105" s="3">
        <v>25207116001</v>
      </c>
      <c r="C105" s="13" t="s">
        <v>176</v>
      </c>
      <c r="D105" s="14" t="s">
        <v>175</v>
      </c>
      <c r="E105" s="21" t="s">
        <v>91</v>
      </c>
      <c r="F105" s="15">
        <v>37060</v>
      </c>
      <c r="G105" s="16" t="s">
        <v>30</v>
      </c>
      <c r="H105" s="16" t="s">
        <v>33</v>
      </c>
      <c r="I105" s="16">
        <v>3.67</v>
      </c>
      <c r="J105" s="17">
        <v>3.79</v>
      </c>
      <c r="K105" s="16">
        <v>3.68</v>
      </c>
      <c r="L105" s="16" t="s">
        <v>19</v>
      </c>
      <c r="M105" s="16" t="s">
        <v>34</v>
      </c>
      <c r="N105" s="12" t="s">
        <v>72</v>
      </c>
      <c r="O105" s="23" t="str">
        <f t="shared" si="4"/>
        <v>K25NADXuất Sắc</v>
      </c>
    </row>
    <row r="106" spans="1:15" ht="19.5" customHeight="1">
      <c r="A106" s="12">
        <v>99</v>
      </c>
      <c r="B106" s="3">
        <v>25203201065</v>
      </c>
      <c r="C106" s="13" t="s">
        <v>177</v>
      </c>
      <c r="D106" s="14" t="s">
        <v>78</v>
      </c>
      <c r="E106" s="21" t="s">
        <v>91</v>
      </c>
      <c r="F106" s="15">
        <v>37013</v>
      </c>
      <c r="G106" s="16" t="s">
        <v>36</v>
      </c>
      <c r="H106" s="16" t="s">
        <v>33</v>
      </c>
      <c r="I106" s="16">
        <v>3.13</v>
      </c>
      <c r="J106" s="17">
        <v>4</v>
      </c>
      <c r="K106" s="16">
        <v>3.16</v>
      </c>
      <c r="L106" s="16" t="s">
        <v>15</v>
      </c>
      <c r="M106" s="16" t="s">
        <v>34</v>
      </c>
      <c r="N106" s="12" t="s">
        <v>72</v>
      </c>
      <c r="O106" s="23" t="str">
        <f t="shared" si="4"/>
        <v>K25NADKhá</v>
      </c>
    </row>
    <row r="107" spans="1:15" ht="19.5" customHeight="1">
      <c r="A107" s="12">
        <v>100</v>
      </c>
      <c r="B107" s="3">
        <v>25203215828</v>
      </c>
      <c r="C107" s="13" t="s">
        <v>178</v>
      </c>
      <c r="D107" s="14" t="s">
        <v>179</v>
      </c>
      <c r="E107" s="21" t="s">
        <v>91</v>
      </c>
      <c r="F107" s="15">
        <v>36988</v>
      </c>
      <c r="G107" s="16" t="s">
        <v>35</v>
      </c>
      <c r="H107" s="16" t="s">
        <v>33</v>
      </c>
      <c r="I107" s="16">
        <v>3.49</v>
      </c>
      <c r="J107" s="17">
        <v>4</v>
      </c>
      <c r="K107" s="16">
        <v>3.51</v>
      </c>
      <c r="L107" s="16" t="s">
        <v>18</v>
      </c>
      <c r="M107" s="16" t="s">
        <v>19</v>
      </c>
      <c r="N107" s="12" t="s">
        <v>72</v>
      </c>
      <c r="O107" s="23" t="str">
        <f t="shared" si="4"/>
        <v>K25NADGiỏi</v>
      </c>
    </row>
    <row r="108" spans="1:15" ht="19.5" customHeight="1">
      <c r="A108" s="12">
        <v>101</v>
      </c>
      <c r="B108" s="3">
        <v>25203210309</v>
      </c>
      <c r="C108" s="13" t="s">
        <v>180</v>
      </c>
      <c r="D108" s="14" t="s">
        <v>57</v>
      </c>
      <c r="E108" s="21" t="s">
        <v>91</v>
      </c>
      <c r="F108" s="15">
        <v>36936</v>
      </c>
      <c r="G108" s="16" t="s">
        <v>35</v>
      </c>
      <c r="H108" s="16" t="s">
        <v>33</v>
      </c>
      <c r="I108" s="16">
        <v>3.38</v>
      </c>
      <c r="J108" s="17">
        <v>4</v>
      </c>
      <c r="K108" s="16">
        <v>3.41</v>
      </c>
      <c r="L108" s="16" t="s">
        <v>18</v>
      </c>
      <c r="M108" s="16" t="s">
        <v>19</v>
      </c>
      <c r="N108" s="12" t="s">
        <v>72</v>
      </c>
      <c r="O108" s="23" t="str">
        <f t="shared" si="4"/>
        <v>K25NADGiỏi</v>
      </c>
    </row>
    <row r="109" spans="1:15" ht="19.5" customHeight="1">
      <c r="A109" s="12">
        <v>102</v>
      </c>
      <c r="B109" s="3">
        <v>25203203047</v>
      </c>
      <c r="C109" s="13" t="s">
        <v>181</v>
      </c>
      <c r="D109" s="14" t="s">
        <v>66</v>
      </c>
      <c r="E109" s="21" t="s">
        <v>91</v>
      </c>
      <c r="F109" s="15">
        <v>37130</v>
      </c>
      <c r="G109" s="16" t="s">
        <v>35</v>
      </c>
      <c r="H109" s="16" t="s">
        <v>33</v>
      </c>
      <c r="I109" s="16">
        <v>3.58</v>
      </c>
      <c r="J109" s="17">
        <v>4</v>
      </c>
      <c r="K109" s="16">
        <v>3.6</v>
      </c>
      <c r="L109" s="16" t="s">
        <v>19</v>
      </c>
      <c r="M109" s="16" t="s">
        <v>34</v>
      </c>
      <c r="N109" s="12" t="s">
        <v>72</v>
      </c>
      <c r="O109" s="23" t="str">
        <f t="shared" si="4"/>
        <v>K25NADXuất Sắc</v>
      </c>
    </row>
    <row r="110" spans="1:15" ht="19.5" customHeight="1">
      <c r="A110" s="12">
        <v>103</v>
      </c>
      <c r="B110" s="3">
        <v>25203200266</v>
      </c>
      <c r="C110" s="13" t="s">
        <v>182</v>
      </c>
      <c r="D110" s="14" t="s">
        <v>183</v>
      </c>
      <c r="E110" s="21" t="s">
        <v>91</v>
      </c>
      <c r="F110" s="15">
        <v>36894</v>
      </c>
      <c r="G110" s="16" t="s">
        <v>38</v>
      </c>
      <c r="H110" s="16" t="s">
        <v>33</v>
      </c>
      <c r="I110" s="16">
        <v>3.53</v>
      </c>
      <c r="J110" s="17">
        <v>3.79</v>
      </c>
      <c r="K110" s="16">
        <v>3.54</v>
      </c>
      <c r="L110" s="16" t="s">
        <v>18</v>
      </c>
      <c r="M110" s="16" t="s">
        <v>34</v>
      </c>
      <c r="N110" s="12" t="s">
        <v>72</v>
      </c>
      <c r="O110" s="23" t="str">
        <f t="shared" si="4"/>
        <v>K25NADGiỏi</v>
      </c>
    </row>
    <row r="111" spans="1:15" ht="19.5" customHeight="1">
      <c r="A111" s="12">
        <v>104</v>
      </c>
      <c r="B111" s="3">
        <v>25203200631</v>
      </c>
      <c r="C111" s="13" t="s">
        <v>182</v>
      </c>
      <c r="D111" s="14" t="s">
        <v>183</v>
      </c>
      <c r="E111" s="21" t="s">
        <v>91</v>
      </c>
      <c r="F111" s="15">
        <v>37118</v>
      </c>
      <c r="G111" s="16" t="s">
        <v>38</v>
      </c>
      <c r="H111" s="16" t="s">
        <v>33</v>
      </c>
      <c r="I111" s="16">
        <v>3.48</v>
      </c>
      <c r="J111" s="17">
        <v>4</v>
      </c>
      <c r="K111" s="16">
        <v>3.5</v>
      </c>
      <c r="L111" s="16" t="s">
        <v>18</v>
      </c>
      <c r="M111" s="16" t="s">
        <v>34</v>
      </c>
      <c r="N111" s="12" t="s">
        <v>72</v>
      </c>
      <c r="O111" s="23" t="str">
        <f t="shared" si="4"/>
        <v>K25NADGiỏi</v>
      </c>
    </row>
    <row r="112" spans="1:15" ht="19.5" customHeight="1">
      <c r="A112" s="12">
        <v>105</v>
      </c>
      <c r="B112" s="3">
        <v>25203216158</v>
      </c>
      <c r="C112" s="13" t="s">
        <v>42</v>
      </c>
      <c r="D112" s="14" t="s">
        <v>184</v>
      </c>
      <c r="E112" s="21" t="s">
        <v>91</v>
      </c>
      <c r="F112" s="15">
        <v>37247</v>
      </c>
      <c r="G112" s="16" t="s">
        <v>35</v>
      </c>
      <c r="H112" s="16" t="s">
        <v>33</v>
      </c>
      <c r="I112" s="16">
        <v>3.76</v>
      </c>
      <c r="J112" s="17">
        <v>3.79</v>
      </c>
      <c r="K112" s="16">
        <v>3.77</v>
      </c>
      <c r="L112" s="16" t="s">
        <v>19</v>
      </c>
      <c r="M112" s="16" t="s">
        <v>34</v>
      </c>
      <c r="N112" s="12" t="s">
        <v>72</v>
      </c>
      <c r="O112" s="23" t="str">
        <f t="shared" si="4"/>
        <v>K25NADXuất Sắc</v>
      </c>
    </row>
    <row r="113" spans="1:15" ht="19.5" customHeight="1">
      <c r="A113" s="12">
        <v>106</v>
      </c>
      <c r="B113" s="3">
        <v>24203215495</v>
      </c>
      <c r="C113" s="13" t="s">
        <v>185</v>
      </c>
      <c r="D113" s="14" t="s">
        <v>50</v>
      </c>
      <c r="E113" s="21" t="s">
        <v>91</v>
      </c>
      <c r="F113" s="15">
        <v>36719</v>
      </c>
      <c r="G113" s="16" t="s">
        <v>30</v>
      </c>
      <c r="H113" s="16" t="s">
        <v>33</v>
      </c>
      <c r="I113" s="16">
        <v>3.49</v>
      </c>
      <c r="J113" s="17">
        <v>4</v>
      </c>
      <c r="K113" s="16">
        <v>3.51</v>
      </c>
      <c r="L113" s="16" t="s">
        <v>18</v>
      </c>
      <c r="M113" s="16" t="s">
        <v>15</v>
      </c>
      <c r="N113" s="12" t="s">
        <v>72</v>
      </c>
      <c r="O113" s="23" t="str">
        <f t="shared" si="4"/>
        <v>K25NADGiỏi</v>
      </c>
    </row>
    <row r="114" spans="1:15" ht="19.5" customHeight="1">
      <c r="A114" s="12">
        <v>107</v>
      </c>
      <c r="B114" s="3">
        <v>25203216452</v>
      </c>
      <c r="C114" s="13" t="s">
        <v>182</v>
      </c>
      <c r="D114" s="14" t="s">
        <v>50</v>
      </c>
      <c r="E114" s="21" t="s">
        <v>91</v>
      </c>
      <c r="F114" s="15">
        <v>36962</v>
      </c>
      <c r="G114" s="16" t="s">
        <v>35</v>
      </c>
      <c r="H114" s="16" t="s">
        <v>33</v>
      </c>
      <c r="I114" s="16">
        <v>3.29</v>
      </c>
      <c r="J114" s="17">
        <v>4</v>
      </c>
      <c r="K114" s="16">
        <v>3.32</v>
      </c>
      <c r="L114" s="16" t="s">
        <v>18</v>
      </c>
      <c r="M114" s="16" t="s">
        <v>15</v>
      </c>
      <c r="N114" s="12" t="s">
        <v>72</v>
      </c>
      <c r="O114" s="23" t="str">
        <f t="shared" si="4"/>
        <v>K25NADGiỏi</v>
      </c>
    </row>
    <row r="115" spans="1:15" ht="19.5" customHeight="1">
      <c r="A115" s="12">
        <v>108</v>
      </c>
      <c r="B115" s="3">
        <v>25203216038</v>
      </c>
      <c r="C115" s="13" t="s">
        <v>182</v>
      </c>
      <c r="D115" s="14" t="s">
        <v>50</v>
      </c>
      <c r="E115" s="21" t="s">
        <v>91</v>
      </c>
      <c r="F115" s="15">
        <v>37028</v>
      </c>
      <c r="G115" s="16" t="s">
        <v>38</v>
      </c>
      <c r="H115" s="16" t="s">
        <v>33</v>
      </c>
      <c r="I115" s="16">
        <v>3.64</v>
      </c>
      <c r="J115" s="17">
        <v>4</v>
      </c>
      <c r="K115" s="16">
        <v>3.66</v>
      </c>
      <c r="L115" s="16" t="s">
        <v>19</v>
      </c>
      <c r="M115" s="16" t="s">
        <v>34</v>
      </c>
      <c r="N115" s="12" t="s">
        <v>72</v>
      </c>
      <c r="O115" s="23" t="str">
        <f t="shared" si="4"/>
        <v>K25NADXuất Sắc</v>
      </c>
    </row>
    <row r="116" spans="1:15" ht="19.5" customHeight="1">
      <c r="A116" s="12">
        <v>109</v>
      </c>
      <c r="B116" s="3">
        <v>25203115655</v>
      </c>
      <c r="C116" s="13" t="s">
        <v>186</v>
      </c>
      <c r="D116" s="14" t="s">
        <v>107</v>
      </c>
      <c r="E116" s="21" t="s">
        <v>91</v>
      </c>
      <c r="F116" s="15">
        <v>37137</v>
      </c>
      <c r="G116" s="16" t="s">
        <v>35</v>
      </c>
      <c r="H116" s="16" t="s">
        <v>33</v>
      </c>
      <c r="I116" s="16">
        <v>3.24</v>
      </c>
      <c r="J116" s="17">
        <v>3.79</v>
      </c>
      <c r="K116" s="16">
        <v>3.26</v>
      </c>
      <c r="L116" s="16" t="s">
        <v>18</v>
      </c>
      <c r="M116" s="16" t="s">
        <v>34</v>
      </c>
      <c r="N116" s="12" t="s">
        <v>72</v>
      </c>
      <c r="O116" s="23" t="str">
        <f t="shared" si="4"/>
        <v>K25NADGiỏi</v>
      </c>
    </row>
    <row r="117" spans="1:15" ht="19.5" customHeight="1">
      <c r="A117" s="12">
        <v>110</v>
      </c>
      <c r="B117" s="3">
        <v>25213216265</v>
      </c>
      <c r="C117" s="13" t="s">
        <v>187</v>
      </c>
      <c r="D117" s="14" t="s">
        <v>107</v>
      </c>
      <c r="E117" s="21" t="s">
        <v>91</v>
      </c>
      <c r="F117" s="15">
        <v>37052</v>
      </c>
      <c r="G117" s="16" t="s">
        <v>60</v>
      </c>
      <c r="H117" s="16" t="s">
        <v>31</v>
      </c>
      <c r="I117" s="16">
        <v>3.52</v>
      </c>
      <c r="J117" s="17">
        <v>3.86</v>
      </c>
      <c r="K117" s="16">
        <v>3.53</v>
      </c>
      <c r="L117" s="16" t="s">
        <v>18</v>
      </c>
      <c r="M117" s="16" t="s">
        <v>19</v>
      </c>
      <c r="N117" s="12" t="s">
        <v>72</v>
      </c>
      <c r="O117" s="23" t="str">
        <f t="shared" si="4"/>
        <v>K25NADGiỏi</v>
      </c>
    </row>
    <row r="118" spans="1:15" ht="19.5" customHeight="1">
      <c r="A118" s="12">
        <v>111</v>
      </c>
      <c r="B118" s="3">
        <v>25203509383</v>
      </c>
      <c r="C118" s="13" t="s">
        <v>201</v>
      </c>
      <c r="D118" s="14" t="s">
        <v>107</v>
      </c>
      <c r="E118" s="21" t="s">
        <v>91</v>
      </c>
      <c r="F118" s="15">
        <v>37026</v>
      </c>
      <c r="G118" s="16" t="s">
        <v>30</v>
      </c>
      <c r="H118" s="16" t="s">
        <v>33</v>
      </c>
      <c r="I118" s="16">
        <v>3.14</v>
      </c>
      <c r="J118" s="17">
        <v>3.52</v>
      </c>
      <c r="K118" s="16">
        <v>3.15</v>
      </c>
      <c r="L118" s="16" t="s">
        <v>15</v>
      </c>
      <c r="M118" s="16" t="s">
        <v>34</v>
      </c>
      <c r="N118" s="12" t="s">
        <v>72</v>
      </c>
      <c r="O118" s="23" t="str">
        <f t="shared" si="4"/>
        <v>K25NADKhá</v>
      </c>
    </row>
    <row r="119" spans="1:15" ht="19.5" customHeight="1">
      <c r="A119" s="12">
        <v>112</v>
      </c>
      <c r="B119" s="3">
        <v>25203115704</v>
      </c>
      <c r="C119" s="13" t="s">
        <v>188</v>
      </c>
      <c r="D119" s="14" t="s">
        <v>67</v>
      </c>
      <c r="E119" s="21" t="s">
        <v>91</v>
      </c>
      <c r="F119" s="15">
        <v>37029</v>
      </c>
      <c r="G119" s="16" t="s">
        <v>36</v>
      </c>
      <c r="H119" s="16" t="s">
        <v>33</v>
      </c>
      <c r="I119" s="16">
        <v>3.81</v>
      </c>
      <c r="J119" s="17">
        <v>4</v>
      </c>
      <c r="K119" s="16">
        <v>3.82</v>
      </c>
      <c r="L119" s="16" t="s">
        <v>19</v>
      </c>
      <c r="M119" s="16" t="s">
        <v>19</v>
      </c>
      <c r="N119" s="12" t="s">
        <v>72</v>
      </c>
      <c r="O119" s="23" t="str">
        <f t="shared" si="4"/>
        <v>K25NADXuất Sắc</v>
      </c>
    </row>
    <row r="120" spans="1:15" ht="19.5" customHeight="1">
      <c r="A120" s="12">
        <v>113</v>
      </c>
      <c r="B120" s="3">
        <v>25203205718</v>
      </c>
      <c r="C120" s="13" t="s">
        <v>189</v>
      </c>
      <c r="D120" s="14" t="s">
        <v>67</v>
      </c>
      <c r="E120" s="21" t="s">
        <v>91</v>
      </c>
      <c r="F120" s="15">
        <v>36917</v>
      </c>
      <c r="G120" s="16" t="s">
        <v>35</v>
      </c>
      <c r="H120" s="16" t="s">
        <v>33</v>
      </c>
      <c r="I120" s="16">
        <v>3.58</v>
      </c>
      <c r="J120" s="17">
        <v>4</v>
      </c>
      <c r="K120" s="16">
        <v>3.6</v>
      </c>
      <c r="L120" s="16" t="s">
        <v>19</v>
      </c>
      <c r="M120" s="16" t="s">
        <v>19</v>
      </c>
      <c r="N120" s="12" t="s">
        <v>72</v>
      </c>
      <c r="O120" s="23" t="str">
        <f t="shared" si="4"/>
        <v>K25NADXuất Sắc</v>
      </c>
    </row>
    <row r="121" spans="1:15" ht="1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35"/>
      <c r="L121" s="35"/>
      <c r="M121" s="35"/>
      <c r="N121" s="35"/>
    </row>
    <row r="122" spans="1:15" ht="15">
      <c r="A122" s="5"/>
      <c r="B122" s="36" t="s">
        <v>4</v>
      </c>
      <c r="C122" s="36"/>
      <c r="D122" s="36"/>
      <c r="E122" s="24"/>
      <c r="F122" s="5"/>
      <c r="G122" s="5"/>
      <c r="H122" s="5"/>
      <c r="I122" s="5"/>
      <c r="J122" s="5"/>
      <c r="K122" s="36" t="s">
        <v>25</v>
      </c>
      <c r="L122" s="36"/>
      <c r="M122" s="36"/>
      <c r="N122" s="36"/>
    </row>
    <row r="123" spans="1:15" ht="1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spans="1:15" ht="1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spans="1:15" ht="1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spans="1:15" ht="1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spans="1:15" ht="15">
      <c r="A127" s="5"/>
      <c r="B127" s="36" t="s">
        <v>26</v>
      </c>
      <c r="C127" s="36"/>
      <c r="D127" s="36"/>
      <c r="E127" s="24"/>
      <c r="F127" s="5"/>
      <c r="G127" s="5"/>
      <c r="H127" s="5"/>
      <c r="I127" s="5"/>
      <c r="J127" s="5"/>
      <c r="K127" s="36" t="s">
        <v>5</v>
      </c>
      <c r="L127" s="36"/>
      <c r="M127" s="36"/>
      <c r="N127" s="36"/>
    </row>
  </sheetData>
  <autoFilter ref="A5:T5">
    <filterColumn colId="2" showButton="0"/>
  </autoFilter>
  <sortState ref="B7:X119">
    <sortCondition ref="E7:E119"/>
    <sortCondition ref="D7:D119"/>
  </sortState>
  <mergeCells count="26">
    <mergeCell ref="B127:D127"/>
    <mergeCell ref="K127:N127"/>
    <mergeCell ref="A1:D1"/>
    <mergeCell ref="F1:N1"/>
    <mergeCell ref="A3:D3"/>
    <mergeCell ref="F3:N3"/>
    <mergeCell ref="A5:A7"/>
    <mergeCell ref="B5:B7"/>
    <mergeCell ref="C5:D7"/>
    <mergeCell ref="E5:E7"/>
    <mergeCell ref="F5:F7"/>
    <mergeCell ref="G5:G7"/>
    <mergeCell ref="N5:N7"/>
    <mergeCell ref="H5:H7"/>
    <mergeCell ref="I5:I7"/>
    <mergeCell ref="J5:J7"/>
    <mergeCell ref="K121:N121"/>
    <mergeCell ref="B122:D122"/>
    <mergeCell ref="K122:N122"/>
    <mergeCell ref="K5:K7"/>
    <mergeCell ref="L5:L7"/>
    <mergeCell ref="A2:D2"/>
    <mergeCell ref="F2:N2"/>
    <mergeCell ref="A4:D4"/>
    <mergeCell ref="F4:N4"/>
    <mergeCell ref="M5:M7"/>
  </mergeCells>
  <pageMargins left="0.15748031496062992" right="0.15748031496062992" top="0.28000000000000003" bottom="0.19685039370078741" header="0.23622047244094491" footer="0.19685039370078741"/>
  <pageSetup paperSize="9" scale="84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NAB</vt:lpstr>
      <vt:lpstr>NAD</vt:lpstr>
      <vt:lpstr>NAB!Print_Area</vt:lpstr>
      <vt:lpstr>NAD!Print_Area</vt:lpstr>
      <vt:lpstr>NAB!Print_Titles</vt:lpstr>
      <vt:lpstr>NAD!Print_Titles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2023-06-28T03:51:27Z</cp:lastPrinted>
  <dcterms:created xsi:type="dcterms:W3CDTF">2016-01-27T03:19:43Z</dcterms:created>
  <dcterms:modified xsi:type="dcterms:W3CDTF">2023-06-28T06:32:59Z</dcterms:modified>
</cp:coreProperties>
</file>