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575"/>
  </bookViews>
  <sheets>
    <sheet name="1" sheetId="6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B11" i="21" l="1"/>
  <c r="H19" i="2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<sst xmlns="http://schemas.openxmlformats.org/spreadsheetml/2006/main" count="6204" uniqueCount="2368">
  <si>
    <t>STT</t>
  </si>
  <si>
    <t>BỘ GIÁO DỤC &amp; ĐÀO TẠO</t>
  </si>
  <si>
    <t>MÃ
SINH VIÊN</t>
  </si>
  <si>
    <t>HỌ VÀ</t>
  </si>
  <si>
    <t>TÊN</t>
  </si>
  <si>
    <t>GHI
CHÚ</t>
  </si>
  <si>
    <t xml:space="preserve">    BỘ GIÁO DỤC &amp; ĐÀO TẠO</t>
  </si>
  <si>
    <t xml:space="preserve">   TRƯỜNG ĐH DUY TÂN</t>
  </si>
  <si>
    <t>MSV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</si>
  <si>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</si>
  <si>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</si>
  <si>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</si>
  <si>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</si>
  <si>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</si>
  <si>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</si>
  <si>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</si>
  <si>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</si>
  <si>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</si>
  <si>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</si>
  <si>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</si>
  <si>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</si>
  <si>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</si>
  <si>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</si>
  <si>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</si>
  <si>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</si>
  <si>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</si>
  <si>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</si>
  <si>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</si>
  <si>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</si>
  <si>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</si>
  <si>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</si>
  <si>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</si>
  <si>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</si>
  <si>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</si>
  <si>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</si>
  <si>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</si>
  <si>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</si>
  <si>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</si>
  <si>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</si>
  <si>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</si>
  <si>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</si>
  <si>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</si>
  <si>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</si>
  <si>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</si>
  <si>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</si>
  <si>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</si>
  <si>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</si>
  <si>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</si>
  <si>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</si>
  <si>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</si>
  <si>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</si>
  <si>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</si>
  <si>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</si>
  <si>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</si>
  <si>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</si>
  <si>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</si>
  <si>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</si>
  <si>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</si>
  <si>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</si>
  <si>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</si>
  <si>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</si>
  <si>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</si>
  <si>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</si>
  <si>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</si>
  <si>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</si>
  <si>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</si>
  <si>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</si>
  <si>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</si>
  <si>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</si>
  <si>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</si>
  <si>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</si>
  <si>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</si>
  <si>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</si>
  <si>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</si>
  <si>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</si>
  <si>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</si>
  <si>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</si>
  <si>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</si>
  <si>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</si>
  <si>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</si>
  <si>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</si>
  <si>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</si>
  <si>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</si>
  <si>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</si>
  <si>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</si>
  <si>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</si>
  <si>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</si>
  <si>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</si>
  <si>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</si>
  <si>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</si>
  <si>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</si>
  <si>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</si>
  <si>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</si>
  <si>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</si>
  <si>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</si>
  <si>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</si>
  <si>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</si>
  <si>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</si>
  <si>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</si>
  <si>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</si>
  <si>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</si>
  <si>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</si>
  <si>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</si>
  <si>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</si>
  <si>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</si>
  <si>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</si>
  <si>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</si>
  <si>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</si>
  <si>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</si>
  <si>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</si>
  <si>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</si>
  <si>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</si>
  <si>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</si>
  <si>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</si>
  <si>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</si>
  <si>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</si>
  <si>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</si>
  <si>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</si>
  <si>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</si>
  <si>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</si>
  <si>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</si>
  <si>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</si>
  <si>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</si>
  <si>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</si>
  <si>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</si>
  <si>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</si>
  <si>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</si>
  <si>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</si>
  <si>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</si>
  <si>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</si>
  <si>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</si>
  <si>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</si>
  <si>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</si>
  <si>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</si>
  <si>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</si>
  <si>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</si>
  <si>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</si>
  <si>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</si>
  <si>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</si>
  <si>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</si>
  <si>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</si>
  <si>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</si>
  <si>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</si>
  <si>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</si>
  <si>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</si>
  <si>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</si>
  <si>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</si>
  <si>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</si>
  <si>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</si>
  <si>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</si>
  <si>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</si>
  <si>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</si>
  <si>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</si>
  <si>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</si>
  <si>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</si>
  <si>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</si>
  <si>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</si>
  <si>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</si>
  <si>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</si>
  <si>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</si>
  <si>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</si>
  <si>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</si>
  <si>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</si>
  <si>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</si>
  <si>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</si>
  <si>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</si>
  <si>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</si>
  <si>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</si>
  <si>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</si>
  <si>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</si>
  <si>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</si>
  <si>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</si>
  <si>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</si>
  <si>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</si>
  <si>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</si>
  <si>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</si>
  <si>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</si>
  <si>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</si>
  <si>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</si>
  <si>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</si>
  <si>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</si>
  <si>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</si>
  <si>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</si>
  <si>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</si>
  <si>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</si>
  <si>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</si>
  <si>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</si>
  <si>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</si>
  <si>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</si>
  <si>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</si>
  <si>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</si>
  <si>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</si>
  <si>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</si>
  <si>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</si>
  <si>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</si>
  <si>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</si>
  <si>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</si>
  <si>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</si>
  <si>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</si>
  <si>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</si>
  <si>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</si>
  <si>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</si>
  <si>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</si>
  <si>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</si>
  <si>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</si>
  <si>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</si>
  <si>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</si>
  <si>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</si>
  <si>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</si>
  <si>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</si>
  <si>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</si>
  <si>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</si>
  <si>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</si>
  <si>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</si>
  <si>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</si>
  <si>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</si>
  <si>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</si>
  <si>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</si>
  <si>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</si>
  <si>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</si>
  <si>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</si>
  <si>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</si>
  <si>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</si>
  <si>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</si>
  <si>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</si>
  <si>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</si>
  <si>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</si>
  <si>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</si>
  <si>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</si>
  <si>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</si>
  <si>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</si>
  <si>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</si>
  <si>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</si>
  <si>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</si>
  <si>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</si>
  <si>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</si>
  <si>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</si>
  <si>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</si>
  <si>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</si>
  <si>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</si>
  <si>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</si>
  <si>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</si>
  <si>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</si>
  <si>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</si>
  <si>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</si>
  <si>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</si>
  <si>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</si>
  <si>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</si>
  <si>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</si>
  <si>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</si>
  <si>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</si>
  <si>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</si>
  <si>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</si>
  <si>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</si>
  <si>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</si>
  <si>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</si>
  <si>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</si>
  <si>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</si>
  <si>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</si>
  <si>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</si>
  <si>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</si>
  <si>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</si>
  <si>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</si>
  <si>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</si>
  <si>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</si>
  <si>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</si>
  <si>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</si>
  <si>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</si>
  <si>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</si>
  <si>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</si>
  <si>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</si>
  <si>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</si>
  <si>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</si>
  <si>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</si>
  <si>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</si>
  <si>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</si>
  <si>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</si>
  <si>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</si>
  <si>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</si>
  <si>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</si>
  <si>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</si>
  <si>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</si>
  <si>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</si>
  <si>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</si>
  <si>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</si>
  <si>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</si>
  <si>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</si>
  <si>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</si>
  <si>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</si>
  <si>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</si>
  <si>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</si>
  <si>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</si>
  <si>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</si>
  <si>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</si>
  <si>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</si>
  <si>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</si>
  <si>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</si>
  <si>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</si>
  <si>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</si>
  <si>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</si>
  <si>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</si>
  <si>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</si>
  <si>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</si>
  <si>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</si>
  <si>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</si>
  <si>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</si>
  <si>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</si>
  <si>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</si>
  <si>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</si>
  <si>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</si>
  <si>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</si>
  <si>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</si>
  <si>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</si>
  <si>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</si>
  <si>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</si>
  <si>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</si>
  <si>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</si>
  <si>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</si>
  <si>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</si>
  <si>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</si>
  <si>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</si>
  <si>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</si>
  <si>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</si>
  <si>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</si>
  <si>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</si>
  <si>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</si>
  <si>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</si>
  <si>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</si>
  <si>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</si>
  <si>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</si>
  <si>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</si>
  <si>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</si>
  <si>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</si>
  <si>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</si>
  <si>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</si>
  <si>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</si>
  <si>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</si>
  <si>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</si>
  <si>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</si>
  <si>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</si>
  <si>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</si>
  <si>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</si>
  <si>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</si>
  <si>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</si>
  <si>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</si>
  <si>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</si>
  <si>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</si>
  <si>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</si>
  <si>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</si>
  <si>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</si>
  <si>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</si>
  <si>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</si>
  <si>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</si>
  <si>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</si>
  <si>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</si>
  <si>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</si>
  <si>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</si>
  <si>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</si>
  <si>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</si>
  <si>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</si>
  <si>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</si>
  <si>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</si>
  <si>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</si>
  <si>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</si>
  <si>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</si>
  <si>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</si>
  <si>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</si>
  <si>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</si>
  <si>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</si>
  <si>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</si>
  <si>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</si>
  <si>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</si>
  <si>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</si>
  <si>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</si>
  <si>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</si>
  <si>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</si>
  <si>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</si>
  <si>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</si>
  <si>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</si>
  <si>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</si>
  <si>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</si>
  <si>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</si>
  <si>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</si>
  <si>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</si>
  <si>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</si>
  <si>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</si>
  <si>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</si>
  <si>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</si>
  <si>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</si>
  <si>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</si>
  <si>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</si>
  <si>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</si>
  <si>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</si>
  <si>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</si>
  <si>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</si>
  <si>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</si>
  <si>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</si>
  <si>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</si>
  <si>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</si>
  <si>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</si>
  <si>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</si>
  <si>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</si>
  <si>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</si>
  <si>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</si>
  <si>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</si>
  <si>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</si>
  <si>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</si>
  <si>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</si>
  <si>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</si>
  <si>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</si>
  <si>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</si>
  <si>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</si>
  <si>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</si>
  <si>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</si>
  <si>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</si>
  <si>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</si>
  <si>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</si>
  <si>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</si>
  <si>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</si>
  <si>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</si>
  <si>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</si>
  <si>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</si>
  <si>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</si>
  <si>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</si>
  <si>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</si>
  <si>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</si>
  <si>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</si>
  <si>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</si>
  <si>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</si>
  <si>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</si>
  <si>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</si>
  <si>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</si>
  <si>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</si>
  <si>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</si>
  <si>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</si>
  <si>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</si>
  <si>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</si>
  <si>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</si>
  <si>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</si>
  <si>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</si>
  <si>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</si>
  <si>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</si>
  <si>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</si>
  <si>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</si>
  <si>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</si>
  <si>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</si>
  <si>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</si>
  <si>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</si>
  <si>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</si>
  <si>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</si>
  <si>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</si>
  <si>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</si>
  <si>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</si>
  <si>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</si>
  <si>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</si>
  <si>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</si>
  <si>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</si>
  <si>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</si>
  <si>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</si>
  <si>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</si>
  <si>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</si>
  <si>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</si>
  <si>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</si>
  <si>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</si>
  <si>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</si>
  <si>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</si>
  <si>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</si>
  <si>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</si>
  <si>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</si>
  <si>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</si>
  <si>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</si>
  <si>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</si>
  <si>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</si>
  <si>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</si>
  <si>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</si>
  <si>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</si>
  <si>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</si>
  <si>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</si>
  <si>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</si>
  <si>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</si>
  <si>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</si>
  <si>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</si>
  <si>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</si>
  <si>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</si>
  <si>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</si>
  <si>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</si>
  <si>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</si>
  <si>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</si>
  <si>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</si>
  <si>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</si>
  <si>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</si>
  <si>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</si>
  <si>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</si>
  <si>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</si>
  <si>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</si>
  <si>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</si>
  <si>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</si>
  <si>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</si>
  <si>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</si>
  <si>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</si>
  <si>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</si>
  <si>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</si>
  <si>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</si>
  <si>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</si>
  <si>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</si>
  <si>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</si>
  <si>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</si>
  <si>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</si>
  <si>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</si>
  <si>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</si>
  <si>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</si>
  <si>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</si>
  <si>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</si>
  <si>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</si>
  <si>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</si>
  <si>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</si>
  <si>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</si>
  <si>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</si>
  <si>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</si>
  <si>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</si>
  <si>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</si>
  <si>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</si>
  <si>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</si>
  <si>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</si>
  <si>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</si>
  <si>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</si>
  <si>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</si>
  <si>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</si>
  <si>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</si>
  <si>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</si>
  <si>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</si>
  <si>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</si>
  <si>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</si>
  <si>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</si>
  <si>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</si>
  <si>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</si>
  <si>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</si>
  <si>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</si>
  <si>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</si>
  <si>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</si>
  <si>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</si>
  <si>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</si>
  <si>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</si>
  <si>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</si>
  <si>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</si>
  <si>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</si>
  <si>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</si>
  <si>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</si>
  <si>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</si>
  <si>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</si>
  <si>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</si>
  <si>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</si>
  <si>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</si>
  <si>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</si>
  <si>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</si>
  <si>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</si>
  <si>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</si>
  <si>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</si>
  <si>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</si>
  <si>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</si>
  <si>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</si>
  <si>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</si>
  <si>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</si>
  <si>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</si>
  <si>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</si>
  <si>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</si>
  <si>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</si>
  <si>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</si>
  <si>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</si>
  <si>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</si>
  <si>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</si>
  <si>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</si>
  <si>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</si>
  <si>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</si>
  <si>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</si>
  <si>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</si>
  <si>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</si>
  <si>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</si>
  <si>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</si>
  <si>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</si>
  <si>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</si>
  <si>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</si>
  <si>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</si>
  <si>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</si>
  <si>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</si>
  <si>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</si>
  <si>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</si>
  <si>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</si>
  <si>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</si>
  <si>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</si>
  <si>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</si>
  <si>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</si>
  <si>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</si>
  <si>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</si>
  <si>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</si>
  <si>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</si>
  <si>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</si>
  <si>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</si>
  <si>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</si>
  <si>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</si>
  <si>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</si>
  <si>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</si>
  <si>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</si>
  <si>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</si>
  <si>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</si>
  <si>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</si>
  <si>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</si>
  <si>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</si>
  <si>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</si>
  <si>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</si>
  <si>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</si>
  <si>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</si>
  <si>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</si>
  <si>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</si>
  <si>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</si>
  <si>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</si>
  <si>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</si>
  <si>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</si>
  <si>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</si>
  <si>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</si>
  <si>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</si>
  <si>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</si>
  <si>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</si>
  <si>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</si>
  <si>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</si>
  <si>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</si>
  <si>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</si>
  <si>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</si>
  <si>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</si>
  <si>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</si>
  <si>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</si>
  <si>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</si>
  <si>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</si>
  <si>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</si>
  <si>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</si>
  <si>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</si>
  <si>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</si>
  <si>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</si>
  <si>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</si>
  <si>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</si>
  <si>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</si>
  <si>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</si>
  <si>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</si>
  <si>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</si>
  <si>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</si>
  <si>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</si>
  <si>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</si>
  <si>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</si>
  <si>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</si>
  <si>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</si>
  <si>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</si>
  <si>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</si>
  <si>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</si>
  <si>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</si>
  <si>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</si>
  <si>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</si>
  <si>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</si>
  <si>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</si>
  <si>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</si>
  <si>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</si>
  <si>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</si>
  <si>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</si>
  <si>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</si>
  <si>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</si>
  <si>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</si>
  <si>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</si>
  <si>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</si>
  <si>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</si>
  <si>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</si>
  <si>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</si>
  <si>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</si>
  <si>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</si>
  <si>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</si>
  <si>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</si>
  <si>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</si>
  <si>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</si>
  <si>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</si>
  <si>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</si>
  <si>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</si>
  <si>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</si>
  <si>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</si>
  <si>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</si>
  <si>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</si>
  <si>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</si>
  <si>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</si>
  <si>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</si>
  <si>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</si>
  <si>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</si>
  <si>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</si>
  <si>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</si>
  <si>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</si>
  <si>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</si>
  <si>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</si>
  <si>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</si>
  <si>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</si>
  <si>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</si>
  <si>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</si>
  <si>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</si>
  <si>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</si>
  <si>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</si>
  <si>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</si>
  <si>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</si>
  <si>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</si>
  <si>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</si>
  <si>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</si>
  <si>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</si>
  <si>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</si>
  <si>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</si>
  <si>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</si>
  <si>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</si>
  <si>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</si>
  <si>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</si>
  <si>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</si>
  <si>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</si>
  <si>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</si>
  <si>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</si>
  <si>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</si>
  <si>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</si>
  <si>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</si>
  <si>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</si>
  <si>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</si>
  <si>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</si>
  <si>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</si>
  <si>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</si>
  <si>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</si>
  <si>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</si>
  <si>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</si>
  <si>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</si>
  <si>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</si>
  <si>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</si>
  <si>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</si>
  <si>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</si>
  <si>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</si>
  <si>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</si>
  <si>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</si>
  <si>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</si>
  <si>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</si>
  <si>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</si>
  <si>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</si>
  <si>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</si>
  <si>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</si>
  <si>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</si>
  <si>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</si>
  <si>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</si>
  <si>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</si>
  <si>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</si>
  <si>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</si>
  <si>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</si>
  <si>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</si>
  <si>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</si>
  <si>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</si>
  <si>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</si>
  <si>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</si>
  <si>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</si>
  <si>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</si>
  <si>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</si>
  <si>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</si>
  <si>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</si>
  <si>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</si>
  <si>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</si>
  <si>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</si>
  <si>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</si>
  <si>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</si>
  <si>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</si>
  <si>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</si>
  <si>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</si>
  <si>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</si>
  <si>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</si>
  <si>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</si>
  <si>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</si>
  <si>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</si>
  <si>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</si>
  <si>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</si>
  <si>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</si>
  <si>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</si>
  <si>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</si>
  <si>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</si>
  <si>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</si>
  <si>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</si>
  <si>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</si>
  <si>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</si>
  <si>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</si>
  <si>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</si>
  <si>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</si>
  <si>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</si>
  <si>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</si>
  <si>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</si>
  <si>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</si>
  <si>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</si>
  <si>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</si>
  <si>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</si>
  <si>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</si>
  <si>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</si>
  <si>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</si>
  <si>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</si>
  <si>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</si>
  <si>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</si>
  <si>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</si>
  <si>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</si>
  <si>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</si>
  <si>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</si>
  <si>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</si>
  <si>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</si>
  <si>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</si>
  <si>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</si>
  <si>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</si>
  <si>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</si>
  <si>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</si>
  <si>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</si>
  <si>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</si>
  <si>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</si>
  <si>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</si>
  <si>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</si>
  <si>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</si>
  <si>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</si>
  <si>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</si>
  <si>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</si>
  <si>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</si>
  <si>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</si>
  <si>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</si>
  <si>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</si>
  <si>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</si>
  <si>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</si>
  <si>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</si>
  <si>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</si>
  <si>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</si>
  <si>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</si>
  <si>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</si>
  <si>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</si>
  <si>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</si>
  <si>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</si>
  <si>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</si>
  <si>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</si>
  <si>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</si>
  <si>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</si>
  <si>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</si>
  <si>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</si>
  <si>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</si>
  <si>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</si>
  <si>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</si>
  <si>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</si>
  <si>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</si>
  <si>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</si>
  <si>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</si>
  <si>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</si>
  <si>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</si>
  <si>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</si>
  <si>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</si>
  <si>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</si>
  <si>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</si>
  <si>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</si>
  <si>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</si>
  <si>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</si>
  <si>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</si>
  <si>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</si>
  <si>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</si>
  <si>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</si>
  <si>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</si>
  <si>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</si>
  <si>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</si>
  <si>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</si>
  <si>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</si>
  <si>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</si>
  <si>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</si>
  <si>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</si>
  <si>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</si>
  <si>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</si>
  <si>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</si>
  <si>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</si>
  <si>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</si>
  <si>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</si>
  <si>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</si>
  <si>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</si>
  <si>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</si>
  <si>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</si>
  <si>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</si>
  <si>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</si>
  <si>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</si>
  <si>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</si>
  <si>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</si>
  <si>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</si>
  <si>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</si>
  <si>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</si>
  <si>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</si>
  <si>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</si>
  <si>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</si>
  <si>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</si>
  <si>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</si>
  <si>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</si>
  <si>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</si>
  <si>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</si>
  <si>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</si>
  <si>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</si>
  <si>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</si>
  <si>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</si>
  <si>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</si>
  <si>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</si>
  <si>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</si>
  <si>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</si>
  <si>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</si>
  <si>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</si>
  <si>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</si>
  <si>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</si>
  <si>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</si>
  <si>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</si>
  <si>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</si>
  <si>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</si>
  <si>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</si>
  <si>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</si>
  <si>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</si>
  <si>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</si>
  <si>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</si>
  <si>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</si>
  <si>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</si>
  <si>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</si>
  <si>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</si>
  <si>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</si>
  <si>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</si>
  <si>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</si>
  <si>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</si>
  <si>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</si>
  <si>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</si>
  <si>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</si>
  <si>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</si>
  <si>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</si>
  <si>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</si>
  <si>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</si>
  <si>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</si>
  <si>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</si>
  <si>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</si>
  <si>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</si>
  <si>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</si>
  <si>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</si>
  <si>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</si>
  <si>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</si>
  <si>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</si>
  <si>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</si>
  <si>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</si>
  <si>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</si>
  <si>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</si>
  <si>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</si>
  <si>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</si>
  <si>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</si>
  <si>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</si>
  <si>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</si>
  <si>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</si>
  <si>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</si>
  <si>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</si>
  <si>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</si>
  <si>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</si>
  <si>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</si>
  <si>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</si>
  <si>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</si>
  <si>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</si>
  <si>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</si>
  <si>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</si>
  <si>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</si>
  <si>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</si>
  <si>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</si>
  <si>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</si>
  <si>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</si>
  <si>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</si>
  <si>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</si>
  <si>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</si>
  <si>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</si>
  <si>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</si>
  <si>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</si>
  <si>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</si>
  <si>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</si>
  <si>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</si>
  <si>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</si>
  <si>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</si>
  <si>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</si>
  <si>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</si>
  <si>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</si>
  <si>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</si>
  <si>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</si>
  <si>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</si>
  <si>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</si>
  <si>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</si>
  <si>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</si>
  <si>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</si>
  <si>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</si>
  <si>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</si>
  <si>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</si>
  <si>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</si>
  <si>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</si>
  <si>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</si>
  <si>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</si>
  <si>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</si>
  <si>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</si>
  <si>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</si>
  <si>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</si>
  <si>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</si>
  <si>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</si>
  <si>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</si>
  <si>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</si>
  <si>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</si>
  <si>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</si>
  <si>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</si>
  <si>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</si>
  <si>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</si>
  <si>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</si>
  <si>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</si>
  <si>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</si>
  <si>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</si>
  <si>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</si>
  <si>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</si>
  <si>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</si>
  <si>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</si>
  <si>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</si>
  <si>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</si>
  <si>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</si>
  <si>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</si>
  <si>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</si>
  <si>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</si>
  <si>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</si>
  <si>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</si>
  <si>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</si>
  <si>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</si>
  <si>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</si>
  <si>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</si>
  <si>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</si>
  <si>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</si>
  <si>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</si>
  <si>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</si>
  <si>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</si>
  <si>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</si>
  <si>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</si>
  <si>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</si>
  <si>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</si>
  <si>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</si>
  <si>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</si>
  <si>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</si>
  <si>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</si>
  <si>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</si>
  <si>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</si>
  <si>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</si>
  <si>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</si>
  <si>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</si>
  <si>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</si>
  <si>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</si>
  <si>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</si>
  <si>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</si>
  <si>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</si>
  <si>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</si>
  <si>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</si>
  <si>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</si>
  <si>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</si>
  <si>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</si>
  <si>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</si>
  <si>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</si>
  <si>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</si>
  <si>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</si>
  <si>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</si>
  <si>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</si>
  <si>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</si>
  <si>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</si>
  <si>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</si>
  <si>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</si>
  <si>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</si>
  <si>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</si>
  <si>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</si>
  <si>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</si>
  <si>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</si>
  <si>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</si>
  <si>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</si>
  <si>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</si>
  <si>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</si>
  <si>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</si>
  <si>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</si>
  <si>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</si>
  <si>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</si>
  <si>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</si>
  <si>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</si>
  <si>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</si>
  <si>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</si>
  <si>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</si>
  <si>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</si>
  <si>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</si>
  <si>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</si>
  <si>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</si>
  <si>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</si>
  <si>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</si>
  <si>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</si>
  <si>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</si>
  <si>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</si>
  <si>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</si>
  <si>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</si>
  <si>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</si>
  <si>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</si>
  <si>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</si>
  <si>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</si>
  <si>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</si>
  <si>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</si>
  <si>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</si>
  <si>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</si>
  <si>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</si>
  <si>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</si>
  <si>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</si>
  <si>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</si>
  <si>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</si>
  <si>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</si>
  <si>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</si>
  <si>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</si>
  <si>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</si>
  <si>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</si>
  <si>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</si>
  <si>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</si>
  <si>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</si>
  <si>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</si>
  <si>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</si>
  <si>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</si>
  <si>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</si>
  <si>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</si>
  <si>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</si>
  <si>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</si>
  <si>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</si>
  <si>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</si>
  <si>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</si>
  <si>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</si>
  <si>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</si>
  <si>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</si>
  <si>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</si>
  <si>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</si>
  <si>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</si>
  <si>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</si>
  <si>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</si>
  <si>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</si>
  <si>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</si>
  <si>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</si>
  <si>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</si>
  <si>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</si>
  <si>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</si>
  <si>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</si>
  <si>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</si>
  <si>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</si>
  <si>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</si>
  <si>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</si>
  <si>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</si>
  <si>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</si>
  <si>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</si>
  <si>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</si>
  <si>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</si>
  <si>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</si>
  <si>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</si>
  <si>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</si>
  <si>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</si>
  <si>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</si>
  <si>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</si>
  <si>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</si>
  <si>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</si>
  <si>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</si>
  <si>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</si>
  <si>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</si>
  <si>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</si>
  <si>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</si>
  <si>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</si>
  <si>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</si>
  <si>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</si>
  <si>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</si>
  <si>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</si>
  <si>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</si>
  <si>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</si>
  <si>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</si>
  <si>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</si>
  <si>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</si>
  <si>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</si>
  <si>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</si>
  <si>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</si>
  <si>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</si>
  <si>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</si>
  <si>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</si>
  <si>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</si>
  <si>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</si>
  <si>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</si>
  <si>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</si>
  <si>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</si>
  <si>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</si>
  <si>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</si>
  <si>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</si>
  <si>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</si>
  <si>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</si>
  <si>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</si>
  <si>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</si>
  <si>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</si>
  <si>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</si>
  <si>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</si>
  <si>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</si>
  <si>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</si>
  <si>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</si>
  <si>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</si>
  <si>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</si>
  <si>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</si>
  <si>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</si>
  <si>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</si>
  <si>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</si>
  <si>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</si>
  <si>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</si>
  <si>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</si>
  <si>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</si>
  <si>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</si>
  <si>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</si>
  <si>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</si>
  <si>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</si>
  <si>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</si>
  <si>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</si>
  <si>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</si>
  <si>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</si>
  <si>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</si>
  <si>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</si>
  <si>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</si>
  <si>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</si>
  <si>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</si>
  <si>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</si>
  <si>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</si>
  <si>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</si>
  <si>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</si>
  <si>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</si>
  <si>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</si>
  <si>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</si>
  <si>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</si>
  <si>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</si>
  <si>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</si>
  <si>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</si>
  <si>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</si>
  <si>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</si>
  <si>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</si>
  <si>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</si>
  <si>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</si>
  <si>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</si>
  <si>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</si>
  <si>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</si>
  <si>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</si>
  <si>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</si>
  <si>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</si>
  <si>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</si>
  <si>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</si>
  <si>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</si>
  <si>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</si>
  <si>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</si>
  <si>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</si>
  <si>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</si>
  <si>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</si>
  <si>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</si>
  <si>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</si>
  <si>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</si>
  <si>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</si>
  <si>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</si>
  <si>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</si>
  <si>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</si>
  <si>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</si>
  <si>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</si>
  <si>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</si>
  <si>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</si>
  <si>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</si>
  <si>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</si>
  <si>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</si>
  <si>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Tổng</t>
  </si>
  <si>
    <t>ĐỢT: THÁNG 03 NĂM 2023</t>
  </si>
  <si>
    <t>Nguyễn Hồng Diệu</t>
  </si>
  <si>
    <t>An</t>
  </si>
  <si>
    <t>K25DLK</t>
  </si>
  <si>
    <t>Phạm Thanh</t>
  </si>
  <si>
    <t>K24EDT</t>
  </si>
  <si>
    <t>Võ Hữu</t>
  </si>
  <si>
    <t>K25EHN</t>
  </si>
  <si>
    <t>Trần Nguyễn Thảo</t>
  </si>
  <si>
    <t>Anh</t>
  </si>
  <si>
    <t>K25PSU-DLL</t>
  </si>
  <si>
    <t>Nguyễn Thị Tuyết</t>
  </si>
  <si>
    <t>K25KDN</t>
  </si>
  <si>
    <t>Phan Thị Lan</t>
  </si>
  <si>
    <t>K25NAD</t>
  </si>
  <si>
    <t>Nguyễn Thị Lan</t>
  </si>
  <si>
    <t>Nguyễn Thị Vân</t>
  </si>
  <si>
    <t>K25NTQ</t>
  </si>
  <si>
    <t>Nguyễn Hữu Quỳnh</t>
  </si>
  <si>
    <t>K25PSU-DLK</t>
  </si>
  <si>
    <t>Trần Lê Quỳnh</t>
  </si>
  <si>
    <t>K25DLL</t>
  </si>
  <si>
    <t>Trần Thị Mỹ</t>
  </si>
  <si>
    <t>Lê Chu Kiều</t>
  </si>
  <si>
    <t>Kiều Phương</t>
  </si>
  <si>
    <t>Nguyễn Phạm Phương</t>
  </si>
  <si>
    <t>Đỗ Tuấn</t>
  </si>
  <si>
    <t>K25QTM</t>
  </si>
  <si>
    <t>Hồ Trường</t>
  </si>
  <si>
    <t>K25NAB</t>
  </si>
  <si>
    <t>Hồ Lâm</t>
  </si>
  <si>
    <t>K25HP-QTH</t>
  </si>
  <si>
    <t>Nguyễn Tuấn</t>
  </si>
  <si>
    <t>K25YDD</t>
  </si>
  <si>
    <t>Hoàng Nguyễn Tuấn</t>
  </si>
  <si>
    <t>Phan Nhật</t>
  </si>
  <si>
    <t>Ngô Nhật</t>
  </si>
  <si>
    <t>K24DLL</t>
  </si>
  <si>
    <t>Trần Công</t>
  </si>
  <si>
    <t xml:space="preserve">Phùng Lan </t>
  </si>
  <si>
    <t>K24NAB</t>
  </si>
  <si>
    <t xml:space="preserve">Lê Nguyễn Bảo </t>
  </si>
  <si>
    <t>K25QTH</t>
  </si>
  <si>
    <t xml:space="preserve">Phan Lê Vân </t>
  </si>
  <si>
    <t xml:space="preserve">Nguyễn Tú </t>
  </si>
  <si>
    <t xml:space="preserve">Nguyễn Phạm Bảo </t>
  </si>
  <si>
    <t>K19YDH</t>
  </si>
  <si>
    <t xml:space="preserve">Đỗ Thị Mai </t>
  </si>
  <si>
    <t>Huỳnh Thị Ngọc</t>
  </si>
  <si>
    <t>Ánh</t>
  </si>
  <si>
    <t>K25HP-QTM</t>
  </si>
  <si>
    <t xml:space="preserve">Lương Thị Ngọc </t>
  </si>
  <si>
    <t>K24VHD</t>
  </si>
  <si>
    <t xml:space="preserve">Nguyễn Thị Ngọc </t>
  </si>
  <si>
    <t>Ngô Đình</t>
  </si>
  <si>
    <t>Ân</t>
  </si>
  <si>
    <t xml:space="preserve">Bùi Thiên </t>
  </si>
  <si>
    <t>Lương Sơn</t>
  </si>
  <si>
    <t>Bá</t>
  </si>
  <si>
    <t>Huỳnh Quốc</t>
  </si>
  <si>
    <t>Bảo</t>
  </si>
  <si>
    <t>Doãn Thị Thái</t>
  </si>
  <si>
    <t>Phạm Thị Ngọc</t>
  </si>
  <si>
    <t>Bích</t>
  </si>
  <si>
    <t>Nguyễn Thanh</t>
  </si>
  <si>
    <t>Bình</t>
  </si>
  <si>
    <t>K23EDT</t>
  </si>
  <si>
    <t>Hà Thanh</t>
  </si>
  <si>
    <t>K25HP-LKT</t>
  </si>
  <si>
    <t>Đỗ Thế</t>
  </si>
  <si>
    <t>Bon</t>
  </si>
  <si>
    <t>K22YDK</t>
  </si>
  <si>
    <t>H' Lệ</t>
  </si>
  <si>
    <t>Byă</t>
  </si>
  <si>
    <t>Võ Thế</t>
  </si>
  <si>
    <t>Công</t>
  </si>
  <si>
    <t>Nguyễn An</t>
  </si>
  <si>
    <t>Cường</t>
  </si>
  <si>
    <t>Nguyễn Quốc</t>
  </si>
  <si>
    <t>K24DLK</t>
  </si>
  <si>
    <t>Dương Quang</t>
  </si>
  <si>
    <t>K25XDD</t>
  </si>
  <si>
    <t>Nguyễn Nhật</t>
  </si>
  <si>
    <t>K25XDQ</t>
  </si>
  <si>
    <t>Nguyễn Minh</t>
  </si>
  <si>
    <t>Châu</t>
  </si>
  <si>
    <t>Nguyễn Quế</t>
  </si>
  <si>
    <t>K24VTD</t>
  </si>
  <si>
    <t>Huỳnh Minh</t>
  </si>
  <si>
    <t>Đoàn Ngọc Bảo</t>
  </si>
  <si>
    <t>Nguyễn Thị Trân</t>
  </si>
  <si>
    <t>K24PSU-DLK</t>
  </si>
  <si>
    <t>Lê Thị Kim</t>
  </si>
  <si>
    <t>Chi</t>
  </si>
  <si>
    <t>K25QNT</t>
  </si>
  <si>
    <t>Huỳnh Thị Kim</t>
  </si>
  <si>
    <t>Trương Hoàng Linh</t>
  </si>
  <si>
    <t>Nguyễn Thị Linh</t>
  </si>
  <si>
    <t>Nguyễn Quyết</t>
  </si>
  <si>
    <t>Chiến</t>
  </si>
  <si>
    <t>Võ Công</t>
  </si>
  <si>
    <t>Danh</t>
  </si>
  <si>
    <t>K24LKT</t>
  </si>
  <si>
    <t xml:space="preserve">Nguyễn Văn </t>
  </si>
  <si>
    <t>Den</t>
  </si>
  <si>
    <t>Võ Thị Hồng</t>
  </si>
  <si>
    <t>Diễm</t>
  </si>
  <si>
    <t>Nguyễn Thị</t>
  </si>
  <si>
    <t>Diệu</t>
  </si>
  <si>
    <t>K25LKT</t>
  </si>
  <si>
    <t>Phan Thị Ánh</t>
  </si>
  <si>
    <t>Dung</t>
  </si>
  <si>
    <t>K25PSU-QTH</t>
  </si>
  <si>
    <t>Lê Thị Bích</t>
  </si>
  <si>
    <t>Nguyễn Hồng</t>
  </si>
  <si>
    <t>K25VJ-YDD</t>
  </si>
  <si>
    <t>Nguyễn Thị Thùy</t>
  </si>
  <si>
    <t>Nguyễn Thị Phương</t>
  </si>
  <si>
    <t>K25HP-VHD</t>
  </si>
  <si>
    <t>Dũng</t>
  </si>
  <si>
    <t>Ngô Văn</t>
  </si>
  <si>
    <t>Nguyễn Văn</t>
  </si>
  <si>
    <t>Hồ Phan Công</t>
  </si>
  <si>
    <t>Võ Hoàng</t>
  </si>
  <si>
    <t>Võ Quang</t>
  </si>
  <si>
    <t>Duy</t>
  </si>
  <si>
    <t>K23EVT</t>
  </si>
  <si>
    <t>Võ Trần</t>
  </si>
  <si>
    <t>K24QTM</t>
  </si>
  <si>
    <t>Ngô Quang</t>
  </si>
  <si>
    <t>Hồ Kinh</t>
  </si>
  <si>
    <t>Đinh Võ Nhật</t>
  </si>
  <si>
    <t>Nguyễn Lê</t>
  </si>
  <si>
    <t>Mai Tấn</t>
  </si>
  <si>
    <t xml:space="preserve">Nguyễn Hoàng </t>
  </si>
  <si>
    <t>K24PSU-QTH</t>
  </si>
  <si>
    <t xml:space="preserve">Trần Hoàng </t>
  </si>
  <si>
    <t>K24YDH</t>
  </si>
  <si>
    <t xml:space="preserve">Đoàn Quang </t>
  </si>
  <si>
    <t>Nguyễn Thị Mỹ</t>
  </si>
  <si>
    <t>Duyên</t>
  </si>
  <si>
    <t>Phạm Hoàng Thị Mỹ</t>
  </si>
  <si>
    <t>K24QTH</t>
  </si>
  <si>
    <t>Trần Lương Thanh</t>
  </si>
  <si>
    <t xml:space="preserve">Phan Thanh Mỹ </t>
  </si>
  <si>
    <t>Đặng Nam</t>
  </si>
  <si>
    <t>Dương</t>
  </si>
  <si>
    <t>Trà Thị</t>
  </si>
  <si>
    <t>Đoàn Thùy</t>
  </si>
  <si>
    <t>Nguyễn Thị Trang</t>
  </si>
  <si>
    <t>Đài</t>
  </si>
  <si>
    <t>Nguyễn Sỹ</t>
  </si>
  <si>
    <t>Đại</t>
  </si>
  <si>
    <t>K24XDD</t>
  </si>
  <si>
    <t>Trương Văn</t>
  </si>
  <si>
    <t xml:space="preserve">Lê Văn </t>
  </si>
  <si>
    <t>Trương Phú</t>
  </si>
  <si>
    <t>Đang</t>
  </si>
  <si>
    <t>Phan Đình</t>
  </si>
  <si>
    <t>Đạo</t>
  </si>
  <si>
    <t>Ngô Quốc</t>
  </si>
  <si>
    <t>Đạt</t>
  </si>
  <si>
    <t>K21XDC</t>
  </si>
  <si>
    <t>Nguyễn Thị Ánh</t>
  </si>
  <si>
    <t>K25QTC</t>
  </si>
  <si>
    <t>Lê Đình</t>
  </si>
  <si>
    <t>Nguyễn Thành</t>
  </si>
  <si>
    <t>Bùi Tiến</t>
  </si>
  <si>
    <t>Nguyễn Thị Ngọc</t>
  </si>
  <si>
    <t>Điệp</t>
  </si>
  <si>
    <t>Ngô Duy</t>
  </si>
  <si>
    <t>Đoan</t>
  </si>
  <si>
    <t>K23CSU-XDD</t>
  </si>
  <si>
    <t>Võ Minh</t>
  </si>
  <si>
    <t>Đức</t>
  </si>
  <si>
    <t>Nguyễn Tâm</t>
  </si>
  <si>
    <t>Huỳnh Công</t>
  </si>
  <si>
    <t>Nguyễn Thị Trà</t>
  </si>
  <si>
    <t>Giang</t>
  </si>
  <si>
    <t>Trần Thị</t>
  </si>
  <si>
    <t>K24YDD</t>
  </si>
  <si>
    <t>Lê Anh</t>
  </si>
  <si>
    <t>Lê Thị Minh</t>
  </si>
  <si>
    <t>Nguyễn Thị Châu</t>
  </si>
  <si>
    <t>Cao Thị Lan</t>
  </si>
  <si>
    <t>Nguyễn Lê Hà</t>
  </si>
  <si>
    <t xml:space="preserve">Nguyễn Thị Hoàng </t>
  </si>
  <si>
    <t xml:space="preserve">Đặng Thị Trà </t>
  </si>
  <si>
    <t>K25QTD</t>
  </si>
  <si>
    <t>Nguyễn Quỳnh</t>
  </si>
  <si>
    <t>Giao</t>
  </si>
  <si>
    <t>Hoàng Thị</t>
  </si>
  <si>
    <t>Hà</t>
  </si>
  <si>
    <t>Đặng Ngân</t>
  </si>
  <si>
    <t>Đặng Vũ</t>
  </si>
  <si>
    <t>Đào Lê Ngân</t>
  </si>
  <si>
    <t>Nguyễn Thị Thu</t>
  </si>
  <si>
    <t>Nguyễn Thị Thái</t>
  </si>
  <si>
    <t>T23YDH</t>
  </si>
  <si>
    <t xml:space="preserve">Đinh Thị Minh </t>
  </si>
  <si>
    <t>Nguyễn Nguyên</t>
  </si>
  <si>
    <t>Hạ</t>
  </si>
  <si>
    <t>Mai Văn</t>
  </si>
  <si>
    <t>Hải</t>
  </si>
  <si>
    <t>K23CSU-KTR</t>
  </si>
  <si>
    <t>Nguyễn Mạnh</t>
  </si>
  <si>
    <t>K23DLL</t>
  </si>
  <si>
    <t>Trần Lâm</t>
  </si>
  <si>
    <t>Lê Thị Mỹ</t>
  </si>
  <si>
    <t>Hạnh</t>
  </si>
  <si>
    <t>Nguyễn Phạm Mỹ</t>
  </si>
  <si>
    <t>Ngô Thị Tuyết</t>
  </si>
  <si>
    <t>Nguyễn Thị Bích</t>
  </si>
  <si>
    <t>Phan Thị Tuyết</t>
  </si>
  <si>
    <t>La Quang</t>
  </si>
  <si>
    <t>Hào</t>
  </si>
  <si>
    <t>K24NTQ</t>
  </si>
  <si>
    <t>Nguyễn Đức</t>
  </si>
  <si>
    <t>K24HP-VHD</t>
  </si>
  <si>
    <t xml:space="preserve">Lê Quách </t>
  </si>
  <si>
    <t>Mai Thúy</t>
  </si>
  <si>
    <t>Hằng</t>
  </si>
  <si>
    <t>Võ Thị</t>
  </si>
  <si>
    <t>K25KKT</t>
  </si>
  <si>
    <t>Cái Thị Thu</t>
  </si>
  <si>
    <t>Võ Thị Thu</t>
  </si>
  <si>
    <t>Thân Thị Thanh</t>
  </si>
  <si>
    <t xml:space="preserve">Trương Thị Thanh </t>
  </si>
  <si>
    <t xml:space="preserve">Trương Thị Minh </t>
  </si>
  <si>
    <t xml:space="preserve">Nguyễn Thị Thúy </t>
  </si>
  <si>
    <t>Phạm Trần Gia</t>
  </si>
  <si>
    <t>Hân</t>
  </si>
  <si>
    <t>Trần Bảo</t>
  </si>
  <si>
    <t>Nguyễn Lê Ngọc</t>
  </si>
  <si>
    <t xml:space="preserve">Lường Khả </t>
  </si>
  <si>
    <t>K23YDH</t>
  </si>
  <si>
    <t xml:space="preserve">Phan Thị Ngọc </t>
  </si>
  <si>
    <t>Lương Thị Minh</t>
  </si>
  <si>
    <t>Hậu</t>
  </si>
  <si>
    <t>Huỳnh Thị Nhân</t>
  </si>
  <si>
    <t>Đặng Thị Mỹ</t>
  </si>
  <si>
    <t>Lê Thị Ánh</t>
  </si>
  <si>
    <t>Nguyễn Thị Kim</t>
  </si>
  <si>
    <t>Hiền</t>
  </si>
  <si>
    <t>Hồ Nguyễn Thúy</t>
  </si>
  <si>
    <t>Lê Thu</t>
  </si>
  <si>
    <t>Phan Minh</t>
  </si>
  <si>
    <t>Hồ Thị Thúy</t>
  </si>
  <si>
    <t>Trần Thị Minh</t>
  </si>
  <si>
    <t>Trần Thị Thúy</t>
  </si>
  <si>
    <t xml:space="preserve">Phạm Thanh </t>
  </si>
  <si>
    <t>Hiệp</t>
  </si>
  <si>
    <t>Phạm Thị Minh</t>
  </si>
  <si>
    <t>Hiếu</t>
  </si>
  <si>
    <t>Hồ Trung</t>
  </si>
  <si>
    <t>Nguyễn Cao Minh</t>
  </si>
  <si>
    <t>Nguyễn Thị Minh</t>
  </si>
  <si>
    <t>Đặng Thị Ngọc</t>
  </si>
  <si>
    <t xml:space="preserve">Nguyễn Hữu </t>
  </si>
  <si>
    <t>Nguyễn Thị Hồng</t>
  </si>
  <si>
    <t>Hoa</t>
  </si>
  <si>
    <t>K24KDN</t>
  </si>
  <si>
    <t>Nguyễn Thị Kiều</t>
  </si>
  <si>
    <t>Võ Thị Ái</t>
  </si>
  <si>
    <t>Ngô Thị Thu</t>
  </si>
  <si>
    <t>Mai Bảo</t>
  </si>
  <si>
    <t>Hòa</t>
  </si>
  <si>
    <t xml:space="preserve">Võ Thái </t>
  </si>
  <si>
    <t xml:space="preserve">Trương Thị Khánh </t>
  </si>
  <si>
    <t xml:space="preserve">Nguyễn Thị </t>
  </si>
  <si>
    <t xml:space="preserve">Đào Thị Khánh </t>
  </si>
  <si>
    <t>Hoài</t>
  </si>
  <si>
    <t>Võ Thị Minh</t>
  </si>
  <si>
    <t>Hoàng</t>
  </si>
  <si>
    <t>K23LKT</t>
  </si>
  <si>
    <t>Ngô Huy</t>
  </si>
  <si>
    <t>Nguyễn Huy</t>
  </si>
  <si>
    <t>K25QTN</t>
  </si>
  <si>
    <t>Nguyễn Hữu Khánh</t>
  </si>
  <si>
    <t>Đinh Công</t>
  </si>
  <si>
    <t xml:space="preserve">Mai Minh </t>
  </si>
  <si>
    <t xml:space="preserve">Lê Võ </t>
  </si>
  <si>
    <t>K21PSU-QNH</t>
  </si>
  <si>
    <t xml:space="preserve">Nguyễn Việt </t>
  </si>
  <si>
    <t>K24QTC</t>
  </si>
  <si>
    <t xml:space="preserve">Cù Thị Minh </t>
  </si>
  <si>
    <t>Hồng</t>
  </si>
  <si>
    <t>K24NAD</t>
  </si>
  <si>
    <t>Ca Hoàng</t>
  </si>
  <si>
    <t>Huân</t>
  </si>
  <si>
    <t>Huệ</t>
  </si>
  <si>
    <t xml:space="preserve">Lê Thị Hồng </t>
  </si>
  <si>
    <t>Phạm Văn</t>
  </si>
  <si>
    <t>Hùng</t>
  </si>
  <si>
    <t>Lê Đức</t>
  </si>
  <si>
    <t>K25HP-KQT</t>
  </si>
  <si>
    <t>Lê Quốc</t>
  </si>
  <si>
    <t>Huy</t>
  </si>
  <si>
    <t>Trương Quang</t>
  </si>
  <si>
    <t>K24QNH</t>
  </si>
  <si>
    <t>Đinh Quang</t>
  </si>
  <si>
    <t>K25HP-QLC</t>
  </si>
  <si>
    <t>Trương Bảo</t>
  </si>
  <si>
    <t>Thân Trọng</t>
  </si>
  <si>
    <t>Nguyễn Quang</t>
  </si>
  <si>
    <t>Lê Gia</t>
  </si>
  <si>
    <t>Dương Tấn</t>
  </si>
  <si>
    <t xml:space="preserve">Lê Minh </t>
  </si>
  <si>
    <t xml:space="preserve">Võ Trần Nhật </t>
  </si>
  <si>
    <t>Lê Ngọc Thanh</t>
  </si>
  <si>
    <t>Huyền</t>
  </si>
  <si>
    <t>Trần Cao Thanh</t>
  </si>
  <si>
    <t>Nguyễn Thị Thanh</t>
  </si>
  <si>
    <t>Hồ Thị Thanh</t>
  </si>
  <si>
    <t>Lê Ngọc</t>
  </si>
  <si>
    <t xml:space="preserve">Phạm Thị Mỹ </t>
  </si>
  <si>
    <t>Nguyễn Thị Như</t>
  </si>
  <si>
    <t>Huỳnh</t>
  </si>
  <si>
    <t>K25LTH</t>
  </si>
  <si>
    <t>Nguyễn Thị Trúc</t>
  </si>
  <si>
    <t>Hưng</t>
  </si>
  <si>
    <t>K21DLL</t>
  </si>
  <si>
    <t>Huỳnh Nhật</t>
  </si>
  <si>
    <t xml:space="preserve">Võ Tuấn </t>
  </si>
  <si>
    <t>K23XDC</t>
  </si>
  <si>
    <t xml:space="preserve">Ngô Tiến </t>
  </si>
  <si>
    <t>Phạm Thị Thùy</t>
  </si>
  <si>
    <t>Hương</t>
  </si>
  <si>
    <t>Lê Mai</t>
  </si>
  <si>
    <t>Lê Thị Thanh</t>
  </si>
  <si>
    <t>K25VE-VQH</t>
  </si>
  <si>
    <t>Trương Thị</t>
  </si>
  <si>
    <t>Nguyễn Thị Diễm</t>
  </si>
  <si>
    <t>Vương Thị</t>
  </si>
  <si>
    <t xml:space="preserve">Nguyễn Thị Thanh </t>
  </si>
  <si>
    <t xml:space="preserve">Phạm Thị Thu </t>
  </si>
  <si>
    <t>Hường</t>
  </si>
  <si>
    <t>Phan Quốc</t>
  </si>
  <si>
    <t>Hưởng</t>
  </si>
  <si>
    <t xml:space="preserve">Nguyễn Trung </t>
  </si>
  <si>
    <t>Kiên</t>
  </si>
  <si>
    <t xml:space="preserve">Trần Trung </t>
  </si>
  <si>
    <t>K21EVT</t>
  </si>
  <si>
    <t>Phạm Lê Tuấn</t>
  </si>
  <si>
    <t>Kiệt</t>
  </si>
  <si>
    <t xml:space="preserve">Phạm Nguyễn Tuấn </t>
  </si>
  <si>
    <t>K22CSU-KTR</t>
  </si>
  <si>
    <t>Kiều</t>
  </si>
  <si>
    <t>Trần Thanh</t>
  </si>
  <si>
    <t>Kỳ</t>
  </si>
  <si>
    <t>Võ Anh</t>
  </si>
  <si>
    <t>K25QNH</t>
  </si>
  <si>
    <t>Đỗ Nguyệt</t>
  </si>
  <si>
    <t>Kha</t>
  </si>
  <si>
    <t>Võ Văn Nhật</t>
  </si>
  <si>
    <t>Trịnh Viết</t>
  </si>
  <si>
    <t>Nguyễn Tấn</t>
  </si>
  <si>
    <t>Khải</t>
  </si>
  <si>
    <t>Bùi Đạt</t>
  </si>
  <si>
    <t>Trần Vỹ</t>
  </si>
  <si>
    <t>Khang</t>
  </si>
  <si>
    <t xml:space="preserve">Lê Nguyễn Phúc </t>
  </si>
  <si>
    <t>Lê Văn</t>
  </si>
  <si>
    <t>Khanh</t>
  </si>
  <si>
    <t>Đặng Gia</t>
  </si>
  <si>
    <t>Nguyễn Đình Quốc</t>
  </si>
  <si>
    <t>Khánh</t>
  </si>
  <si>
    <t>T21YDHB</t>
  </si>
  <si>
    <t>Lê Thị Nhật</t>
  </si>
  <si>
    <t>Phan Ngọc</t>
  </si>
  <si>
    <t>Trần Viết</t>
  </si>
  <si>
    <t>Nguyễn Lương</t>
  </si>
  <si>
    <t xml:space="preserve">Võ Ngọc </t>
  </si>
  <si>
    <t>Khiêm</t>
  </si>
  <si>
    <t>K25VJ-XDQ</t>
  </si>
  <si>
    <t>Trịnh Anh</t>
  </si>
  <si>
    <t>Khoa</t>
  </si>
  <si>
    <t>Nguyễn Vũ Minh</t>
  </si>
  <si>
    <t>K25VTD</t>
  </si>
  <si>
    <t>Khoan</t>
  </si>
  <si>
    <t>K24CSU-KTR</t>
  </si>
  <si>
    <t>Đinh Quỳnh Minh</t>
  </si>
  <si>
    <t>Khuê</t>
  </si>
  <si>
    <t>Nguyễn Bảo</t>
  </si>
  <si>
    <t>Khuyên</t>
  </si>
  <si>
    <t>Vũ Ngọc</t>
  </si>
  <si>
    <t>Lài</t>
  </si>
  <si>
    <t>Phùng Thị Thanh</t>
  </si>
  <si>
    <t>Lan</t>
  </si>
  <si>
    <t>Nguyễn Duy</t>
  </si>
  <si>
    <t>Lâm</t>
  </si>
  <si>
    <t xml:space="preserve">Võ Thanh </t>
  </si>
  <si>
    <t>K23XDD</t>
  </si>
  <si>
    <t xml:space="preserve">Trịnh Vũ Tùng </t>
  </si>
  <si>
    <t>Tôn Thất</t>
  </si>
  <si>
    <t>Lập</t>
  </si>
  <si>
    <t>Trương Thị Hồng</t>
  </si>
  <si>
    <t>Lê</t>
  </si>
  <si>
    <t>Tống Thị Mỹ</t>
  </si>
  <si>
    <t>Lệ</t>
  </si>
  <si>
    <t xml:space="preserve">Bùi Thị Mỹ </t>
  </si>
  <si>
    <t>T22YDH</t>
  </si>
  <si>
    <t>Nguyễn Hà</t>
  </si>
  <si>
    <t>Linh</t>
  </si>
  <si>
    <t>K21YDH</t>
  </si>
  <si>
    <t>Lê Thành</t>
  </si>
  <si>
    <t>Bùi Thị Phương</t>
  </si>
  <si>
    <t>Lê Thùy</t>
  </si>
  <si>
    <t>Nguyễn Thị Diệu</t>
  </si>
  <si>
    <t>Nguyễn Thị Khánh</t>
  </si>
  <si>
    <t>K25PSU-KKT</t>
  </si>
  <si>
    <t>Bùi Thị Thùy</t>
  </si>
  <si>
    <t>Nguyễn Thị Thảo</t>
  </si>
  <si>
    <t>Hồ Trúc</t>
  </si>
  <si>
    <t>Lê Thị Diệu</t>
  </si>
  <si>
    <t>Nguyễn Trương Khánh</t>
  </si>
  <si>
    <t>Đặng Hoài</t>
  </si>
  <si>
    <t xml:space="preserve">Nguyễn Khánh </t>
  </si>
  <si>
    <t xml:space="preserve">Đặng Khánh </t>
  </si>
  <si>
    <t xml:space="preserve">Nguyễn Lê Kiều </t>
  </si>
  <si>
    <t>Phạm Duy Quốc</t>
  </si>
  <si>
    <t>Lỉnh</t>
  </si>
  <si>
    <t>Hồ Tấn</t>
  </si>
  <si>
    <t>Lĩnh</t>
  </si>
  <si>
    <t>Đặng Thị Kim</t>
  </si>
  <si>
    <t>Loan</t>
  </si>
  <si>
    <t>Lê Thị</t>
  </si>
  <si>
    <t>Trịnh Thị</t>
  </si>
  <si>
    <t xml:space="preserve">Nguyễn Thị Bích </t>
  </si>
  <si>
    <t>Nguyễn Xuân</t>
  </si>
  <si>
    <t>Long</t>
  </si>
  <si>
    <t>Nguyễn Kim</t>
  </si>
  <si>
    <t>Đặng Hoàng</t>
  </si>
  <si>
    <t>Phan Song Kim</t>
  </si>
  <si>
    <t>Phạm Thành</t>
  </si>
  <si>
    <t>K24TNM</t>
  </si>
  <si>
    <t>Nguyễn Phi</t>
  </si>
  <si>
    <t xml:space="preserve">Trương Thiên </t>
  </si>
  <si>
    <t xml:space="preserve">Chu Hoàng </t>
  </si>
  <si>
    <t>Lộc</t>
  </si>
  <si>
    <t>Lợi</t>
  </si>
  <si>
    <t>K25TNM</t>
  </si>
  <si>
    <t>Đào Kim</t>
  </si>
  <si>
    <t>Luân</t>
  </si>
  <si>
    <t xml:space="preserve">Lương Văn </t>
  </si>
  <si>
    <t>Luật</t>
  </si>
  <si>
    <t>Bùi Thị Kim</t>
  </si>
  <si>
    <t>Luyến</t>
  </si>
  <si>
    <t>Trần Thị Thảo</t>
  </si>
  <si>
    <t>Ly</t>
  </si>
  <si>
    <t>Trần Thị Khánh</t>
  </si>
  <si>
    <t>Lương Thị Ngọc</t>
  </si>
  <si>
    <t>Thái Thị Hoàng</t>
  </si>
  <si>
    <t xml:space="preserve">Nguyễn Thị Khánh </t>
  </si>
  <si>
    <t>Nguyễn Hoàng</t>
  </si>
  <si>
    <t>Lý</t>
  </si>
  <si>
    <t>Trần Thị Thiên</t>
  </si>
  <si>
    <t>Hoàng Như</t>
  </si>
  <si>
    <t>Mai</t>
  </si>
  <si>
    <t>Đỗ Thị</t>
  </si>
  <si>
    <t xml:space="preserve">Trần Thị Văn </t>
  </si>
  <si>
    <t>Nguyễn Hữu</t>
  </si>
  <si>
    <t>Mạnh</t>
  </si>
  <si>
    <t xml:space="preserve">Trương Thanh </t>
  </si>
  <si>
    <t>K22ETS</t>
  </si>
  <si>
    <t>Huỳnh Quang</t>
  </si>
  <si>
    <t>Mến</t>
  </si>
  <si>
    <t>Nguyễn Kiều</t>
  </si>
  <si>
    <t>Mi</t>
  </si>
  <si>
    <t>Phạm Thị Thúy</t>
  </si>
  <si>
    <t xml:space="preserve">Võ Huyền </t>
  </si>
  <si>
    <t>Lâm Thanh</t>
  </si>
  <si>
    <t>Minh</t>
  </si>
  <si>
    <t xml:space="preserve">Hồ Văn </t>
  </si>
  <si>
    <t xml:space="preserve">Trần Khánh </t>
  </si>
  <si>
    <t>My</t>
  </si>
  <si>
    <t>Trần Thị Kiều</t>
  </si>
  <si>
    <t>Lý Tiểu</t>
  </si>
  <si>
    <t>Thái Thị Thanh</t>
  </si>
  <si>
    <t>Châu Tiểu</t>
  </si>
  <si>
    <t>Trần Phạm Kiều</t>
  </si>
  <si>
    <t xml:space="preserve">Văn Thị Trà </t>
  </si>
  <si>
    <t xml:space="preserve">Nguyễn Thị Trà </t>
  </si>
  <si>
    <t>Mỹ</t>
  </si>
  <si>
    <t>Văn Thị Ly</t>
  </si>
  <si>
    <t>Na</t>
  </si>
  <si>
    <t>Nguyễn Ny</t>
  </si>
  <si>
    <t>Phạm Trần Tố</t>
  </si>
  <si>
    <t>Trần Hoàng</t>
  </si>
  <si>
    <t>Nam</t>
  </si>
  <si>
    <t>K24XDQ</t>
  </si>
  <si>
    <t>Lê Hoài Vân</t>
  </si>
  <si>
    <t>Đoàn Đức</t>
  </si>
  <si>
    <t xml:space="preserve">Võ Lê Nhật </t>
  </si>
  <si>
    <t xml:space="preserve">Lã Hoài </t>
  </si>
  <si>
    <t>Ni</t>
  </si>
  <si>
    <t>Lê Thị Thảo</t>
  </si>
  <si>
    <t>Thân Bùi Thiên</t>
  </si>
  <si>
    <t>Niên</t>
  </si>
  <si>
    <t>Võ Thị Thúy</t>
  </si>
  <si>
    <t>Nga</t>
  </si>
  <si>
    <t>Cao Thị</t>
  </si>
  <si>
    <t>Võ Thị Bích</t>
  </si>
  <si>
    <t>Ngà</t>
  </si>
  <si>
    <t>Phạm Thị Kim</t>
  </si>
  <si>
    <t>Ngân</t>
  </si>
  <si>
    <t>Bùi Thị Thanh</t>
  </si>
  <si>
    <t>Hoàng Thảo</t>
  </si>
  <si>
    <t>Cái Kim</t>
  </si>
  <si>
    <t>Nguyễn Trần Hương</t>
  </si>
  <si>
    <t>Hồ Thị Thu</t>
  </si>
  <si>
    <t>Nguyễn Ngọc</t>
  </si>
  <si>
    <t>Phan Thị Bích</t>
  </si>
  <si>
    <t>Tán Lê Hiếu</t>
  </si>
  <si>
    <t>Đoàn Thanh Thu</t>
  </si>
  <si>
    <t>Lê Hoàng</t>
  </si>
  <si>
    <t>Nghĩa</t>
  </si>
  <si>
    <t>K23NAD</t>
  </si>
  <si>
    <t>Nguyễn</t>
  </si>
  <si>
    <t>Ngọc</t>
  </si>
  <si>
    <t>Đào Bảo</t>
  </si>
  <si>
    <t>Nguyễn Lâm Hồng</t>
  </si>
  <si>
    <t>Đỗ Hoàng Như</t>
  </si>
  <si>
    <t>Ngô Thị Minh</t>
  </si>
  <si>
    <t>Lê Thị Hồng</t>
  </si>
  <si>
    <t xml:space="preserve">Nguyễn Thị Như </t>
  </si>
  <si>
    <t xml:space="preserve">Hà Thị Mộng </t>
  </si>
  <si>
    <t xml:space="preserve">Lê Như </t>
  </si>
  <si>
    <t>Phan Thị Kim</t>
  </si>
  <si>
    <t>Nguyên</t>
  </si>
  <si>
    <t>Phan Hạnh</t>
  </si>
  <si>
    <t>Lê Chí</t>
  </si>
  <si>
    <t>Nguyễn Anh</t>
  </si>
  <si>
    <t>Đỗ Nhật</t>
  </si>
  <si>
    <t>Hồ Thị Hạnh</t>
  </si>
  <si>
    <t>Nguyễn Vũ Thảo</t>
  </si>
  <si>
    <t>Lương Thị Thảo</t>
  </si>
  <si>
    <t>Nguyễn Thục</t>
  </si>
  <si>
    <t>Phạm Thị Thảo</t>
  </si>
  <si>
    <t>Lê Trung</t>
  </si>
  <si>
    <t xml:space="preserve">Bùi Nguyễn Trinh </t>
  </si>
  <si>
    <t xml:space="preserve">Văn Đức </t>
  </si>
  <si>
    <t>Nguyệt</t>
  </si>
  <si>
    <t>Phạm Thị</t>
  </si>
  <si>
    <t xml:space="preserve">Mai Hồng </t>
  </si>
  <si>
    <t>Nhã</t>
  </si>
  <si>
    <t>Cao Thanh</t>
  </si>
  <si>
    <t>Nhàn</t>
  </si>
  <si>
    <t>Lưu Đại</t>
  </si>
  <si>
    <t>Nhân</t>
  </si>
  <si>
    <t>Nhật</t>
  </si>
  <si>
    <t>K24CSU-XDD</t>
  </si>
  <si>
    <t>Lương Văn Minh</t>
  </si>
  <si>
    <t>Trần Thị Ái</t>
  </si>
  <si>
    <t>Nhi</t>
  </si>
  <si>
    <t>Ngô Phương</t>
  </si>
  <si>
    <t>Võ Ý</t>
  </si>
  <si>
    <t>Trần Mỹ Uyển</t>
  </si>
  <si>
    <t>Nguyễn Thị Hà</t>
  </si>
  <si>
    <t>Lê Thị Yến</t>
  </si>
  <si>
    <t>Lê Thị Ý</t>
  </si>
  <si>
    <t>Trương Yến</t>
  </si>
  <si>
    <t>Ngô Lâm</t>
  </si>
  <si>
    <t xml:space="preserve">Nguyễn Thị Kim </t>
  </si>
  <si>
    <t xml:space="preserve">Trần Thị Phương </t>
  </si>
  <si>
    <t xml:space="preserve">Phan Thị Hồng </t>
  </si>
  <si>
    <t>Nhị</t>
  </si>
  <si>
    <t>Nhớ</t>
  </si>
  <si>
    <t>Đinh Thị Tuyết</t>
  </si>
  <si>
    <t>Nhung</t>
  </si>
  <si>
    <t>Nguyễn Thị Cẩm</t>
  </si>
  <si>
    <t>Trần Thị Cẩm</t>
  </si>
  <si>
    <t>Đỗ Thị Tuyết</t>
  </si>
  <si>
    <t>Phùng Tấn</t>
  </si>
  <si>
    <t>Như</t>
  </si>
  <si>
    <t>Nguyễn Thị Quỳnh</t>
  </si>
  <si>
    <t>Phan Thị</t>
  </si>
  <si>
    <t>Nguyễn Thị Tâm</t>
  </si>
  <si>
    <t>Trần Nguyễn Quỳnh</t>
  </si>
  <si>
    <t>Lê Thị Quỳnh</t>
  </si>
  <si>
    <t xml:space="preserve">Nguyễn Thị Hoài </t>
  </si>
  <si>
    <t>Oanh</t>
  </si>
  <si>
    <t>Ngô Thị Hoàng</t>
  </si>
  <si>
    <t>Trần Thị Kim</t>
  </si>
  <si>
    <t>Cao Văn</t>
  </si>
  <si>
    <t>Phát</t>
  </si>
  <si>
    <t xml:space="preserve">Phan Nhuận </t>
  </si>
  <si>
    <t xml:space="preserve">Trần Phạm Hồng </t>
  </si>
  <si>
    <t>Phấn</t>
  </si>
  <si>
    <t>Phi</t>
  </si>
  <si>
    <t>Phong</t>
  </si>
  <si>
    <t>Phúc</t>
  </si>
  <si>
    <t>Trương Thị Hiền</t>
  </si>
  <si>
    <t>Quí</t>
  </si>
  <si>
    <t>Huỳnh Thanh</t>
  </si>
  <si>
    <t xml:space="preserve">Đỗ Thị Ngọc </t>
  </si>
  <si>
    <t>Phan Nguyễn Hữu</t>
  </si>
  <si>
    <t>Phước</t>
  </si>
  <si>
    <t>Phương</t>
  </si>
  <si>
    <t>Lê Võ Uyên</t>
  </si>
  <si>
    <t>Giáp Hà</t>
  </si>
  <si>
    <t>Trần Thị Bích</t>
  </si>
  <si>
    <t>Phan Thị Thanh</t>
  </si>
  <si>
    <t>Trịnh Thị Thanh</t>
  </si>
  <si>
    <t>Trần Thị Quỳnh</t>
  </si>
  <si>
    <t>Lê Trần Hoài</t>
  </si>
  <si>
    <t>Huỳnh Văn</t>
  </si>
  <si>
    <t>K25EDT</t>
  </si>
  <si>
    <t>Hồ Tuyết</t>
  </si>
  <si>
    <t>Tô Thị Kim</t>
  </si>
  <si>
    <t xml:space="preserve">Trương Công </t>
  </si>
  <si>
    <t>K22KKT</t>
  </si>
  <si>
    <t>Bùi Minh</t>
  </si>
  <si>
    <t>Phượng</t>
  </si>
  <si>
    <t>Quang</t>
  </si>
  <si>
    <t xml:space="preserve">Nguyễn Hồng </t>
  </si>
  <si>
    <t>Lê Tấn Minh</t>
  </si>
  <si>
    <t>Quân</t>
  </si>
  <si>
    <t>Nguyễn Bá Anh</t>
  </si>
  <si>
    <t xml:space="preserve">Nguyễn Tiến Anh </t>
  </si>
  <si>
    <t xml:space="preserve">Phạm Nhật </t>
  </si>
  <si>
    <t xml:space="preserve">Nguyễn Cao </t>
  </si>
  <si>
    <t>K24EVT</t>
  </si>
  <si>
    <t>Đào Xuân</t>
  </si>
  <si>
    <t>Quý</t>
  </si>
  <si>
    <t>K24XDC</t>
  </si>
  <si>
    <t>Phan Thị Kiều</t>
  </si>
  <si>
    <t xml:space="preserve">Nguyễn Đình Cao </t>
  </si>
  <si>
    <t>Quyên</t>
  </si>
  <si>
    <t>Nguyễn Đăng Thục</t>
  </si>
  <si>
    <t>Quyền</t>
  </si>
  <si>
    <t>K25VHD</t>
  </si>
  <si>
    <t xml:space="preserve">Cung Đình </t>
  </si>
  <si>
    <t>Quyết</t>
  </si>
  <si>
    <t>Lê Nhật</t>
  </si>
  <si>
    <t>Quỳnh</t>
  </si>
  <si>
    <t>Bùi Thúy</t>
  </si>
  <si>
    <t>Ngô Hoàng Diễm</t>
  </si>
  <si>
    <t>Mai Nhật</t>
  </si>
  <si>
    <t>Phạm Xuân</t>
  </si>
  <si>
    <t>Đồng Thị Diễm</t>
  </si>
  <si>
    <t>Sang</t>
  </si>
  <si>
    <t>Dương Hiển</t>
  </si>
  <si>
    <t>Sáng</t>
  </si>
  <si>
    <t>Sơn</t>
  </si>
  <si>
    <t>Nguyễn Trường</t>
  </si>
  <si>
    <t>K24EHN</t>
  </si>
  <si>
    <t>Ngô Thanh</t>
  </si>
  <si>
    <t>Đặng Phạm Thanh</t>
  </si>
  <si>
    <t>Phan Thanh</t>
  </si>
  <si>
    <t>Võ Văn</t>
  </si>
  <si>
    <t xml:space="preserve">Phan Đặng Trường </t>
  </si>
  <si>
    <t xml:space="preserve">Võ Hồng </t>
  </si>
  <si>
    <t>Sương</t>
  </si>
  <si>
    <t xml:space="preserve">Lê Thị Thu </t>
  </si>
  <si>
    <t>Nguyễn Trọng</t>
  </si>
  <si>
    <t>Sỹ</t>
  </si>
  <si>
    <t>K23DLK</t>
  </si>
  <si>
    <t>Tài</t>
  </si>
  <si>
    <t>Đinh Thành</t>
  </si>
  <si>
    <t>Tâm</t>
  </si>
  <si>
    <t>K24QNT</t>
  </si>
  <si>
    <t>Mai Thị Minh</t>
  </si>
  <si>
    <t>Hồ Viết</t>
  </si>
  <si>
    <t>Tân</t>
  </si>
  <si>
    <t>Hồ Sĩ</t>
  </si>
  <si>
    <t xml:space="preserve">Phan Phước Ngọc </t>
  </si>
  <si>
    <t xml:space="preserve">Trần Lương Nhật </t>
  </si>
  <si>
    <t xml:space="preserve">Tôn Tiểu </t>
  </si>
  <si>
    <t>Tần</t>
  </si>
  <si>
    <t>Đoàn Phú</t>
  </si>
  <si>
    <t>Tấn</t>
  </si>
  <si>
    <t>Tiên</t>
  </si>
  <si>
    <t>Nguyễn Thủy</t>
  </si>
  <si>
    <t>Trần Lê Ngọc</t>
  </si>
  <si>
    <t>Nguyễn Lê Hạ</t>
  </si>
  <si>
    <t>Nguyễn Hoàng Thủy</t>
  </si>
  <si>
    <t>Huỳnh Thị Cẩm</t>
  </si>
  <si>
    <t xml:space="preserve">Phạm Xuân </t>
  </si>
  <si>
    <t>Tiến</t>
  </si>
  <si>
    <t>Mạc Hưng</t>
  </si>
  <si>
    <t>Huỳnh Phước</t>
  </si>
  <si>
    <t xml:space="preserve">Ngô Đắc </t>
  </si>
  <si>
    <t xml:space="preserve">Nguyễn Thiện </t>
  </si>
  <si>
    <t>Tín</t>
  </si>
  <si>
    <t xml:space="preserve">Hồ Văn Tấn </t>
  </si>
  <si>
    <t>Tình</t>
  </si>
  <si>
    <t>Lâm Tấn</t>
  </si>
  <si>
    <t>Tính</t>
  </si>
  <si>
    <t>Phạm Vi</t>
  </si>
  <si>
    <t>Hồ Văn</t>
  </si>
  <si>
    <t>Toàn</t>
  </si>
  <si>
    <t>Hồ Kim</t>
  </si>
  <si>
    <t>Phạm Minh</t>
  </si>
  <si>
    <t xml:space="preserve">Huỳnh Quốc </t>
  </si>
  <si>
    <t xml:space="preserve">Nguyễn Như Khánh </t>
  </si>
  <si>
    <t>Ngô Đức</t>
  </si>
  <si>
    <t>Nguyễn Thị Nhật</t>
  </si>
  <si>
    <t>Tú</t>
  </si>
  <si>
    <t>Bùi Anh</t>
  </si>
  <si>
    <t>Lê Châu</t>
  </si>
  <si>
    <t>Nguyễn Phước Mạnh</t>
  </si>
  <si>
    <t>Tuân</t>
  </si>
  <si>
    <t>Đoàn Quốc</t>
  </si>
  <si>
    <t>Tuấn</t>
  </si>
  <si>
    <t>K20KTR</t>
  </si>
  <si>
    <t>Nguyễn Trần Anh</t>
  </si>
  <si>
    <t>K24KMT</t>
  </si>
  <si>
    <t>Hoàng Minh</t>
  </si>
  <si>
    <t>Phan Công Anh</t>
  </si>
  <si>
    <t>Nguyễn Minh Anh</t>
  </si>
  <si>
    <t>Tôn Phan Minh</t>
  </si>
  <si>
    <t xml:space="preserve">Đinh Văn </t>
  </si>
  <si>
    <t xml:space="preserve">Phạm Ngọc </t>
  </si>
  <si>
    <t xml:space="preserve">Mai Đức Minh </t>
  </si>
  <si>
    <t>Nguyễn Việt</t>
  </si>
  <si>
    <t>Tùng</t>
  </si>
  <si>
    <t>Nguyễn Sơn</t>
  </si>
  <si>
    <t xml:space="preserve">Phan Thanh </t>
  </si>
  <si>
    <t>Võ Khánh</t>
  </si>
  <si>
    <t>Tuyên</t>
  </si>
  <si>
    <t xml:space="preserve">Nguyễn Thị Cẩm </t>
  </si>
  <si>
    <t>Võ Thị Thanh</t>
  </si>
  <si>
    <t>Tuyền</t>
  </si>
  <si>
    <t>Phạm Thị Thanh</t>
  </si>
  <si>
    <t>Đỗ Nguyễn Thanh</t>
  </si>
  <si>
    <t>Cao Ngọc Ánh</t>
  </si>
  <si>
    <t>Tuyết</t>
  </si>
  <si>
    <t>Ngô Thị Ánh</t>
  </si>
  <si>
    <t>Võ Thị Ngọc</t>
  </si>
  <si>
    <t>K26DLL</t>
  </si>
  <si>
    <t>Nguyễn Thị Bạch</t>
  </si>
  <si>
    <t>Huỳnh Minh Cát</t>
  </si>
  <si>
    <t>Tường</t>
  </si>
  <si>
    <t xml:space="preserve">Nguyễn Thị Lan </t>
  </si>
  <si>
    <t>Lê Hùng</t>
  </si>
  <si>
    <t>Tướng</t>
  </si>
  <si>
    <t>Trần Văn</t>
  </si>
  <si>
    <t>Ty</t>
  </si>
  <si>
    <t>Võ Thị Kim</t>
  </si>
  <si>
    <t>Tha</t>
  </si>
  <si>
    <t>Lê Cao</t>
  </si>
  <si>
    <t>Thạch</t>
  </si>
  <si>
    <t>Ngô Nguyên</t>
  </si>
  <si>
    <t>Thái</t>
  </si>
  <si>
    <t xml:space="preserve">Huỳnh Đình </t>
  </si>
  <si>
    <t>Tôn Thị Phương</t>
  </si>
  <si>
    <t>Thanh</t>
  </si>
  <si>
    <t>Mai Thị Phương</t>
  </si>
  <si>
    <t xml:space="preserve">Lê Thị Phương </t>
  </si>
  <si>
    <t>Đoàn Thị</t>
  </si>
  <si>
    <t>Thành</t>
  </si>
  <si>
    <t>Tào Vũ Viết</t>
  </si>
  <si>
    <t xml:space="preserve">Lê Quang </t>
  </si>
  <si>
    <t>Nguyễn Hoàng Phương</t>
  </si>
  <si>
    <t>Thảo</t>
  </si>
  <si>
    <t>Đoàn Lệ</t>
  </si>
  <si>
    <t>Lương Diệp Quỳnh</t>
  </si>
  <si>
    <t>Nguyễn Anh Thu</t>
  </si>
  <si>
    <t>Dương Thị Phương</t>
  </si>
  <si>
    <t>Trần Thị Nguyên</t>
  </si>
  <si>
    <t>Nguyễn Phạm Thanh</t>
  </si>
  <si>
    <t>Lê Thị Phương</t>
  </si>
  <si>
    <t xml:space="preserve">Đoàn Thị Thanh </t>
  </si>
  <si>
    <t xml:space="preserve">Huỳnh Nguyễn Ngọc </t>
  </si>
  <si>
    <t xml:space="preserve">Trịnh Thị Hiền </t>
  </si>
  <si>
    <t>Thắm</t>
  </si>
  <si>
    <t>Trần Thị Hồng</t>
  </si>
  <si>
    <t>Phạm Thị Như</t>
  </si>
  <si>
    <t>Thăng</t>
  </si>
  <si>
    <t>Đặng Xuân</t>
  </si>
  <si>
    <t>Thắng</t>
  </si>
  <si>
    <t>Nguyễn Chiến</t>
  </si>
  <si>
    <t>Nguyễn Tài</t>
  </si>
  <si>
    <t>Châu Quang</t>
  </si>
  <si>
    <t>Trần Quốc</t>
  </si>
  <si>
    <t>Thấm</t>
  </si>
  <si>
    <t>Huỳnh Lê Bảo</t>
  </si>
  <si>
    <t>Thi</t>
  </si>
  <si>
    <t>Nguyễn Trần Minh</t>
  </si>
  <si>
    <t>K24PSU-DLL</t>
  </si>
  <si>
    <t xml:space="preserve">Lê Nguyễn Gia </t>
  </si>
  <si>
    <t>K25CSH</t>
  </si>
  <si>
    <t xml:space="preserve">Lê Công </t>
  </si>
  <si>
    <t>Thiên</t>
  </si>
  <si>
    <t>Trần Đức</t>
  </si>
  <si>
    <t>Thiện</t>
  </si>
  <si>
    <t>K26LTH</t>
  </si>
  <si>
    <t>Dương Đức</t>
  </si>
  <si>
    <t xml:space="preserve">Trương Văn </t>
  </si>
  <si>
    <t>Thìn</t>
  </si>
  <si>
    <t>Lê Quang</t>
  </si>
  <si>
    <t>Thịnh</t>
  </si>
  <si>
    <t xml:space="preserve">Ngô Hưng </t>
  </si>
  <si>
    <t xml:space="preserve">Võ Công </t>
  </si>
  <si>
    <t>Đỗ Thị Kim</t>
  </si>
  <si>
    <t>Thoa</t>
  </si>
  <si>
    <t>Phạm Thị Thu</t>
  </si>
  <si>
    <t>Đỗ Lê Duy</t>
  </si>
  <si>
    <t>Thông</t>
  </si>
  <si>
    <t>Phan Thị Anh</t>
  </si>
  <si>
    <t>Thơ</t>
  </si>
  <si>
    <t>Trần Thị Hoài</t>
  </si>
  <si>
    <t>Thu</t>
  </si>
  <si>
    <t>Huỳnh Thị Lệ</t>
  </si>
  <si>
    <t>Đỗ Minh</t>
  </si>
  <si>
    <t>Thuần</t>
  </si>
  <si>
    <t xml:space="preserve">Nguyễn Quang </t>
  </si>
  <si>
    <t>Thuấn</t>
  </si>
  <si>
    <t>Ngô Phú</t>
  </si>
  <si>
    <t>Thuận</t>
  </si>
  <si>
    <t>Nguyễn Phước</t>
  </si>
  <si>
    <t>Thùy</t>
  </si>
  <si>
    <t>Nguyễn Lê Xuân</t>
  </si>
  <si>
    <t>Kim Ngọc</t>
  </si>
  <si>
    <t>Nguyễn Lê Thu</t>
  </si>
  <si>
    <t>Thủy</t>
  </si>
  <si>
    <t>Nguyễn Phương</t>
  </si>
  <si>
    <t xml:space="preserve">Lâm Nguyễn Thu </t>
  </si>
  <si>
    <t>Thúy</t>
  </si>
  <si>
    <t>K24VQH</t>
  </si>
  <si>
    <t>Trần Thị Thanh</t>
  </si>
  <si>
    <t>Thư</t>
  </si>
  <si>
    <t>Phạm Thị Hoài</t>
  </si>
  <si>
    <t>Trần Anh</t>
  </si>
  <si>
    <t xml:space="preserve">Nguyễn Trần Anh </t>
  </si>
  <si>
    <t xml:space="preserve">Phan Thị Minh </t>
  </si>
  <si>
    <t>Bùi Thị Minh</t>
  </si>
  <si>
    <t>Thương</t>
  </si>
  <si>
    <t>Lê Thị Hoài</t>
  </si>
  <si>
    <t>Mai Hoài</t>
  </si>
  <si>
    <t>Nguyễn Thị Hoài</t>
  </si>
  <si>
    <t>Phạm Hoàng</t>
  </si>
  <si>
    <t>Thy</t>
  </si>
  <si>
    <t>Võ Phương</t>
  </si>
  <si>
    <t xml:space="preserve">Trần Thị Mỹ </t>
  </si>
  <si>
    <t>Trà</t>
  </si>
  <si>
    <t>Trang</t>
  </si>
  <si>
    <t>K24CTP</t>
  </si>
  <si>
    <t>Nguyễn Thiện Minh</t>
  </si>
  <si>
    <t>Hoàng Nữ Thuỳ</t>
  </si>
  <si>
    <t>Tô Kiều</t>
  </si>
  <si>
    <t>Đỗ Thị Quỳnh</t>
  </si>
  <si>
    <t>Phan Võ Nữ Thùy</t>
  </si>
  <si>
    <t>Trần Thị Hà</t>
  </si>
  <si>
    <t>Võ Thị Thùy</t>
  </si>
  <si>
    <t>Trần Huyền</t>
  </si>
  <si>
    <t>Tôn Nữ Ngọc</t>
  </si>
  <si>
    <t>Bùi Thị Huyền</t>
  </si>
  <si>
    <t xml:space="preserve">Nguyễn Thị Thùy </t>
  </si>
  <si>
    <t xml:space="preserve">Võ Thị Thùy </t>
  </si>
  <si>
    <t xml:space="preserve">Lê Thị Thùy </t>
  </si>
  <si>
    <t xml:space="preserve">Trần Thị Huyền </t>
  </si>
  <si>
    <t>K20YDH</t>
  </si>
  <si>
    <t>Trâm</t>
  </si>
  <si>
    <t>Đoàn Thị Bích</t>
  </si>
  <si>
    <t>Nguyễn Thị Huyền</t>
  </si>
  <si>
    <t>Lê Ngọc Bảo</t>
  </si>
  <si>
    <t>Đào Thị Bích</t>
  </si>
  <si>
    <t xml:space="preserve">Bùi Thị Phụng </t>
  </si>
  <si>
    <t xml:space="preserve">Nguyễn Ngọc Thanh </t>
  </si>
  <si>
    <t xml:space="preserve">Lý Hoàng </t>
  </si>
  <si>
    <t>Bùi Phạm Bảo</t>
  </si>
  <si>
    <t>Trân</t>
  </si>
  <si>
    <t>Nguyễn Nam</t>
  </si>
  <si>
    <t xml:space="preserve">Lưu Lê Ngọc </t>
  </si>
  <si>
    <t xml:space="preserve">Nguyễn Trần Bảo </t>
  </si>
  <si>
    <t>Đỗ Công</t>
  </si>
  <si>
    <t>Trí</t>
  </si>
  <si>
    <t xml:space="preserve">Trần Thị Minh </t>
  </si>
  <si>
    <t xml:space="preserve">Dương Quang </t>
  </si>
  <si>
    <t>Triều</t>
  </si>
  <si>
    <t>Trinh</t>
  </si>
  <si>
    <t>K24HP-QTM</t>
  </si>
  <si>
    <t>Trần Thị Nhật</t>
  </si>
  <si>
    <t>Trương Thị Hòa</t>
  </si>
  <si>
    <t>Phan Thị Tú</t>
  </si>
  <si>
    <t>Ngô Thị Kiều</t>
  </si>
  <si>
    <t>Huỳnh Thị Thùy</t>
  </si>
  <si>
    <t>Phan Đỗ Phương</t>
  </si>
  <si>
    <t xml:space="preserve">Trần Thị Kiều </t>
  </si>
  <si>
    <t xml:space="preserve">Nguyễn Thị Việt </t>
  </si>
  <si>
    <t>K24QTD</t>
  </si>
  <si>
    <t xml:space="preserve">Lê Thị Lan </t>
  </si>
  <si>
    <t>Bùi Thị Hồng</t>
  </si>
  <si>
    <t>Trọng</t>
  </si>
  <si>
    <t>Trúc</t>
  </si>
  <si>
    <t>Trung</t>
  </si>
  <si>
    <t>Phạm Ngọc Quốc</t>
  </si>
  <si>
    <t>Đinh Trọng</t>
  </si>
  <si>
    <t>Phan Văn</t>
  </si>
  <si>
    <t>Nguyễn Chí</t>
  </si>
  <si>
    <t xml:space="preserve">Nguyễn Quốc </t>
  </si>
  <si>
    <t xml:space="preserve">Trần Văn </t>
  </si>
  <si>
    <t xml:space="preserve">Nguyễn Kiên </t>
  </si>
  <si>
    <t>Sầm Thanh</t>
  </si>
  <si>
    <t>Truyền</t>
  </si>
  <si>
    <t>Văn Tiến</t>
  </si>
  <si>
    <t>Trường</t>
  </si>
  <si>
    <t>Hồ Đỗ Đan</t>
  </si>
  <si>
    <t xml:space="preserve">Ngô Quang </t>
  </si>
  <si>
    <t xml:space="preserve">Dương </t>
  </si>
  <si>
    <t>Phan Hồng</t>
  </si>
  <si>
    <t>Uyên</t>
  </si>
  <si>
    <t>Trương Thị Mỹ</t>
  </si>
  <si>
    <t>Văn Thị Thảo</t>
  </si>
  <si>
    <t>Nguyễn Phan Thảo</t>
  </si>
  <si>
    <t>Nguyễn Đoàn Phương</t>
  </si>
  <si>
    <t xml:space="preserve">Dương Hoàng Phương </t>
  </si>
  <si>
    <t>K22NAB</t>
  </si>
  <si>
    <t xml:space="preserve">Trần Hoàng Phương </t>
  </si>
  <si>
    <t xml:space="preserve">Nguyễn Thị Nhã </t>
  </si>
  <si>
    <t xml:space="preserve">Nguyễn Thị Thảo </t>
  </si>
  <si>
    <t>Đặng Thanh</t>
  </si>
  <si>
    <t>Văn</t>
  </si>
  <si>
    <t>Vân</t>
  </si>
  <si>
    <t>Nguyễn Hoàng Thảo</t>
  </si>
  <si>
    <t xml:space="preserve">Trần Phan Khánh </t>
  </si>
  <si>
    <t>Trần Thị Tường</t>
  </si>
  <si>
    <t>Vi</t>
  </si>
  <si>
    <t>Trần Diễm</t>
  </si>
  <si>
    <t>Huỳnh Thị Mỹ</t>
  </si>
  <si>
    <t>Võ Phương Hằng</t>
  </si>
  <si>
    <t>Hoàng Thị Thảo</t>
  </si>
  <si>
    <t xml:space="preserve">Nguyễn Lê Thúy </t>
  </si>
  <si>
    <t xml:space="preserve">Trương Thị Tường </t>
  </si>
  <si>
    <t>Hồ Thị Mỹ</t>
  </si>
  <si>
    <t>Viên</t>
  </si>
  <si>
    <t>Võ Thị Mỹ</t>
  </si>
  <si>
    <t>Hoàng Thanh</t>
  </si>
  <si>
    <t>Vinh</t>
  </si>
  <si>
    <t>Phan Trọng</t>
  </si>
  <si>
    <t>K22DLL</t>
  </si>
  <si>
    <t>K24PNU-EDC</t>
  </si>
  <si>
    <t xml:space="preserve">Lê Thế </t>
  </si>
  <si>
    <t xml:space="preserve">Phan Thành </t>
  </si>
  <si>
    <t>Vĩnh</t>
  </si>
  <si>
    <t>Bùi Ngọc</t>
  </si>
  <si>
    <t>Vũ</t>
  </si>
  <si>
    <t>Nguyễn Thị Hoàng</t>
  </si>
  <si>
    <t>Nguyễn Văn Quang</t>
  </si>
  <si>
    <t>Nguyễn Văn Anh</t>
  </si>
  <si>
    <t>Tô</t>
  </si>
  <si>
    <t>Nguyễn Trần Thanh</t>
  </si>
  <si>
    <t>Nguyễn Long</t>
  </si>
  <si>
    <t xml:space="preserve">Nguyễn Khắc </t>
  </si>
  <si>
    <t>Huỳnh Kim</t>
  </si>
  <si>
    <t>Vương</t>
  </si>
  <si>
    <t>Vy</t>
  </si>
  <si>
    <t>Nguyễn Ngọc Trúc</t>
  </si>
  <si>
    <t>Nguyễn Thị Yến</t>
  </si>
  <si>
    <t>Nguyễn Lê Khánh</t>
  </si>
  <si>
    <t>Dương Khánh</t>
  </si>
  <si>
    <t>Trần Thị Yến</t>
  </si>
  <si>
    <t>Tô Thị Yến</t>
  </si>
  <si>
    <t>Dương Ngô Thục</t>
  </si>
  <si>
    <t xml:space="preserve">Nguyễn Thị Tường </t>
  </si>
  <si>
    <t xml:space="preserve">Đặng Trần Hoàng </t>
  </si>
  <si>
    <t>Dương Thị Diệu</t>
  </si>
  <si>
    <t>Vỹ</t>
  </si>
  <si>
    <t xml:space="preserve">Nguyễn Xuân </t>
  </si>
  <si>
    <t>Trần Như Anh</t>
  </si>
  <si>
    <t>Xuân</t>
  </si>
  <si>
    <t>Trần Như</t>
  </si>
  <si>
    <t>Ý</t>
  </si>
  <si>
    <t>Huỳnh Như</t>
  </si>
  <si>
    <t>Trương Thị Như</t>
  </si>
  <si>
    <t>Yên</t>
  </si>
  <si>
    <t xml:space="preserve">Sử Lê Thục </t>
  </si>
  <si>
    <t>Dương Hải</t>
  </si>
  <si>
    <t>Yến</t>
  </si>
  <si>
    <t xml:space="preserve">Hồ Thị Hải </t>
  </si>
  <si>
    <t>K23QTM</t>
  </si>
  <si>
    <t xml:space="preserve">Võ Thị Tú </t>
  </si>
  <si>
    <t xml:space="preserve">Nguyễn Thanh </t>
  </si>
  <si>
    <t xml:space="preserve">Vũ Văn </t>
  </si>
  <si>
    <t>Khỏe</t>
  </si>
  <si>
    <t xml:space="preserve">Quách Ngọc Anh </t>
  </si>
  <si>
    <t xml:space="preserve">Nguyễn Thị Vân </t>
  </si>
  <si>
    <t xml:space="preserve">Trần Yến </t>
  </si>
  <si>
    <t xml:space="preserve">Trương Hải </t>
  </si>
  <si>
    <t xml:space="preserve">Huỳnh Phước </t>
  </si>
  <si>
    <t xml:space="preserve">Huỳnh Châu </t>
  </si>
  <si>
    <t xml:space="preserve">Hồ Thị Trà </t>
  </si>
  <si>
    <t xml:space="preserve">Võ Đặng Nhật </t>
  </si>
  <si>
    <t xml:space="preserve">Nguyễn Tấn </t>
  </si>
  <si>
    <t xml:space="preserve">Hồ Lê Ngọc </t>
  </si>
  <si>
    <t xml:space="preserve">Đặng Trần Vĩnh </t>
  </si>
  <si>
    <t xml:space="preserve">Văn Công </t>
  </si>
  <si>
    <t>K23QTH</t>
  </si>
  <si>
    <t xml:space="preserve">Bùi Thị Khánh </t>
  </si>
  <si>
    <t xml:space="preserve">Phùng Thị Hằng </t>
  </si>
  <si>
    <t xml:space="preserve">Nguyễn Thị Tuyết </t>
  </si>
  <si>
    <t xml:space="preserve">Nguyễn Ngọc </t>
  </si>
  <si>
    <t xml:space="preserve">Lương Thị </t>
  </si>
  <si>
    <t xml:space="preserve">Trương Thị Mỹ </t>
  </si>
  <si>
    <t xml:space="preserve">Huỳnh Thanh </t>
  </si>
  <si>
    <t xml:space="preserve">Nguyễn Mạnh </t>
  </si>
  <si>
    <t xml:space="preserve">Nguyễn Thị Mỹ </t>
  </si>
  <si>
    <t xml:space="preserve">Trần Thị </t>
  </si>
  <si>
    <t xml:space="preserve">Huỳnh Thị Xuân </t>
  </si>
  <si>
    <t xml:space="preserve">Phạm Thị Thùy </t>
  </si>
  <si>
    <t xml:space="preserve">Ngô Phương </t>
  </si>
  <si>
    <t xml:space="preserve">Ngô Công Duy </t>
  </si>
  <si>
    <t xml:space="preserve">Võ Tá </t>
  </si>
  <si>
    <t xml:space="preserve">Lê Văn Xuân </t>
  </si>
  <si>
    <t xml:space="preserve">Mai Xuân </t>
  </si>
  <si>
    <t xml:space="preserve">Ngô </t>
  </si>
  <si>
    <t xml:space="preserve">Võ Thị Như </t>
  </si>
  <si>
    <t xml:space="preserve">Trần Quang </t>
  </si>
  <si>
    <t xml:space="preserve">Lê  </t>
  </si>
  <si>
    <t>K22QTH</t>
  </si>
  <si>
    <t xml:space="preserve">Dương Thị Diệu </t>
  </si>
  <si>
    <t xml:space="preserve">Phạm Lê Hoàng </t>
  </si>
  <si>
    <t xml:space="preserve">Nguyễn Hoa </t>
  </si>
  <si>
    <t>Nở</t>
  </si>
  <si>
    <t xml:space="preserve">Lê Nguyễn Văn </t>
  </si>
  <si>
    <t xml:space="preserve">Nguyễn Huỳnh Khang </t>
  </si>
  <si>
    <t xml:space="preserve">Trần Việt </t>
  </si>
  <si>
    <t xml:space="preserve">Huỳnh Thị Mỹ </t>
  </si>
  <si>
    <t xml:space="preserve">Hồ Lê Hoài </t>
  </si>
  <si>
    <t xml:space="preserve">Hồ Đắc Thị Hương </t>
  </si>
  <si>
    <t xml:space="preserve">Trần Thị Như </t>
  </si>
  <si>
    <t xml:space="preserve">Dương Chí </t>
  </si>
  <si>
    <t xml:space="preserve">Đặng Thị Thùy </t>
  </si>
  <si>
    <t>K25EVT</t>
  </si>
  <si>
    <t xml:space="preserve">Nguyễn Thị Thu </t>
  </si>
  <si>
    <t>Thuỷ</t>
  </si>
  <si>
    <t>K25VJ-EHN</t>
  </si>
  <si>
    <t xml:space="preserve">Phan Thị </t>
  </si>
  <si>
    <t xml:space="preserve">Võ Trung </t>
  </si>
  <si>
    <t xml:space="preserve">Đào Nam </t>
  </si>
  <si>
    <t xml:space="preserve">Hoàng Ngọc </t>
  </si>
  <si>
    <t>Quốc</t>
  </si>
  <si>
    <t>K24PNU-EDD</t>
  </si>
  <si>
    <t xml:space="preserve">Trương Mỹ Quỳnh </t>
  </si>
  <si>
    <t xml:space="preserve">Nguyễn Như </t>
  </si>
  <si>
    <t>301</t>
  </si>
  <si>
    <t>Thời gian:13h00 - Ngày 18/03/2023 - Phòng: 301 - cơ sở:  03 Quang Trung</t>
  </si>
  <si>
    <t>91</t>
  </si>
  <si>
    <t>501</t>
  </si>
  <si>
    <t>92</t>
  </si>
  <si>
    <t>Thời gian:13h00 - Ngày 18/03/2023 - Phòng: 501 - cơ sở:  03 Quang Trung</t>
  </si>
  <si>
    <t>93</t>
  </si>
  <si>
    <t>502</t>
  </si>
  <si>
    <t>94</t>
  </si>
  <si>
    <t>Thời gian:13h00 - Ngày 18/03/2023 - Phòng: 502 - cơ sở:  03 Quang Trung</t>
  </si>
  <si>
    <t>95</t>
  </si>
  <si>
    <t>507</t>
  </si>
  <si>
    <t>96</t>
  </si>
  <si>
    <t>Thời gian:13h00 - Ngày 18/03/2023 - Phòng: 507 - cơ sở:  03 Quang Trung</t>
  </si>
  <si>
    <t>97</t>
  </si>
  <si>
    <t>508</t>
  </si>
  <si>
    <t>98</t>
  </si>
  <si>
    <t>Thời gian:13h00 - Ngày 18/03/2023 - Phòng: 508 - cơ sở:  03 Quang Trung</t>
  </si>
  <si>
    <t>609</t>
  </si>
  <si>
    <t>99</t>
  </si>
  <si>
    <t>Thời gian:13h00 - Ngày 18/03/2023 - Phòng: 609 - cơ sở:  03 Quang Trung</t>
  </si>
  <si>
    <t>100</t>
  </si>
  <si>
    <t>610</t>
  </si>
  <si>
    <t>101</t>
  </si>
  <si>
    <t>Thời gian:13h00 - Ngày 18/03/2023 - Phòng: 610 - cơ sở:  03 Quang Trung</t>
  </si>
  <si>
    <t>102</t>
  </si>
  <si>
    <t>623</t>
  </si>
  <si>
    <t>103</t>
  </si>
  <si>
    <t>Thời gian:13h00 - Ngày 18/03/2023 - Phòng: 623 - cơ sở:  03 Quang Trung</t>
  </si>
  <si>
    <t>104</t>
  </si>
  <si>
    <t>128</t>
  </si>
  <si>
    <t>105</t>
  </si>
  <si>
    <t>Thời gian:13h00 - Ngày 18/03/2023 - Phòng: 128 - cơ sở:  209 Phan Thanh</t>
  </si>
  <si>
    <t>106</t>
  </si>
  <si>
    <t>129</t>
  </si>
  <si>
    <t>107</t>
  </si>
  <si>
    <t>Thời gian:13h00 - Ngày 18/03/2023 - Phòng: 129 - cơ sở:  209 Phan Thanh</t>
  </si>
  <si>
    <t>108</t>
  </si>
  <si>
    <t>207</t>
  </si>
  <si>
    <t>109</t>
  </si>
  <si>
    <t>Thời gian:13h00 - Ngày 18/03/2023 - Phòng: 207 - cơ sở:  209 Phan Thanh</t>
  </si>
  <si>
    <t>110</t>
  </si>
  <si>
    <t>111</t>
  </si>
  <si>
    <t>Thời gian:15h00 - Ngày 18/03/2023 - Phòng: 301 - cơ sở:  03 Quang Trung</t>
  </si>
  <si>
    <t>112</t>
  </si>
  <si>
    <t>113</t>
  </si>
  <si>
    <t>Thời gian:15h00 - Ngày 18/03/2023 - Phòng: 501 - cơ sở:  03 Quang Trung</t>
  </si>
  <si>
    <t>114</t>
  </si>
  <si>
    <t>115</t>
  </si>
  <si>
    <t>Thời gian:15h00 - Ngày 18/03/2023 - Phòng: 502 - cơ sở:  03 Quang Trung</t>
  </si>
  <si>
    <t>116</t>
  </si>
  <si>
    <t>117</t>
  </si>
  <si>
    <t>Thời gian:15h00 - Ngày 18/03/2023 - Phòng: 507 - cơ sở:  03 Quang Trung</t>
  </si>
  <si>
    <t>118</t>
  </si>
  <si>
    <t>119</t>
  </si>
  <si>
    <t>Thời gian:15h00 - Ngày 18/03/2023 - Phòng: 508 - cơ sở:  03 Quang Trung</t>
  </si>
  <si>
    <t>120</t>
  </si>
  <si>
    <t>Thời gian:15h00 - Ngày 18/03/2023 - Phòng: 609 - cơ sở:  03 Quang Trung</t>
  </si>
  <si>
    <t>121</t>
  </si>
  <si>
    <t>122</t>
  </si>
  <si>
    <t>Thời gian:15h00 - Ngày 18/03/2023 - Phòng: 610 - cơ sở:  03 Quang Trung</t>
  </si>
  <si>
    <t>123</t>
  </si>
  <si>
    <t>124</t>
  </si>
  <si>
    <t>Thời gian:15h00 - Ngày 18/03/2023 - Phòng: 623 - cơ sở:  03 Quang Trung</t>
  </si>
  <si>
    <t>125</t>
  </si>
  <si>
    <t>126</t>
  </si>
  <si>
    <t>Thời gian:15h00 - Ngày 18/03/2023 - Phòng: 128 - cơ sở:  209 Phan Thanh</t>
  </si>
  <si>
    <t>127</t>
  </si>
  <si>
    <t>Thời gian:15h00 - Ngày 18/03/2023 - Phòng: 129 - cơ sở:  209 Phan Thanh</t>
  </si>
  <si>
    <t>130</t>
  </si>
  <si>
    <t>Thời gian:15h00 - Ngày 18/03/2023 - Phòng: 207 - cơ sở:  209 Phan Thanh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</si>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</sst>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7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7" applyNumberFormat="0" applyAlignment="0" applyProtection="0"/>
    <xf numFmtId="0" fontId="41" fillId="0" borderId="0"/>
    <xf numFmtId="0" fontId="61" fillId="31" borderId="28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29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7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2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35" borderId="33" applyNumberFormat="0" applyFont="0" applyAlignment="0" applyProtection="0"/>
    <xf numFmtId="0" fontId="71" fillId="30" borderId="34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5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04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2" applyFont="1" applyFill="1" applyBorder="1" applyAlignment="1">
      <alignment horizontal="center"/>
    </xf>
    <xf numFmtId="0" fontId="80" fillId="0" borderId="0" xfId="182"/>
    <xf numFmtId="0" fontId="81" fillId="0" borderId="0" xfId="182" applyFont="1" applyFill="1" applyBorder="1" applyAlignment="1">
      <alignment horizontal="left"/>
    </xf>
    <xf numFmtId="0" fontId="82" fillId="0" borderId="0" xfId="182" applyFont="1" applyBorder="1" applyAlignment="1">
      <alignment horizontal="center" wrapText="1"/>
    </xf>
    <xf numFmtId="0" fontId="83" fillId="0" borderId="0" xfId="182" applyFont="1" applyBorder="1" applyAlignment="1">
      <alignment horizontal="center" wrapText="1"/>
    </xf>
    <xf numFmtId="0" fontId="83" fillId="0" borderId="0" xfId="182" applyFont="1" applyBorder="1" applyAlignment="1">
      <alignment wrapText="1"/>
    </xf>
    <xf numFmtId="0" fontId="85" fillId="0" borderId="0" xfId="182" applyFont="1" applyBorder="1" applyAlignment="1">
      <alignment horizontal="center" wrapText="1"/>
    </xf>
    <xf numFmtId="0" fontId="85" fillId="0" borderId="0" xfId="182" applyFont="1" applyBorder="1" applyAlignment="1">
      <alignment horizontal="center" vertical="center" wrapText="1"/>
    </xf>
    <xf numFmtId="0" fontId="86" fillId="0" borderId="0" xfId="182" applyFont="1" applyBorder="1" applyAlignment="1">
      <alignment horizontal="center" wrapText="1"/>
    </xf>
    <xf numFmtId="0" fontId="86" fillId="0" borderId="0" xfId="182" applyFont="1" applyBorder="1" applyAlignment="1">
      <alignment horizontal="center" vertical="center" wrapText="1"/>
    </xf>
    <xf numFmtId="0" fontId="82" fillId="0" borderId="0" xfId="182" applyFont="1" applyBorder="1" applyAlignment="1">
      <alignment horizontal="left" vertical="center" wrapText="1"/>
    </xf>
    <xf numFmtId="0" fontId="82" fillId="0" borderId="0" xfId="182" applyFont="1" applyBorder="1" applyAlignment="1">
      <alignment horizontal="center" vertical="center" wrapText="1"/>
    </xf>
    <xf numFmtId="0" fontId="83" fillId="0" borderId="0" xfId="182" applyFont="1" applyBorder="1" applyAlignment="1">
      <alignment horizontal="center"/>
    </xf>
    <xf numFmtId="0" fontId="82" fillId="0" borderId="0" xfId="182" applyFont="1" applyBorder="1" applyAlignment="1">
      <alignment horizontal="center"/>
    </xf>
    <xf numFmtId="0" fontId="83" fillId="0" borderId="0" xfId="182" applyFont="1" applyBorder="1" applyAlignment="1">
      <alignment horizontal="left"/>
    </xf>
    <xf numFmtId="0" fontId="83" fillId="0" borderId="0" xfId="182" applyFont="1" applyBorder="1"/>
    <xf numFmtId="0" fontId="83" fillId="37" borderId="0" xfId="182" applyFont="1" applyFill="1" applyBorder="1" applyAlignment="1">
      <alignment horizontal="center"/>
    </xf>
    <xf numFmtId="0" fontId="82" fillId="37" borderId="0" xfId="182" applyFont="1" applyFill="1" applyBorder="1" applyAlignment="1">
      <alignment horizontal="center"/>
    </xf>
    <xf numFmtId="0" fontId="7" fillId="0" borderId="0" xfId="182" applyFont="1" applyFill="1"/>
    <xf numFmtId="0" fontId="89" fillId="0" borderId="0" xfId="182" applyFont="1" applyFill="1" applyAlignment="1"/>
    <xf numFmtId="0" fontId="3" fillId="0" borderId="0" xfId="182" applyFont="1" applyFill="1" applyAlignment="1"/>
    <xf numFmtId="0" fontId="5" fillId="0" borderId="0" xfId="182" applyFont="1" applyFill="1"/>
    <xf numFmtId="0" fontId="3" fillId="0" borderId="0" xfId="182" applyFont="1" applyFill="1" applyBorder="1" applyAlignment="1"/>
    <xf numFmtId="0" fontId="3" fillId="0" borderId="0" xfId="182" applyFont="1" applyFill="1" applyBorder="1" applyAlignment="1">
      <alignment horizontal="left"/>
    </xf>
    <xf numFmtId="0" fontId="3" fillId="0" borderId="0" xfId="182" applyFont="1" applyFill="1" applyAlignment="1">
      <alignment horizontal="left"/>
    </xf>
    <xf numFmtId="0" fontId="77" fillId="0" borderId="0" xfId="182" applyFont="1" applyFill="1" applyAlignment="1">
      <alignment horizontal="left"/>
    </xf>
    <xf numFmtId="0" fontId="55" fillId="0" borderId="0" xfId="182" applyFont="1" applyFill="1" applyAlignment="1">
      <alignment horizontal="left"/>
    </xf>
    <xf numFmtId="0" fontId="55" fillId="0" borderId="0" xfId="182" applyFont="1" applyFill="1" applyBorder="1" applyAlignment="1"/>
    <xf numFmtId="0" fontId="7" fillId="0" borderId="0" xfId="182" applyFont="1" applyFill="1" applyAlignment="1">
      <alignment horizontal="center"/>
    </xf>
    <xf numFmtId="0" fontId="7" fillId="0" borderId="0" xfId="182" applyFont="1" applyFill="1" applyBorder="1" applyAlignment="1"/>
    <xf numFmtId="0" fontId="7" fillId="0" borderId="0" xfId="182" applyFont="1" applyFill="1" applyBorder="1" applyAlignment="1">
      <alignment horizontal="left"/>
    </xf>
    <xf numFmtId="0" fontId="7" fillId="0" borderId="0" xfId="182" applyFont="1" applyFill="1" applyBorder="1" applyAlignment="1">
      <alignment horizontal="center"/>
    </xf>
    <xf numFmtId="0" fontId="7" fillId="0" borderId="0" xfId="182" applyFont="1" applyFill="1" applyAlignment="1"/>
    <xf numFmtId="0" fontId="77" fillId="0" borderId="0" xfId="182" applyFont="1" applyFill="1" applyAlignment="1">
      <alignment horizontal="center"/>
    </xf>
    <xf numFmtId="0" fontId="90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Border="1" applyAlignment="1">
      <alignment vertical="center"/>
    </xf>
    <xf numFmtId="9" fontId="91" fillId="0" borderId="3" xfId="183" applyFont="1" applyFill="1" applyBorder="1" applyAlignment="1">
      <alignment horizontal="center" vertical="center"/>
    </xf>
    <xf numFmtId="9" fontId="90" fillId="0" borderId="3" xfId="183" applyFont="1" applyFill="1" applyBorder="1" applyAlignment="1">
      <alignment horizontal="center" vertical="center" wrapText="1"/>
    </xf>
    <xf numFmtId="0" fontId="90" fillId="0" borderId="3" xfId="182" applyFont="1" applyFill="1" applyBorder="1" applyAlignment="1">
      <alignment vertical="center" wrapText="1"/>
    </xf>
    <xf numFmtId="0" fontId="5" fillId="0" borderId="0" xfId="182" applyFont="1" applyFill="1" applyBorder="1" applyAlignment="1">
      <alignment horizontal="center"/>
    </xf>
    <xf numFmtId="0" fontId="8" fillId="0" borderId="13" xfId="182" applyFont="1" applyFill="1" applyBorder="1" applyAlignment="1">
      <alignment horizontal="center" vertical="center"/>
    </xf>
    <xf numFmtId="0" fontId="7" fillId="0" borderId="0" xfId="182" applyFont="1" applyFill="1" applyBorder="1"/>
    <xf numFmtId="0" fontId="77" fillId="0" borderId="0" xfId="182" applyFont="1" applyFill="1" applyBorder="1" applyAlignment="1">
      <alignment horizontal="center" vertical="center"/>
    </xf>
    <xf numFmtId="0" fontId="5" fillId="0" borderId="0" xfId="182" applyFont="1" applyFill="1" applyBorder="1" applyAlignment="1"/>
    <xf numFmtId="0" fontId="77" fillId="0" borderId="0" xfId="182" applyFont="1" applyFill="1" applyBorder="1" applyAlignment="1">
      <alignment horizontal="center"/>
    </xf>
    <xf numFmtId="0" fontId="5" fillId="0" borderId="0" xfId="182" applyFont="1" applyFill="1" applyBorder="1" applyAlignment="1">
      <alignment horizontal="left"/>
    </xf>
    <xf numFmtId="0" fontId="5" fillId="0" borderId="0" xfId="182" applyFont="1" applyFill="1" applyBorder="1"/>
    <xf numFmtId="0" fontId="93" fillId="0" borderId="0" xfId="182" applyFont="1" applyFill="1" applyBorder="1" applyAlignment="1"/>
    <xf numFmtId="0" fontId="93" fillId="0" borderId="0" xfId="182" applyFont="1" applyFill="1" applyBorder="1" applyAlignment="1">
      <alignment horizontal="center"/>
    </xf>
    <xf numFmtId="0" fontId="94" fillId="0" borderId="0" xfId="182" applyFont="1" applyAlignment="1">
      <alignment horizontal="left"/>
    </xf>
    <xf numFmtId="0" fontId="95" fillId="0" borderId="0" xfId="182" applyFont="1" applyFill="1" applyAlignment="1">
      <alignment horizontal="center"/>
    </xf>
    <xf numFmtId="0" fontId="94" fillId="0" borderId="0" xfId="182" applyFont="1" applyAlignment="1"/>
    <xf numFmtId="0" fontId="5" fillId="0" borderId="0" xfId="182" applyFont="1" applyFill="1" applyAlignment="1"/>
    <xf numFmtId="0" fontId="3" fillId="0" borderId="0" xfId="182" applyFont="1" applyFill="1" applyBorder="1"/>
    <xf numFmtId="0" fontId="6" fillId="0" borderId="0" xfId="182" applyFont="1" applyFill="1" applyAlignment="1">
      <alignment horizontal="center"/>
    </xf>
    <xf numFmtId="0" fontId="5" fillId="0" borderId="0" xfId="182" applyFont="1" applyAlignment="1"/>
    <xf numFmtId="0" fontId="77" fillId="0" borderId="13" xfId="182" applyFont="1" applyFill="1" applyBorder="1" applyAlignment="1">
      <alignment vertical="center"/>
    </xf>
    <xf numFmtId="0" fontId="8" fillId="0" borderId="18" xfId="182" applyFont="1" applyFill="1" applyBorder="1" applyAlignment="1">
      <alignment vertical="center"/>
    </xf>
    <xf numFmtId="0" fontId="77" fillId="0" borderId="19" xfId="182" applyFont="1" applyFill="1" applyBorder="1" applyAlignment="1">
      <alignment horizontal="left" vertical="center"/>
    </xf>
    <xf numFmtId="0" fontId="77" fillId="0" borderId="13" xfId="182" applyFont="1" applyFill="1" applyBorder="1" applyAlignment="1">
      <alignment horizontal="center" vertical="center"/>
    </xf>
    <xf numFmtId="183" fontId="77" fillId="0" borderId="13" xfId="182" applyNumberFormat="1" applyFont="1" applyFill="1" applyBorder="1" applyAlignment="1">
      <alignment horizontal="center" vertical="center"/>
    </xf>
    <xf numFmtId="0" fontId="96" fillId="0" borderId="13" xfId="182" applyFont="1" applyFill="1" applyBorder="1" applyAlignment="1">
      <alignment horizontal="left" vertical="center"/>
    </xf>
    <xf numFmtId="0" fontId="91" fillId="0" borderId="13" xfId="182" applyFont="1" applyFill="1" applyBorder="1" applyAlignment="1">
      <alignment horizontal="center" vertic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0" xfId="182" applyFont="1" applyFill="1" applyBorder="1" applyAlignment="1">
      <alignment horizontal="center" vertical="center"/>
    </xf>
    <xf numFmtId="0" fontId="3" fillId="0" borderId="0" xfId="182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6" xfId="113" applyFont="1" applyFill="1" applyBorder="1"/>
    <xf numFmtId="0" fontId="3" fillId="0" borderId="37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97" fillId="36" borderId="0" xfId="113" applyFont="1" applyFill="1" applyAlignment="1">
      <alignment horizontal="left"/>
    </xf>
    <xf numFmtId="0" fontId="7" fillId="0" borderId="3" xfId="182" applyFont="1" applyFill="1" applyBorder="1" applyAlignment="1">
      <alignment horizontal="center"/>
    </xf>
    <xf numFmtId="0" fontId="5" fillId="0" borderId="3" xfId="182" applyFont="1" applyFill="1" applyBorder="1" applyAlignment="1">
      <alignment horizontal="center" vertical="center"/>
    </xf>
    <xf numFmtId="0" fontId="98" fillId="36" borderId="0" xfId="182" applyFont="1" applyFill="1"/>
    <xf numFmtId="0" fontId="98" fillId="36" borderId="0" xfId="182" applyFont="1" applyFill="1" applyAlignment="1">
      <alignment horizontal="center"/>
    </xf>
    <xf numFmtId="0" fontId="98" fillId="36" borderId="0" xfId="182" applyFont="1" applyFill="1" applyBorder="1" applyAlignment="1"/>
    <xf numFmtId="0" fontId="98" fillId="36" borderId="0" xfId="182" applyFont="1" applyFill="1" applyBorder="1" applyAlignment="1">
      <alignment horizontal="left"/>
    </xf>
    <xf numFmtId="0" fontId="98" fillId="36" borderId="0" xfId="182" applyFont="1" applyFill="1" applyBorder="1"/>
    <xf numFmtId="0" fontId="98" fillId="36" borderId="0" xfId="182" applyFont="1" applyFill="1" applyAlignment="1"/>
    <xf numFmtId="0" fontId="98" fillId="36" borderId="0" xfId="182" applyFont="1" applyFill="1" applyAlignment="1">
      <alignment horizontal="left"/>
    </xf>
    <xf numFmtId="0" fontId="0" fillId="0" borderId="0" xfId="0" applyAlignment="1"/>
    <xf numFmtId="0" fontId="0" fillId="0" borderId="38" xfId="0" applyBorder="1" applyAlignment="1"/>
    <xf numFmtId="0" fontId="5" fillId="0" borderId="0" xfId="182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2" applyFont="1" applyFill="1" applyBorder="1" applyAlignment="1">
      <alignment horizontal="center"/>
    </xf>
    <xf numFmtId="0" fontId="82" fillId="36" borderId="0" xfId="182" applyFont="1" applyFill="1" applyBorder="1" applyAlignment="1">
      <alignment horizontal="center"/>
    </xf>
    <xf numFmtId="0" fontId="83" fillId="36" borderId="0" xfId="182" applyFont="1" applyFill="1" applyBorder="1"/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5" fillId="0" borderId="0" xfId="0" applyFont="1" applyFill="1" applyAlignment="1">
      <alignment horizontal="left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25" xfId="122" applyFont="1" applyFill="1" applyBorder="1" applyAlignment="1">
      <alignment horizontal="left" vertical="center"/>
    </xf>
    <xf numFmtId="0" fontId="53" fillId="0" borderId="26" xfId="122" applyFont="1" applyFill="1" applyBorder="1" applyAlignment="1">
      <alignment horizontal="left" vertical="center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5" xfId="113" applyFont="1" applyFill="1" applyBorder="1" applyAlignment="1">
      <alignment horizontal="left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3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2" applyFont="1" applyFill="1" applyAlignment="1">
      <alignment horizontal="right"/>
    </xf>
    <xf numFmtId="0" fontId="89" fillId="0" borderId="0" xfId="182" applyFont="1" applyFill="1" applyAlignment="1">
      <alignment horizont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90" fillId="0" borderId="15" xfId="182" applyFont="1" applyFill="1" applyBorder="1" applyAlignment="1">
      <alignment horizontal="center" vertical="center"/>
    </xf>
    <xf numFmtId="0" fontId="90" fillId="0" borderId="14" xfId="182" applyFont="1" applyFill="1" applyBorder="1" applyAlignment="1">
      <alignment horizontal="center" vertical="center"/>
    </xf>
    <xf numFmtId="0" fontId="90" fillId="0" borderId="9" xfId="182" applyFont="1" applyFill="1" applyBorder="1" applyAlignment="1">
      <alignment horizontal="center" vertical="center"/>
    </xf>
    <xf numFmtId="0" fontId="90" fillId="0" borderId="15" xfId="182" applyFont="1" applyFill="1" applyBorder="1" applyAlignment="1">
      <alignment horizontal="center" vertical="center" wrapText="1"/>
    </xf>
    <xf numFmtId="0" fontId="90" fillId="0" borderId="14" xfId="182" applyFont="1" applyFill="1" applyBorder="1" applyAlignment="1">
      <alignment horizontal="center" vertical="center" wrapText="1"/>
    </xf>
    <xf numFmtId="0" fontId="90" fillId="0" borderId="9" xfId="182" applyFont="1" applyFill="1" applyBorder="1" applyAlignment="1">
      <alignment horizontal="center" vertical="center" wrapText="1"/>
    </xf>
    <xf numFmtId="0" fontId="90" fillId="0" borderId="16" xfId="182" applyFont="1" applyFill="1" applyBorder="1" applyAlignment="1">
      <alignment vertical="center"/>
    </xf>
    <xf numFmtId="0" fontId="90" fillId="0" borderId="23" xfId="182" applyFont="1" applyFill="1" applyBorder="1" applyAlignment="1">
      <alignment vertical="center"/>
    </xf>
    <xf numFmtId="0" fontId="90" fillId="0" borderId="24" xfId="182" applyFont="1" applyFill="1" applyBorder="1" applyAlignment="1">
      <alignment vertical="center"/>
    </xf>
    <xf numFmtId="0" fontId="90" fillId="0" borderId="17" xfId="182" applyFont="1" applyFill="1" applyBorder="1" applyAlignment="1">
      <alignment horizontal="left" vertical="center"/>
    </xf>
    <xf numFmtId="0" fontId="90" fillId="0" borderId="21" xfId="182" applyFont="1" applyFill="1" applyBorder="1" applyAlignment="1">
      <alignment horizontal="left" vertical="center"/>
    </xf>
    <xf numFmtId="0" fontId="90" fillId="0" borderId="22" xfId="182" applyFont="1" applyFill="1" applyBorder="1" applyAlignment="1">
      <alignment horizontal="left" vertical="center"/>
    </xf>
    <xf numFmtId="0" fontId="90" fillId="0" borderId="25" xfId="182" applyFont="1" applyFill="1" applyBorder="1" applyAlignment="1">
      <alignment horizontal="center"/>
    </xf>
    <xf numFmtId="0" fontId="90" fillId="0" borderId="2" xfId="182" applyFont="1" applyFill="1" applyBorder="1" applyAlignment="1">
      <alignment horizontal="center"/>
    </xf>
    <xf numFmtId="0" fontId="90" fillId="0" borderId="26" xfId="182" applyFont="1" applyFill="1" applyBorder="1" applyAlignment="1">
      <alignment horizontal="center"/>
    </xf>
    <xf numFmtId="0" fontId="90" fillId="0" borderId="16" xfId="182" applyFont="1" applyFill="1" applyBorder="1" applyAlignment="1">
      <alignment horizontal="center" vertical="center" wrapText="1"/>
    </xf>
    <xf numFmtId="0" fontId="90" fillId="0" borderId="17" xfId="182" applyFont="1" applyFill="1" applyBorder="1" applyAlignment="1">
      <alignment horizontal="center" vertical="center" wrapText="1"/>
    </xf>
    <xf numFmtId="0" fontId="90" fillId="0" borderId="24" xfId="182" applyFont="1" applyFill="1" applyBorder="1" applyAlignment="1">
      <alignment horizontal="center" vertical="center" wrapText="1"/>
    </xf>
    <xf numFmtId="0" fontId="90" fillId="0" borderId="22" xfId="182" applyFont="1" applyFill="1" applyBorder="1" applyAlignment="1">
      <alignment horizontal="center" vertical="center" wrapText="1"/>
    </xf>
    <xf numFmtId="0" fontId="5" fillId="0" borderId="21" xfId="182" applyFont="1" applyFill="1" applyBorder="1" applyAlignment="1">
      <alignment horizontal="center" vertical="center"/>
    </xf>
    <xf numFmtId="0" fontId="5" fillId="0" borderId="20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 wrapText="1"/>
    </xf>
    <xf numFmtId="0" fontId="5" fillId="0" borderId="3" xfId="182" applyFont="1" applyFill="1" applyBorder="1" applyAlignment="1">
      <alignment horizontal="center"/>
    </xf>
    <xf numFmtId="9" fontId="5" fillId="0" borderId="3" xfId="182" applyNumberFormat="1" applyFont="1" applyFill="1" applyBorder="1" applyAlignment="1">
      <alignment horizontal="center"/>
    </xf>
    <xf numFmtId="0" fontId="7" fillId="0" borderId="3" xfId="182" applyFont="1" applyFill="1" applyBorder="1" applyAlignment="1">
      <alignment horizontal="center"/>
    </xf>
    <xf numFmtId="9" fontId="7" fillId="0" borderId="3" xfId="183" applyFont="1" applyFill="1" applyBorder="1" applyAlignment="1">
      <alignment horizontal="center"/>
    </xf>
    <xf numFmtId="0" fontId="7" fillId="0" borderId="25" xfId="182" applyFont="1" applyFill="1" applyBorder="1" applyAlignment="1">
      <alignment horizontal="left"/>
    </xf>
    <xf numFmtId="0" fontId="7" fillId="0" borderId="2" xfId="182" applyFont="1" applyFill="1" applyBorder="1" applyAlignment="1">
      <alignment horizontal="left"/>
    </xf>
    <xf numFmtId="0" fontId="7" fillId="0" borderId="26" xfId="182" applyFont="1" applyFill="1" applyBorder="1" applyAlignment="1">
      <alignment horizontal="left"/>
    </xf>
    <xf numFmtId="0" fontId="5" fillId="0" borderId="0" xfId="182" applyFont="1" applyAlignment="1">
      <alignment horizontal="left"/>
    </xf>
    <xf numFmtId="0" fontId="92" fillId="0" borderId="0" xfId="182" applyFont="1" applyFill="1" applyAlignment="1">
      <alignment horizontal="center"/>
    </xf>
    <xf numFmtId="0" fontId="3" fillId="0" borderId="0" xfId="182" applyFont="1" applyFill="1" applyBorder="1" applyAlignment="1">
      <alignment horizontal="center"/>
    </xf>
    <xf numFmtId="0" fontId="82" fillId="0" borderId="0" xfId="182" applyFont="1" applyBorder="1" applyAlignment="1">
      <alignment horizontal="left" vertical="center" wrapText="1"/>
    </xf>
    <xf numFmtId="0" fontId="82" fillId="0" borderId="0" xfId="182" applyFont="1" applyBorder="1" applyAlignment="1">
      <alignment horizontal="center" vertical="center" wrapText="1"/>
    </xf>
    <xf numFmtId="0" fontId="84" fillId="0" borderId="0" xfId="182" applyFont="1" applyBorder="1" applyAlignment="1">
      <alignment horizontal="center" wrapText="1"/>
    </xf>
    <xf numFmtId="0" fontId="100" fillId="36" borderId="0" xfId="119" applyFont="1" applyFill="1" applyAlignment="1">
      <alignment horizontal="left" vertic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2"/>
    <cellStyle name="Normal1" xfId="134"/>
    <cellStyle name="Note" xfId="135" builtinId="10" customBuiltin="1"/>
    <cellStyle name="Output" xfId="136" builtinId="21" customBuiltin="1"/>
    <cellStyle name="Percent (0)" xfId="137"/>
    <cellStyle name="Percent [2]" xfId="138"/>
    <cellStyle name="Percent 2" xfId="139"/>
    <cellStyle name="Percent 3" xfId="140"/>
    <cellStyle name="Percent 4" xfId="183"/>
    <cellStyle name="PERCENTAGE" xfId="141"/>
    <cellStyle name="PrePop Currency (0)" xfId="142"/>
    <cellStyle name="PrePop Currency (0) 2" xfId="143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itle" xfId="156" builtinId="15" customBuiltin="1"/>
    <cellStyle name="Total" xfId="157" builtinId="25" customBuiltin="1"/>
    <cellStyle name="Total 2" xfId="158"/>
    <cellStyle name="Warning Text" xfId="159" builtinId="11" customBuiltin="1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7"/>
  <sheetViews>
    <sheetView tabSelected="1" topLeftCell="A1222" workbookViewId="0">
      <selection activeCell="E1221" sqref="E1221"/>
    </sheetView>
  </sheetViews>
  <sheetFormatPr defaultRowHeight="15"/>
  <cols>
    <col min="1" max="1" width="4.42578125" bestFit="1" customWidth="1"/>
    <col min="2" max="2" width="15.140625" customWidth="1"/>
    <col min="3" max="3" width="23.7109375" customWidth="1"/>
    <col min="4" max="4" width="7.140625" bestFit="1" customWidth="1"/>
    <col min="5" max="5" width="14" bestFit="1" customWidth="1"/>
    <col min="6" max="6" width="19.5703125" customWidth="1"/>
    <col min="7" max="7" width="8" bestFit="1" customWidth="1"/>
    <col min="8" max="8" width="19.140625" customWidth="1"/>
  </cols>
  <sheetData>
    <row r="1" spans="1:8" s="1" customFormat="1" ht="14.25" customHeight="1">
      <c r="B1" s="150" t="s">
        <v>6</v>
      </c>
      <c r="C1" s="150"/>
      <c r="D1" s="151" t="s">
        <v>1255</v>
      </c>
      <c r="E1" s="151"/>
      <c r="F1" s="151"/>
      <c r="G1" s="151"/>
      <c r="H1" s="151"/>
    </row>
    <row r="2" spans="1:8" s="1" customFormat="1">
      <c r="B2" s="150" t="s">
        <v>7</v>
      </c>
      <c r="C2" s="150"/>
      <c r="D2" s="2" t="s">
        <v>2296</v>
      </c>
      <c r="E2" s="151" t="s">
        <v>1259</v>
      </c>
      <c r="F2" s="151"/>
      <c r="G2" s="151"/>
      <c r="H2" s="151"/>
    </row>
    <row r="3" spans="1:8" s="3" customFormat="1" ht="24.75" customHeight="1">
      <c r="A3" s="203" t="s">
        <v>2367</v>
      </c>
      <c r="B3" s="203"/>
      <c r="C3" s="203"/>
      <c r="D3" s="203"/>
      <c r="E3" s="203"/>
      <c r="F3" s="203"/>
      <c r="G3" s="203"/>
      <c r="H3" s="203"/>
    </row>
    <row r="4" spans="1:8" s="3" customFormat="1" ht="18.75" customHeight="1">
      <c r="A4" s="143" t="s">
        <v>2297</v>
      </c>
      <c r="B4" s="143"/>
      <c r="C4" s="143"/>
      <c r="D4" s="143"/>
      <c r="E4" s="143"/>
      <c r="F4" s="143"/>
      <c r="G4" s="143"/>
      <c r="H4" s="143"/>
    </row>
    <row r="5" spans="1:8" ht="3.75" customHeight="1"/>
    <row r="6" spans="1:8" ht="15" customHeight="1">
      <c r="A6" s="144" t="s">
        <v>0</v>
      </c>
      <c r="B6" s="145" t="s">
        <v>8</v>
      </c>
      <c r="C6" s="146" t="s">
        <v>3</v>
      </c>
      <c r="D6" s="147" t="s">
        <v>4</v>
      </c>
      <c r="E6" s="145" t="s">
        <v>12</v>
      </c>
      <c r="F6" s="145" t="s">
        <v>13</v>
      </c>
      <c r="G6" s="148" t="s">
        <v>1256</v>
      </c>
      <c r="H6" s="148" t="s">
        <v>1257</v>
      </c>
    </row>
    <row r="7" spans="1:8" ht="27" customHeight="1">
      <c r="A7" s="144"/>
      <c r="B7" s="144"/>
      <c r="C7" s="146"/>
      <c r="D7" s="147"/>
      <c r="E7" s="144"/>
      <c r="F7" s="144"/>
      <c r="G7" s="149"/>
      <c r="H7" s="149"/>
    </row>
    <row r="8" spans="1:8" ht="20.100000000000001" customHeight="1">
      <c r="A8" s="5">
        <v>1</v>
      </c>
      <c r="B8" s="12">
        <v>25207102616</v>
      </c>
      <c r="C8" s="141" t="s">
        <v>1260</v>
      </c>
      <c r="D8" s="142" t="s">
        <v>1261</v>
      </c>
      <c r="E8" s="13" t="s">
        <v>1262</v>
      </c>
      <c r="F8" s="13" t="s">
        <v>1262</v>
      </c>
      <c r="G8" s="6"/>
      <c r="H8" s="7"/>
    </row>
    <row r="9" spans="1:8" ht="20.100000000000001" customHeight="1">
      <c r="A9" s="5">
        <v>2</v>
      </c>
      <c r="B9" s="12">
        <v>24211715273</v>
      </c>
      <c r="C9" s="141" t="s">
        <v>1263</v>
      </c>
      <c r="D9" s="142" t="s">
        <v>1261</v>
      </c>
      <c r="E9" s="13" t="s">
        <v>1264</v>
      </c>
      <c r="F9" s="13" t="s">
        <v>1264</v>
      </c>
      <c r="G9" s="6"/>
      <c r="H9" s="7"/>
    </row>
    <row r="10" spans="1:8" ht="20.100000000000001" customHeight="1">
      <c r="A10" s="5">
        <v>3</v>
      </c>
      <c r="B10" s="12">
        <v>25211610637</v>
      </c>
      <c r="C10" s="141" t="s">
        <v>1265</v>
      </c>
      <c r="D10" s="142" t="s">
        <v>1261</v>
      </c>
      <c r="E10" s="13" t="s">
        <v>1266</v>
      </c>
      <c r="F10" s="13" t="s">
        <v>1266</v>
      </c>
      <c r="G10" s="6"/>
      <c r="H10" s="7"/>
    </row>
    <row r="11" spans="1:8" ht="20.100000000000001" customHeight="1">
      <c r="A11" s="5">
        <v>4</v>
      </c>
      <c r="B11" s="12">
        <v>2320716828</v>
      </c>
      <c r="C11" s="141" t="s">
        <v>1267</v>
      </c>
      <c r="D11" s="142" t="s">
        <v>1268</v>
      </c>
      <c r="E11" s="13" t="s">
        <v>1269</v>
      </c>
      <c r="F11" s="13" t="s">
        <v>1269</v>
      </c>
      <c r="G11" s="6"/>
      <c r="H11" s="7"/>
    </row>
    <row r="12" spans="1:8" ht="20.100000000000001" customHeight="1">
      <c r="A12" s="5">
        <v>5</v>
      </c>
      <c r="B12" s="12">
        <v>25202603866</v>
      </c>
      <c r="C12" s="141" t="s">
        <v>1270</v>
      </c>
      <c r="D12" s="142" t="s">
        <v>1268</v>
      </c>
      <c r="E12" s="13" t="s">
        <v>1271</v>
      </c>
      <c r="F12" s="13" t="s">
        <v>1271</v>
      </c>
      <c r="G12" s="6"/>
      <c r="H12" s="7"/>
    </row>
    <row r="13" spans="1:8" ht="20.100000000000001" customHeight="1">
      <c r="A13" s="5">
        <v>6</v>
      </c>
      <c r="B13" s="12">
        <v>25203217189</v>
      </c>
      <c r="C13" s="141" t="s">
        <v>1272</v>
      </c>
      <c r="D13" s="142" t="s">
        <v>1268</v>
      </c>
      <c r="E13" s="13" t="s">
        <v>1273</v>
      </c>
      <c r="F13" s="13" t="s">
        <v>1273</v>
      </c>
      <c r="G13" s="6"/>
      <c r="H13" s="7"/>
    </row>
    <row r="14" spans="1:8" ht="20.100000000000001" customHeight="1">
      <c r="A14" s="5">
        <v>7</v>
      </c>
      <c r="B14" s="12">
        <v>25203217521</v>
      </c>
      <c r="C14" s="141" t="s">
        <v>1274</v>
      </c>
      <c r="D14" s="142" t="s">
        <v>1268</v>
      </c>
      <c r="E14" s="13" t="s">
        <v>1273</v>
      </c>
      <c r="F14" s="13" t="s">
        <v>1273</v>
      </c>
      <c r="G14" s="6"/>
      <c r="H14" s="7"/>
    </row>
    <row r="15" spans="1:8" ht="20.100000000000001" customHeight="1">
      <c r="A15" s="5">
        <v>8</v>
      </c>
      <c r="B15" s="12">
        <v>25203309847</v>
      </c>
      <c r="C15" s="141" t="s">
        <v>1275</v>
      </c>
      <c r="D15" s="142" t="s">
        <v>1268</v>
      </c>
      <c r="E15" s="13" t="s">
        <v>1276</v>
      </c>
      <c r="F15" s="13" t="s">
        <v>1276</v>
      </c>
      <c r="G15" s="6"/>
      <c r="H15" s="7"/>
    </row>
    <row r="16" spans="1:8" ht="20.100000000000001" customHeight="1">
      <c r="A16" s="5">
        <v>9</v>
      </c>
      <c r="B16" s="12">
        <v>25207115858</v>
      </c>
      <c r="C16" s="141" t="s">
        <v>1277</v>
      </c>
      <c r="D16" s="142" t="s">
        <v>1268</v>
      </c>
      <c r="E16" s="13" t="s">
        <v>1278</v>
      </c>
      <c r="F16" s="13" t="s">
        <v>1278</v>
      </c>
      <c r="G16" s="6"/>
      <c r="H16" s="7"/>
    </row>
    <row r="17" spans="1:8" ht="20.100000000000001" customHeight="1">
      <c r="A17" s="5">
        <v>10</v>
      </c>
      <c r="B17" s="12">
        <v>25207205439</v>
      </c>
      <c r="C17" s="141" t="s">
        <v>1279</v>
      </c>
      <c r="D17" s="142" t="s">
        <v>1268</v>
      </c>
      <c r="E17" s="13" t="s">
        <v>1280</v>
      </c>
      <c r="F17" s="13" t="s">
        <v>1280</v>
      </c>
      <c r="G17" s="6"/>
      <c r="H17" s="7"/>
    </row>
    <row r="18" spans="1:8" ht="20.100000000000001" customHeight="1">
      <c r="A18" s="5">
        <v>11</v>
      </c>
      <c r="B18" s="12">
        <v>25207205758</v>
      </c>
      <c r="C18" s="141" t="s">
        <v>1281</v>
      </c>
      <c r="D18" s="142" t="s">
        <v>1268</v>
      </c>
      <c r="E18" s="13" t="s">
        <v>1269</v>
      </c>
      <c r="F18" s="13" t="s">
        <v>1269</v>
      </c>
      <c r="G18" s="6"/>
      <c r="H18" s="7"/>
    </row>
    <row r="19" spans="1:8" ht="20.100000000000001" customHeight="1">
      <c r="A19" s="5">
        <v>12</v>
      </c>
      <c r="B19" s="12">
        <v>25207210046</v>
      </c>
      <c r="C19" s="141" t="s">
        <v>1282</v>
      </c>
      <c r="D19" s="142" t="s">
        <v>1268</v>
      </c>
      <c r="E19" s="13" t="s">
        <v>1269</v>
      </c>
      <c r="F19" s="13" t="s">
        <v>1269</v>
      </c>
      <c r="G19" s="6"/>
      <c r="H19" s="7"/>
    </row>
    <row r="20" spans="1:8" ht="20.100000000000001" customHeight="1">
      <c r="A20" s="5">
        <v>13</v>
      </c>
      <c r="B20" s="12">
        <v>25207210669</v>
      </c>
      <c r="C20" s="141" t="s">
        <v>1283</v>
      </c>
      <c r="D20" s="142" t="s">
        <v>1268</v>
      </c>
      <c r="E20" s="13" t="s">
        <v>1271</v>
      </c>
      <c r="F20" s="13" t="s">
        <v>1271</v>
      </c>
      <c r="G20" s="6"/>
      <c r="H20" s="7"/>
    </row>
    <row r="21" spans="1:8" ht="20.100000000000001" customHeight="1">
      <c r="A21" s="5">
        <v>14</v>
      </c>
      <c r="B21" s="12">
        <v>25207216994</v>
      </c>
      <c r="C21" s="141" t="s">
        <v>1284</v>
      </c>
      <c r="D21" s="142" t="s">
        <v>1268</v>
      </c>
      <c r="E21" s="13" t="s">
        <v>1269</v>
      </c>
      <c r="F21" s="13" t="s">
        <v>1269</v>
      </c>
      <c r="G21" s="6"/>
      <c r="H21" s="7"/>
    </row>
    <row r="22" spans="1:8" ht="20.100000000000001" customHeight="1">
      <c r="A22" s="5">
        <v>15</v>
      </c>
      <c r="B22" s="12">
        <v>25212115718</v>
      </c>
      <c r="C22" s="141" t="s">
        <v>1285</v>
      </c>
      <c r="D22" s="142" t="s">
        <v>1268</v>
      </c>
      <c r="E22" s="13" t="s">
        <v>1286</v>
      </c>
      <c r="F22" s="13" t="s">
        <v>1286</v>
      </c>
      <c r="G22" s="6"/>
      <c r="H22" s="7"/>
    </row>
    <row r="23" spans="1:8" ht="20.100000000000001" customHeight="1">
      <c r="A23" s="5">
        <v>16</v>
      </c>
      <c r="B23" s="12">
        <v>25213104821</v>
      </c>
      <c r="C23" s="141" t="s">
        <v>1287</v>
      </c>
      <c r="D23" s="142" t="s">
        <v>1268</v>
      </c>
      <c r="E23" s="13" t="s">
        <v>1288</v>
      </c>
      <c r="F23" s="13" t="s">
        <v>1288</v>
      </c>
      <c r="G23" s="6"/>
      <c r="H23" s="7"/>
    </row>
    <row r="24" spans="1:8" ht="20.100000000000001" customHeight="1">
      <c r="A24" s="5">
        <v>17</v>
      </c>
      <c r="B24" s="12">
        <v>25213200277</v>
      </c>
      <c r="C24" s="141" t="s">
        <v>1289</v>
      </c>
      <c r="D24" s="142" t="s">
        <v>1268</v>
      </c>
      <c r="E24" s="13" t="s">
        <v>1290</v>
      </c>
      <c r="F24" s="13" t="s">
        <v>1290</v>
      </c>
      <c r="G24" s="6"/>
      <c r="H24" s="7"/>
    </row>
    <row r="25" spans="1:8" ht="20.100000000000001" customHeight="1">
      <c r="A25" s="5">
        <v>18</v>
      </c>
      <c r="B25" s="12">
        <v>25215104704</v>
      </c>
      <c r="C25" s="141" t="s">
        <v>1291</v>
      </c>
      <c r="D25" s="142" t="s">
        <v>1268</v>
      </c>
      <c r="E25" s="13" t="s">
        <v>1292</v>
      </c>
      <c r="F25" s="13" t="s">
        <v>1292</v>
      </c>
      <c r="G25" s="6"/>
      <c r="H25" s="7"/>
    </row>
    <row r="26" spans="1:8" ht="20.100000000000001" customHeight="1">
      <c r="A26" s="5">
        <v>19</v>
      </c>
      <c r="B26" s="12">
        <v>25215108786</v>
      </c>
      <c r="C26" s="141" t="s">
        <v>1293</v>
      </c>
      <c r="D26" s="142" t="s">
        <v>1268</v>
      </c>
      <c r="E26" s="13" t="s">
        <v>1292</v>
      </c>
      <c r="F26" s="13" t="s">
        <v>1292</v>
      </c>
      <c r="G26" s="6"/>
      <c r="H26" s="7"/>
    </row>
    <row r="27" spans="1:8" ht="20.100000000000001" customHeight="1">
      <c r="A27" s="5">
        <v>20</v>
      </c>
      <c r="B27" s="12">
        <v>25217210721</v>
      </c>
      <c r="C27" s="141" t="s">
        <v>1294</v>
      </c>
      <c r="D27" s="142" t="s">
        <v>1268</v>
      </c>
      <c r="E27" s="13" t="s">
        <v>1280</v>
      </c>
      <c r="F27" s="13" t="s">
        <v>1280</v>
      </c>
      <c r="G27" s="6"/>
      <c r="H27" s="7"/>
    </row>
    <row r="28" spans="1:8" ht="20.100000000000001" customHeight="1">
      <c r="A28" s="5">
        <v>21</v>
      </c>
      <c r="B28" s="12">
        <v>24217215292</v>
      </c>
      <c r="C28" s="141" t="s">
        <v>1295</v>
      </c>
      <c r="D28" s="142" t="s">
        <v>1268</v>
      </c>
      <c r="E28" s="13" t="s">
        <v>1296</v>
      </c>
      <c r="F28" s="13" t="s">
        <v>1296</v>
      </c>
      <c r="G28" s="6"/>
      <c r="H28" s="7"/>
    </row>
    <row r="29" spans="1:8" ht="20.100000000000001" customHeight="1">
      <c r="A29" s="5">
        <v>22</v>
      </c>
      <c r="B29" s="12">
        <v>25212207728</v>
      </c>
      <c r="C29" s="141" t="s">
        <v>1297</v>
      </c>
      <c r="D29" s="142" t="s">
        <v>1268</v>
      </c>
      <c r="E29" s="13" t="s">
        <v>1286</v>
      </c>
      <c r="F29" s="13" t="s">
        <v>1286</v>
      </c>
      <c r="G29" s="6"/>
      <c r="H29" s="7"/>
    </row>
    <row r="30" spans="1:8" ht="20.100000000000001" customHeight="1">
      <c r="A30" s="5">
        <v>23</v>
      </c>
      <c r="B30" s="12">
        <v>24203116267</v>
      </c>
      <c r="C30" s="141" t="s">
        <v>1298</v>
      </c>
      <c r="D30" s="142" t="s">
        <v>1268</v>
      </c>
      <c r="E30" s="13" t="s">
        <v>1299</v>
      </c>
      <c r="F30" s="13" t="s">
        <v>1299</v>
      </c>
      <c r="G30" s="6"/>
      <c r="H30" s="7"/>
    </row>
    <row r="31" spans="1:8" ht="20.100000000000001" customHeight="1">
      <c r="A31" s="5">
        <v>24</v>
      </c>
      <c r="B31" s="12">
        <v>25202110672</v>
      </c>
      <c r="C31" s="141" t="s">
        <v>1300</v>
      </c>
      <c r="D31" s="142" t="s">
        <v>1268</v>
      </c>
      <c r="E31" s="13" t="s">
        <v>1301</v>
      </c>
      <c r="F31" s="13" t="s">
        <v>1301</v>
      </c>
      <c r="G31" s="6"/>
      <c r="H31" s="7"/>
    </row>
    <row r="32" spans="1:8" ht="20.100000000000001" customHeight="1">
      <c r="A32" s="5">
        <v>25</v>
      </c>
      <c r="B32" s="12">
        <v>25207105276</v>
      </c>
      <c r="C32" s="141" t="s">
        <v>1302</v>
      </c>
      <c r="D32" s="142" t="s">
        <v>1268</v>
      </c>
      <c r="E32" s="13" t="s">
        <v>1278</v>
      </c>
      <c r="F32" s="13" t="s">
        <v>1278</v>
      </c>
      <c r="G32" s="6"/>
      <c r="H32" s="7"/>
    </row>
    <row r="33" spans="1:8" ht="20.100000000000001" customHeight="1">
      <c r="A33" s="5">
        <v>26</v>
      </c>
      <c r="B33" s="12">
        <v>25207208227</v>
      </c>
      <c r="C33" s="141" t="s">
        <v>1303</v>
      </c>
      <c r="D33" s="142" t="s">
        <v>1268</v>
      </c>
      <c r="E33" s="13" t="s">
        <v>1262</v>
      </c>
      <c r="F33" s="13" t="s">
        <v>1262</v>
      </c>
      <c r="G33" s="6"/>
      <c r="H33" s="7"/>
    </row>
    <row r="34" spans="1:8" ht="20.100000000000001" customHeight="1">
      <c r="A34" s="5">
        <v>27</v>
      </c>
      <c r="B34" s="12">
        <v>1921528340</v>
      </c>
      <c r="C34" s="141" t="s">
        <v>1304</v>
      </c>
      <c r="D34" s="142" t="s">
        <v>1268</v>
      </c>
      <c r="E34" s="13" t="s">
        <v>1305</v>
      </c>
      <c r="F34" s="13" t="s">
        <v>1305</v>
      </c>
      <c r="G34" s="6"/>
      <c r="H34" s="7"/>
    </row>
    <row r="35" spans="1:8" ht="20.100000000000001" customHeight="1">
      <c r="A35" s="5">
        <v>28</v>
      </c>
      <c r="B35" s="12">
        <v>25207103189</v>
      </c>
      <c r="C35" s="141" t="s">
        <v>1306</v>
      </c>
      <c r="D35" s="142" t="s">
        <v>1268</v>
      </c>
      <c r="E35" s="13" t="s">
        <v>1278</v>
      </c>
      <c r="F35" s="13" t="s">
        <v>1278</v>
      </c>
      <c r="G35" s="6"/>
      <c r="H35" s="7"/>
    </row>
    <row r="36" spans="1:8" ht="20.100000000000001" customHeight="1">
      <c r="A36" s="5">
        <v>29</v>
      </c>
      <c r="B36" s="12">
        <v>25202109015</v>
      </c>
      <c r="C36" s="141" t="s">
        <v>2237</v>
      </c>
      <c r="D36" s="142" t="s">
        <v>1268</v>
      </c>
      <c r="E36" s="13" t="s">
        <v>1669</v>
      </c>
      <c r="F36" s="13" t="s">
        <v>1669</v>
      </c>
      <c r="G36" s="6"/>
      <c r="H36" s="7"/>
    </row>
    <row r="37" spans="1:8" ht="20.100000000000001" customHeight="1">
      <c r="A37" s="8">
        <v>30</v>
      </c>
      <c r="B37" s="12">
        <v>24203515283</v>
      </c>
      <c r="C37" s="141" t="s">
        <v>2252</v>
      </c>
      <c r="D37" s="142" t="s">
        <v>1268</v>
      </c>
      <c r="E37" s="13" t="s">
        <v>2079</v>
      </c>
      <c r="F37" s="13" t="s">
        <v>2079</v>
      </c>
      <c r="G37" s="9"/>
      <c r="H37" s="10"/>
    </row>
    <row r="38" spans="1:8" ht="12" customHeight="1"/>
    <row r="39" spans="1:8" s="1" customFormat="1" ht="14.25" customHeight="1">
      <c r="B39" s="150" t="s">
        <v>6</v>
      </c>
      <c r="C39" s="150"/>
      <c r="D39" s="151" t="s">
        <v>1255</v>
      </c>
      <c r="E39" s="151"/>
      <c r="F39" s="151"/>
      <c r="G39" s="151"/>
      <c r="H39" s="151"/>
    </row>
    <row r="40" spans="1:8" s="1" customFormat="1">
      <c r="B40" s="150" t="s">
        <v>7</v>
      </c>
      <c r="C40" s="150"/>
      <c r="D40" s="2" t="s">
        <v>2296</v>
      </c>
      <c r="E40" s="151" t="s">
        <v>1259</v>
      </c>
      <c r="F40" s="151"/>
      <c r="G40" s="151"/>
      <c r="H40" s="151"/>
    </row>
    <row r="41" spans="1:8" s="3" customFormat="1" ht="18.75" customHeight="1">
      <c r="B41" s="4" t="s">
        <v>2298</v>
      </c>
      <c r="C41" s="152"/>
      <c r="D41" s="152"/>
      <c r="E41" s="152"/>
      <c r="F41" s="152"/>
      <c r="G41" s="152"/>
      <c r="H41" s="152"/>
    </row>
    <row r="42" spans="1:8" s="3" customFormat="1" ht="18.75" customHeight="1">
      <c r="A42" s="143" t="s">
        <v>2297</v>
      </c>
      <c r="B42" s="143"/>
      <c r="C42" s="143"/>
      <c r="D42" s="143"/>
      <c r="E42" s="143"/>
      <c r="F42" s="143"/>
      <c r="G42" s="143"/>
      <c r="H42" s="143"/>
    </row>
    <row r="43" spans="1:8" ht="3.75" customHeight="1"/>
    <row r="44" spans="1:8" ht="15" customHeight="1">
      <c r="A44" s="144" t="s">
        <v>0</v>
      </c>
      <c r="B44" s="145" t="s">
        <v>8</v>
      </c>
      <c r="C44" s="146" t="s">
        <v>3</v>
      </c>
      <c r="D44" s="147" t="s">
        <v>4</v>
      </c>
      <c r="E44" s="145" t="s">
        <v>12</v>
      </c>
      <c r="F44" s="145" t="s">
        <v>13</v>
      </c>
      <c r="G44" s="148" t="s">
        <v>1256</v>
      </c>
      <c r="H44" s="148" t="s">
        <v>1257</v>
      </c>
    </row>
    <row r="45" spans="1:8" ht="27" customHeight="1">
      <c r="A45" s="144"/>
      <c r="B45" s="144"/>
      <c r="C45" s="146"/>
      <c r="D45" s="147"/>
      <c r="E45" s="144"/>
      <c r="F45" s="144"/>
      <c r="G45" s="149"/>
      <c r="H45" s="149"/>
    </row>
    <row r="46" spans="1:8" ht="20.100000000000001" customHeight="1">
      <c r="A46" s="5">
        <v>1</v>
      </c>
      <c r="B46" s="12">
        <v>24211700624</v>
      </c>
      <c r="C46" s="141" t="s">
        <v>2255</v>
      </c>
      <c r="D46" s="142" t="s">
        <v>1268</v>
      </c>
      <c r="E46" s="13" t="s">
        <v>1264</v>
      </c>
      <c r="F46" s="13" t="s">
        <v>1264</v>
      </c>
      <c r="G46" s="6"/>
      <c r="H46" s="7"/>
    </row>
    <row r="47" spans="1:8" ht="20.100000000000001" customHeight="1">
      <c r="A47" s="5">
        <v>2</v>
      </c>
      <c r="B47" s="12">
        <v>25202210162</v>
      </c>
      <c r="C47" s="141" t="s">
        <v>1307</v>
      </c>
      <c r="D47" s="142" t="s">
        <v>1308</v>
      </c>
      <c r="E47" s="13" t="s">
        <v>1309</v>
      </c>
      <c r="F47" s="13" t="s">
        <v>1309</v>
      </c>
      <c r="G47" s="6"/>
      <c r="H47" s="7"/>
    </row>
    <row r="48" spans="1:8" ht="20.100000000000001" customHeight="1">
      <c r="A48" s="5">
        <v>3</v>
      </c>
      <c r="B48" s="12">
        <v>24203408797</v>
      </c>
      <c r="C48" s="141" t="s">
        <v>1310</v>
      </c>
      <c r="D48" s="142" t="s">
        <v>1308</v>
      </c>
      <c r="E48" s="13" t="s">
        <v>1311</v>
      </c>
      <c r="F48" s="13" t="s">
        <v>1311</v>
      </c>
      <c r="G48" s="6"/>
      <c r="H48" s="7"/>
    </row>
    <row r="49" spans="1:8" ht="20.100000000000001" customHeight="1">
      <c r="A49" s="5">
        <v>4</v>
      </c>
      <c r="B49" s="12">
        <v>25207208420</v>
      </c>
      <c r="C49" s="141" t="s">
        <v>1312</v>
      </c>
      <c r="D49" s="142" t="s">
        <v>1308</v>
      </c>
      <c r="E49" s="13" t="s">
        <v>1269</v>
      </c>
      <c r="F49" s="13" t="s">
        <v>1269</v>
      </c>
      <c r="G49" s="6"/>
      <c r="H49" s="7"/>
    </row>
    <row r="50" spans="1:8" ht="20.100000000000001" customHeight="1">
      <c r="A50" s="5">
        <v>5</v>
      </c>
      <c r="B50" s="12">
        <v>2120528922</v>
      </c>
      <c r="C50" s="141" t="s">
        <v>2245</v>
      </c>
      <c r="D50" s="142" t="s">
        <v>1308</v>
      </c>
      <c r="E50" s="13" t="s">
        <v>1396</v>
      </c>
      <c r="F50" s="13" t="s">
        <v>1396</v>
      </c>
      <c r="G50" s="6"/>
      <c r="H50" s="7"/>
    </row>
    <row r="51" spans="1:8" ht="20.100000000000001" customHeight="1">
      <c r="A51" s="5">
        <v>6</v>
      </c>
      <c r="B51" s="12">
        <v>24217204450</v>
      </c>
      <c r="C51" s="141" t="s">
        <v>1313</v>
      </c>
      <c r="D51" s="142" t="s">
        <v>1314</v>
      </c>
      <c r="E51" s="13" t="s">
        <v>1296</v>
      </c>
      <c r="F51" s="13" t="s">
        <v>1296</v>
      </c>
      <c r="G51" s="6"/>
      <c r="H51" s="7"/>
    </row>
    <row r="52" spans="1:8" ht="20.100000000000001" customHeight="1">
      <c r="A52" s="5">
        <v>7</v>
      </c>
      <c r="B52" s="12">
        <v>25217201875</v>
      </c>
      <c r="C52" s="141" t="s">
        <v>1315</v>
      </c>
      <c r="D52" s="142" t="s">
        <v>1314</v>
      </c>
      <c r="E52" s="13" t="s">
        <v>1280</v>
      </c>
      <c r="F52" s="13" t="s">
        <v>1280</v>
      </c>
      <c r="G52" s="6"/>
      <c r="H52" s="7"/>
    </row>
    <row r="53" spans="1:8" ht="20.100000000000001" customHeight="1">
      <c r="A53" s="5">
        <v>8</v>
      </c>
      <c r="B53" s="12">
        <v>25213204266</v>
      </c>
      <c r="C53" s="141" t="s">
        <v>1316</v>
      </c>
      <c r="D53" s="142" t="s">
        <v>1317</v>
      </c>
      <c r="E53" s="13" t="s">
        <v>1273</v>
      </c>
      <c r="F53" s="13" t="s">
        <v>1273</v>
      </c>
      <c r="G53" s="6"/>
      <c r="H53" s="7"/>
    </row>
    <row r="54" spans="1:8" ht="20.100000000000001" customHeight="1">
      <c r="A54" s="5">
        <v>9</v>
      </c>
      <c r="B54" s="12">
        <v>24212108895</v>
      </c>
      <c r="C54" s="141" t="s">
        <v>1318</v>
      </c>
      <c r="D54" s="142" t="s">
        <v>1319</v>
      </c>
      <c r="E54" s="13" t="s">
        <v>1301</v>
      </c>
      <c r="F54" s="13" t="s">
        <v>1301</v>
      </c>
      <c r="G54" s="6"/>
      <c r="H54" s="7"/>
    </row>
    <row r="55" spans="1:8" ht="20.100000000000001" customHeight="1">
      <c r="A55" s="5">
        <v>10</v>
      </c>
      <c r="B55" s="12">
        <v>25207115818</v>
      </c>
      <c r="C55" s="141" t="s">
        <v>1320</v>
      </c>
      <c r="D55" s="142" t="s">
        <v>1319</v>
      </c>
      <c r="E55" s="13" t="s">
        <v>1262</v>
      </c>
      <c r="F55" s="13" t="s">
        <v>1262</v>
      </c>
      <c r="G55" s="6"/>
      <c r="H55" s="7"/>
    </row>
    <row r="56" spans="1:8" ht="12" customHeight="1"/>
    <row r="57" spans="1:8" s="1" customFormat="1" ht="14.25" customHeight="1">
      <c r="B57" s="150" t="s">
        <v>6</v>
      </c>
      <c r="C57" s="150"/>
      <c r="D57" s="151" t="s">
        <v>1255</v>
      </c>
      <c r="E57" s="151"/>
      <c r="F57" s="151"/>
      <c r="G57" s="151"/>
      <c r="H57" s="151"/>
    </row>
    <row r="58" spans="1:8" s="1" customFormat="1">
      <c r="B58" s="150" t="s">
        <v>7</v>
      </c>
      <c r="C58" s="150"/>
      <c r="D58" s="2" t="s">
        <v>2299</v>
      </c>
      <c r="E58" s="151" t="s">
        <v>1259</v>
      </c>
      <c r="F58" s="151"/>
      <c r="G58" s="151"/>
      <c r="H58" s="151"/>
    </row>
    <row r="59" spans="1:8" s="3" customFormat="1" ht="18.75" customHeight="1">
      <c r="B59" s="4" t="s">
        <v>2300</v>
      </c>
      <c r="C59" s="152"/>
      <c r="D59" s="152"/>
      <c r="E59" s="152"/>
      <c r="F59" s="152"/>
      <c r="G59" s="152"/>
      <c r="H59" s="152"/>
    </row>
    <row r="60" spans="1:8" s="3" customFormat="1" ht="18.75" customHeight="1">
      <c r="A60" s="143" t="s">
        <v>2301</v>
      </c>
      <c r="B60" s="143"/>
      <c r="C60" s="143"/>
      <c r="D60" s="143"/>
      <c r="E60" s="143"/>
      <c r="F60" s="143"/>
      <c r="G60" s="143"/>
      <c r="H60" s="143"/>
    </row>
    <row r="61" spans="1:8" ht="3.75" customHeight="1"/>
    <row r="62" spans="1:8" ht="15" customHeight="1">
      <c r="A62" s="144" t="s">
        <v>0</v>
      </c>
      <c r="B62" s="145" t="s">
        <v>8</v>
      </c>
      <c r="C62" s="146" t="s">
        <v>3</v>
      </c>
      <c r="D62" s="147" t="s">
        <v>4</v>
      </c>
      <c r="E62" s="145" t="s">
        <v>12</v>
      </c>
      <c r="F62" s="145" t="s">
        <v>13</v>
      </c>
      <c r="G62" s="148" t="s">
        <v>1256</v>
      </c>
      <c r="H62" s="148" t="s">
        <v>1257</v>
      </c>
    </row>
    <row r="63" spans="1:8" ht="27" customHeight="1">
      <c r="A63" s="144"/>
      <c r="B63" s="144"/>
      <c r="C63" s="146"/>
      <c r="D63" s="147"/>
      <c r="E63" s="144"/>
      <c r="F63" s="144"/>
      <c r="G63" s="149"/>
      <c r="H63" s="149"/>
    </row>
    <row r="64" spans="1:8" ht="20.100000000000001" customHeight="1">
      <c r="A64" s="5">
        <v>1</v>
      </c>
      <c r="B64" s="12">
        <v>25207215813</v>
      </c>
      <c r="C64" s="141" t="s">
        <v>1321</v>
      </c>
      <c r="D64" s="142" t="s">
        <v>1322</v>
      </c>
      <c r="E64" s="13" t="s">
        <v>1278</v>
      </c>
      <c r="F64" s="13" t="s">
        <v>1278</v>
      </c>
      <c r="G64" s="6"/>
      <c r="H64" s="7"/>
    </row>
    <row r="65" spans="1:8" ht="20.100000000000001" customHeight="1">
      <c r="A65" s="5">
        <v>2</v>
      </c>
      <c r="B65" s="12">
        <v>2321632765</v>
      </c>
      <c r="C65" s="141" t="s">
        <v>1323</v>
      </c>
      <c r="D65" s="142" t="s">
        <v>1324</v>
      </c>
      <c r="E65" s="13" t="s">
        <v>1325</v>
      </c>
      <c r="F65" s="13" t="s">
        <v>1325</v>
      </c>
      <c r="G65" s="6"/>
      <c r="H65" s="7"/>
    </row>
    <row r="66" spans="1:8" ht="20.100000000000001" customHeight="1">
      <c r="A66" s="5">
        <v>3</v>
      </c>
      <c r="B66" s="12">
        <v>25218610845</v>
      </c>
      <c r="C66" s="141" t="s">
        <v>1326</v>
      </c>
      <c r="D66" s="142" t="s">
        <v>1324</v>
      </c>
      <c r="E66" s="13" t="s">
        <v>1327</v>
      </c>
      <c r="F66" s="13" t="s">
        <v>1327</v>
      </c>
      <c r="G66" s="6"/>
      <c r="H66" s="7"/>
    </row>
    <row r="67" spans="1:8" ht="20.100000000000001" customHeight="1">
      <c r="A67" s="5">
        <v>4</v>
      </c>
      <c r="B67" s="12">
        <v>2221532434</v>
      </c>
      <c r="C67" s="141" t="s">
        <v>1328</v>
      </c>
      <c r="D67" s="142" t="s">
        <v>1329</v>
      </c>
      <c r="E67" s="13" t="s">
        <v>1330</v>
      </c>
      <c r="F67" s="13" t="s">
        <v>1330</v>
      </c>
      <c r="G67" s="6"/>
      <c r="H67" s="7"/>
    </row>
    <row r="68" spans="1:8" ht="20.100000000000001" customHeight="1">
      <c r="A68" s="5">
        <v>5</v>
      </c>
      <c r="B68" s="12">
        <v>25203116401</v>
      </c>
      <c r="C68" s="141" t="s">
        <v>1331</v>
      </c>
      <c r="D68" s="142" t="s">
        <v>1332</v>
      </c>
      <c r="E68" s="13" t="s">
        <v>1273</v>
      </c>
      <c r="F68" s="13" t="s">
        <v>1273</v>
      </c>
      <c r="G68" s="6"/>
      <c r="H68" s="7"/>
    </row>
    <row r="69" spans="1:8" ht="20.100000000000001" customHeight="1">
      <c r="A69" s="5">
        <v>6</v>
      </c>
      <c r="B69" s="12">
        <v>25217200348</v>
      </c>
      <c r="C69" s="141" t="s">
        <v>1333</v>
      </c>
      <c r="D69" s="142" t="s">
        <v>1334</v>
      </c>
      <c r="E69" s="13" t="s">
        <v>1262</v>
      </c>
      <c r="F69" s="13" t="s">
        <v>1262</v>
      </c>
      <c r="G69" s="6"/>
      <c r="H69" s="7"/>
    </row>
    <row r="70" spans="1:8" ht="20.100000000000001" customHeight="1">
      <c r="A70" s="5">
        <v>7</v>
      </c>
      <c r="B70" s="12">
        <v>2221532326</v>
      </c>
      <c r="C70" s="141" t="s">
        <v>1335</v>
      </c>
      <c r="D70" s="142" t="s">
        <v>1336</v>
      </c>
      <c r="E70" s="13" t="s">
        <v>1330</v>
      </c>
      <c r="F70" s="13" t="s">
        <v>1330</v>
      </c>
      <c r="G70" s="6"/>
      <c r="H70" s="7"/>
    </row>
    <row r="71" spans="1:8" ht="20.100000000000001" customHeight="1">
      <c r="A71" s="5">
        <v>8</v>
      </c>
      <c r="B71" s="12">
        <v>24217103631</v>
      </c>
      <c r="C71" s="141" t="s">
        <v>1337</v>
      </c>
      <c r="D71" s="142" t="s">
        <v>1336</v>
      </c>
      <c r="E71" s="13" t="s">
        <v>1338</v>
      </c>
      <c r="F71" s="13" t="s">
        <v>1338</v>
      </c>
      <c r="G71" s="6"/>
      <c r="H71" s="7"/>
    </row>
    <row r="72" spans="1:8" ht="20.100000000000001" customHeight="1">
      <c r="A72" s="5">
        <v>9</v>
      </c>
      <c r="B72" s="12">
        <v>25216103253</v>
      </c>
      <c r="C72" s="141" t="s">
        <v>1339</v>
      </c>
      <c r="D72" s="142" t="s">
        <v>1336</v>
      </c>
      <c r="E72" s="13" t="s">
        <v>1340</v>
      </c>
      <c r="F72" s="13" t="s">
        <v>1340</v>
      </c>
      <c r="G72" s="6"/>
      <c r="H72" s="7"/>
    </row>
    <row r="73" spans="1:8" ht="20.100000000000001" customHeight="1">
      <c r="A73" s="5">
        <v>10</v>
      </c>
      <c r="B73" s="12">
        <v>25211210304</v>
      </c>
      <c r="C73" s="141" t="s">
        <v>1341</v>
      </c>
      <c r="D73" s="142" t="s">
        <v>1336</v>
      </c>
      <c r="E73" s="13" t="s">
        <v>1342</v>
      </c>
      <c r="F73" s="13" t="s">
        <v>1342</v>
      </c>
      <c r="G73" s="6"/>
      <c r="H73" s="7"/>
    </row>
    <row r="74" spans="1:8" ht="20.100000000000001" customHeight="1">
      <c r="A74" s="5">
        <v>11</v>
      </c>
      <c r="B74" s="12">
        <v>24213508040</v>
      </c>
      <c r="C74" s="141" t="s">
        <v>2151</v>
      </c>
      <c r="D74" s="142" t="s">
        <v>1336</v>
      </c>
      <c r="E74" s="13" t="s">
        <v>2079</v>
      </c>
      <c r="F74" s="13" t="s">
        <v>2079</v>
      </c>
      <c r="G74" s="6"/>
      <c r="H74" s="7"/>
    </row>
    <row r="75" spans="1:8" ht="20.100000000000001" customHeight="1">
      <c r="A75" s="5">
        <v>12</v>
      </c>
      <c r="B75" s="12">
        <v>24207103510</v>
      </c>
      <c r="C75" s="141" t="s">
        <v>1343</v>
      </c>
      <c r="D75" s="142" t="s">
        <v>1344</v>
      </c>
      <c r="E75" s="13" t="s">
        <v>1338</v>
      </c>
      <c r="F75" s="13" t="s">
        <v>1338</v>
      </c>
      <c r="G75" s="6"/>
      <c r="H75" s="7"/>
    </row>
    <row r="76" spans="1:8" ht="20.100000000000001" customHeight="1">
      <c r="A76" s="5">
        <v>13</v>
      </c>
      <c r="B76" s="12">
        <v>24213701477</v>
      </c>
      <c r="C76" s="141" t="s">
        <v>1345</v>
      </c>
      <c r="D76" s="142" t="s">
        <v>1344</v>
      </c>
      <c r="E76" s="13" t="s">
        <v>1346</v>
      </c>
      <c r="F76" s="13" t="s">
        <v>1346</v>
      </c>
      <c r="G76" s="6"/>
      <c r="H76" s="7"/>
    </row>
    <row r="77" spans="1:8" ht="20.100000000000001" customHeight="1">
      <c r="A77" s="5">
        <v>14</v>
      </c>
      <c r="B77" s="12">
        <v>25207104221</v>
      </c>
      <c r="C77" s="141" t="s">
        <v>1347</v>
      </c>
      <c r="D77" s="142" t="s">
        <v>1344</v>
      </c>
      <c r="E77" s="13" t="s">
        <v>1278</v>
      </c>
      <c r="F77" s="13" t="s">
        <v>1278</v>
      </c>
      <c r="G77" s="6"/>
      <c r="H77" s="7"/>
    </row>
    <row r="78" spans="1:8" ht="20.100000000000001" customHeight="1">
      <c r="A78" s="5">
        <v>15</v>
      </c>
      <c r="B78" s="12">
        <v>25207204431</v>
      </c>
      <c r="C78" s="141" t="s">
        <v>1348</v>
      </c>
      <c r="D78" s="142" t="s">
        <v>1344</v>
      </c>
      <c r="E78" s="13" t="s">
        <v>1269</v>
      </c>
      <c r="F78" s="13" t="s">
        <v>1269</v>
      </c>
      <c r="G78" s="6"/>
      <c r="H78" s="7"/>
    </row>
    <row r="79" spans="1:8" ht="20.100000000000001" customHeight="1">
      <c r="A79" s="5">
        <v>16</v>
      </c>
      <c r="B79" s="12">
        <v>24207105795</v>
      </c>
      <c r="C79" s="141" t="s">
        <v>1349</v>
      </c>
      <c r="D79" s="142" t="s">
        <v>1344</v>
      </c>
      <c r="E79" s="13" t="s">
        <v>1350</v>
      </c>
      <c r="F79" s="13" t="s">
        <v>1350</v>
      </c>
      <c r="G79" s="6"/>
      <c r="H79" s="7"/>
    </row>
    <row r="80" spans="1:8" ht="20.100000000000001" customHeight="1">
      <c r="A80" s="5">
        <v>17</v>
      </c>
      <c r="B80" s="12">
        <v>24207208079</v>
      </c>
      <c r="C80" s="141" t="s">
        <v>2254</v>
      </c>
      <c r="D80" s="142" t="s">
        <v>1344</v>
      </c>
      <c r="E80" s="13" t="s">
        <v>1338</v>
      </c>
      <c r="F80" s="13" t="s">
        <v>1338</v>
      </c>
      <c r="G80" s="6"/>
      <c r="H80" s="7"/>
    </row>
    <row r="81" spans="1:8" ht="20.100000000000001" customHeight="1">
      <c r="A81" s="5">
        <v>18</v>
      </c>
      <c r="B81" s="12">
        <v>25202704931</v>
      </c>
      <c r="C81" s="141" t="s">
        <v>1351</v>
      </c>
      <c r="D81" s="142" t="s">
        <v>1352</v>
      </c>
      <c r="E81" s="13" t="s">
        <v>1353</v>
      </c>
      <c r="F81" s="13" t="s">
        <v>1353</v>
      </c>
      <c r="G81" s="6"/>
      <c r="H81" s="7"/>
    </row>
    <row r="82" spans="1:8" ht="20.100000000000001" customHeight="1">
      <c r="A82" s="5">
        <v>19</v>
      </c>
      <c r="B82" s="12">
        <v>25207101395</v>
      </c>
      <c r="C82" s="141" t="s">
        <v>1354</v>
      </c>
      <c r="D82" s="142" t="s">
        <v>1352</v>
      </c>
      <c r="E82" s="13" t="s">
        <v>1278</v>
      </c>
      <c r="F82" s="13" t="s">
        <v>1278</v>
      </c>
      <c r="G82" s="6"/>
      <c r="H82" s="7"/>
    </row>
    <row r="83" spans="1:8" ht="20.100000000000001" customHeight="1">
      <c r="A83" s="5">
        <v>20</v>
      </c>
      <c r="B83" s="12">
        <v>25207204534</v>
      </c>
      <c r="C83" s="141" t="s">
        <v>1355</v>
      </c>
      <c r="D83" s="142" t="s">
        <v>1352</v>
      </c>
      <c r="E83" s="13" t="s">
        <v>1269</v>
      </c>
      <c r="F83" s="13" t="s">
        <v>1269</v>
      </c>
      <c r="G83" s="6"/>
      <c r="H83" s="7"/>
    </row>
    <row r="84" spans="1:8" ht="20.100000000000001" customHeight="1">
      <c r="A84" s="5">
        <v>21</v>
      </c>
      <c r="B84" s="12">
        <v>25207217317</v>
      </c>
      <c r="C84" s="141" t="s">
        <v>1356</v>
      </c>
      <c r="D84" s="142" t="s">
        <v>1352</v>
      </c>
      <c r="E84" s="13" t="s">
        <v>1269</v>
      </c>
      <c r="F84" s="13" t="s">
        <v>1269</v>
      </c>
      <c r="G84" s="6"/>
      <c r="H84" s="7"/>
    </row>
    <row r="85" spans="1:8" ht="20.100000000000001" customHeight="1">
      <c r="A85" s="5">
        <v>22</v>
      </c>
      <c r="B85" s="12">
        <v>2221538687</v>
      </c>
      <c r="C85" s="141" t="s">
        <v>1357</v>
      </c>
      <c r="D85" s="142" t="s">
        <v>1358</v>
      </c>
      <c r="E85" s="13" t="s">
        <v>1330</v>
      </c>
      <c r="F85" s="13" t="s">
        <v>1330</v>
      </c>
      <c r="G85" s="6"/>
      <c r="H85" s="7"/>
    </row>
    <row r="86" spans="1:8" ht="20.100000000000001" customHeight="1">
      <c r="A86" s="5">
        <v>23</v>
      </c>
      <c r="B86" s="12">
        <v>24218616322</v>
      </c>
      <c r="C86" s="141" t="s">
        <v>1359</v>
      </c>
      <c r="D86" s="142" t="s">
        <v>1360</v>
      </c>
      <c r="E86" s="13" t="s">
        <v>1361</v>
      </c>
      <c r="F86" s="13" t="s">
        <v>1361</v>
      </c>
      <c r="G86" s="6"/>
      <c r="H86" s="7"/>
    </row>
    <row r="87" spans="1:8" ht="20.100000000000001" customHeight="1">
      <c r="A87" s="5">
        <v>24</v>
      </c>
      <c r="B87" s="12">
        <v>24217205614</v>
      </c>
      <c r="C87" s="141" t="s">
        <v>1362</v>
      </c>
      <c r="D87" s="142" t="s">
        <v>1363</v>
      </c>
      <c r="E87" s="13" t="s">
        <v>1296</v>
      </c>
      <c r="F87" s="13" t="s">
        <v>1296</v>
      </c>
      <c r="G87" s="6"/>
      <c r="H87" s="7"/>
    </row>
    <row r="88" spans="1:8" ht="20.100000000000001" customHeight="1">
      <c r="A88" s="5">
        <v>25</v>
      </c>
      <c r="B88" s="12">
        <v>25203204540</v>
      </c>
      <c r="C88" s="141" t="s">
        <v>1364</v>
      </c>
      <c r="D88" s="142" t="s">
        <v>1365</v>
      </c>
      <c r="E88" s="13" t="s">
        <v>1273</v>
      </c>
      <c r="F88" s="13" t="s">
        <v>1273</v>
      </c>
      <c r="G88" s="6"/>
      <c r="H88" s="7"/>
    </row>
    <row r="89" spans="1:8" ht="20.100000000000001" customHeight="1">
      <c r="A89" s="5">
        <v>26</v>
      </c>
      <c r="B89" s="12">
        <v>25207201192</v>
      </c>
      <c r="C89" s="141" t="s">
        <v>1366</v>
      </c>
      <c r="D89" s="142" t="s">
        <v>1367</v>
      </c>
      <c r="E89" s="13" t="s">
        <v>1368</v>
      </c>
      <c r="F89" s="13" t="s">
        <v>1368</v>
      </c>
      <c r="G89" s="6"/>
      <c r="H89" s="7"/>
    </row>
    <row r="90" spans="1:8" ht="20.100000000000001" customHeight="1">
      <c r="A90" s="5">
        <v>27</v>
      </c>
      <c r="B90" s="12">
        <v>25202101923</v>
      </c>
      <c r="C90" s="141" t="s">
        <v>1369</v>
      </c>
      <c r="D90" s="142" t="s">
        <v>1370</v>
      </c>
      <c r="E90" s="13" t="s">
        <v>1371</v>
      </c>
      <c r="F90" s="13" t="s">
        <v>1371</v>
      </c>
      <c r="G90" s="6"/>
      <c r="H90" s="7"/>
    </row>
    <row r="91" spans="1:8" ht="20.100000000000001" customHeight="1">
      <c r="A91" s="5">
        <v>28</v>
      </c>
      <c r="B91" s="12">
        <v>25203301858</v>
      </c>
      <c r="C91" s="141" t="s">
        <v>1372</v>
      </c>
      <c r="D91" s="142" t="s">
        <v>1370</v>
      </c>
      <c r="E91" s="13" t="s">
        <v>1276</v>
      </c>
      <c r="F91" s="13" t="s">
        <v>1276</v>
      </c>
      <c r="G91" s="6"/>
      <c r="H91" s="7"/>
    </row>
    <row r="92" spans="1:8" ht="20.100000000000001" customHeight="1">
      <c r="A92" s="5">
        <v>29</v>
      </c>
      <c r="B92" s="12">
        <v>25205103238</v>
      </c>
      <c r="C92" s="141" t="s">
        <v>1373</v>
      </c>
      <c r="D92" s="142" t="s">
        <v>1370</v>
      </c>
      <c r="E92" s="13" t="s">
        <v>1374</v>
      </c>
      <c r="F92" s="13" t="s">
        <v>1374</v>
      </c>
      <c r="G92" s="6"/>
      <c r="H92" s="7"/>
    </row>
    <row r="93" spans="1:8" ht="20.100000000000001" customHeight="1">
      <c r="A93" s="8">
        <v>30</v>
      </c>
      <c r="B93" s="12">
        <v>25207103325</v>
      </c>
      <c r="C93" s="141" t="s">
        <v>1375</v>
      </c>
      <c r="D93" s="142" t="s">
        <v>1370</v>
      </c>
      <c r="E93" s="13" t="s">
        <v>1262</v>
      </c>
      <c r="F93" s="13" t="s">
        <v>1262</v>
      </c>
      <c r="G93" s="9"/>
      <c r="H93" s="10"/>
    </row>
    <row r="94" spans="1:8" ht="12" customHeight="1"/>
    <row r="95" spans="1:8" s="1" customFormat="1" ht="14.25" customHeight="1">
      <c r="B95" s="150" t="s">
        <v>6</v>
      </c>
      <c r="C95" s="150"/>
      <c r="D95" s="151" t="s">
        <v>1255</v>
      </c>
      <c r="E95" s="151"/>
      <c r="F95" s="151"/>
      <c r="G95" s="151"/>
      <c r="H95" s="151"/>
    </row>
    <row r="96" spans="1:8" s="1" customFormat="1">
      <c r="B96" s="150" t="s">
        <v>7</v>
      </c>
      <c r="C96" s="150"/>
      <c r="D96" s="2" t="s">
        <v>2299</v>
      </c>
      <c r="E96" s="151" t="s">
        <v>1259</v>
      </c>
      <c r="F96" s="151"/>
      <c r="G96" s="151"/>
      <c r="H96" s="151"/>
    </row>
    <row r="97" spans="1:8" s="3" customFormat="1" ht="18.75" customHeight="1">
      <c r="B97" s="4" t="s">
        <v>2302</v>
      </c>
      <c r="C97" s="152"/>
      <c r="D97" s="152"/>
      <c r="E97" s="152"/>
      <c r="F97" s="152"/>
      <c r="G97" s="152"/>
      <c r="H97" s="152"/>
    </row>
    <row r="98" spans="1:8" s="3" customFormat="1" ht="18.75" customHeight="1">
      <c r="A98" s="143" t="s">
        <v>2301</v>
      </c>
      <c r="B98" s="143"/>
      <c r="C98" s="143"/>
      <c r="D98" s="143"/>
      <c r="E98" s="143"/>
      <c r="F98" s="143"/>
      <c r="G98" s="143"/>
      <c r="H98" s="143"/>
    </row>
    <row r="99" spans="1:8" ht="3.75" customHeight="1"/>
    <row r="100" spans="1:8" ht="15" customHeight="1">
      <c r="A100" s="144" t="s">
        <v>0</v>
      </c>
      <c r="B100" s="145" t="s">
        <v>8</v>
      </c>
      <c r="C100" s="146" t="s">
        <v>3</v>
      </c>
      <c r="D100" s="147" t="s">
        <v>4</v>
      </c>
      <c r="E100" s="145" t="s">
        <v>12</v>
      </c>
      <c r="F100" s="145" t="s">
        <v>13</v>
      </c>
      <c r="G100" s="148" t="s">
        <v>1256</v>
      </c>
      <c r="H100" s="148" t="s">
        <v>1257</v>
      </c>
    </row>
    <row r="101" spans="1:8" ht="27" customHeight="1">
      <c r="A101" s="144"/>
      <c r="B101" s="144"/>
      <c r="C101" s="146"/>
      <c r="D101" s="147"/>
      <c r="E101" s="144"/>
      <c r="F101" s="144"/>
      <c r="G101" s="149"/>
      <c r="H101" s="149"/>
    </row>
    <row r="102" spans="1:8" ht="20.100000000000001" customHeight="1">
      <c r="A102" s="5">
        <v>1</v>
      </c>
      <c r="B102" s="12">
        <v>25207201830</v>
      </c>
      <c r="C102" s="141" t="s">
        <v>1376</v>
      </c>
      <c r="D102" s="142" t="s">
        <v>1370</v>
      </c>
      <c r="E102" s="13" t="s">
        <v>1377</v>
      </c>
      <c r="F102" s="13" t="s">
        <v>1377</v>
      </c>
      <c r="G102" s="6"/>
      <c r="H102" s="7"/>
    </row>
    <row r="103" spans="1:8" ht="20.100000000000001" customHeight="1">
      <c r="A103" s="5">
        <v>2</v>
      </c>
      <c r="B103" s="12">
        <v>25207105273</v>
      </c>
      <c r="C103" s="141" t="s">
        <v>2008</v>
      </c>
      <c r="D103" s="142" t="s">
        <v>1370</v>
      </c>
      <c r="E103" s="13" t="s">
        <v>1262</v>
      </c>
      <c r="F103" s="13" t="s">
        <v>1262</v>
      </c>
      <c r="G103" s="6"/>
      <c r="H103" s="7"/>
    </row>
    <row r="104" spans="1:8" ht="20.100000000000001" customHeight="1">
      <c r="A104" s="5">
        <v>3</v>
      </c>
      <c r="B104" s="12">
        <v>24211701574</v>
      </c>
      <c r="C104" s="141" t="s">
        <v>1291</v>
      </c>
      <c r="D104" s="142" t="s">
        <v>1378</v>
      </c>
      <c r="E104" s="13" t="s">
        <v>1264</v>
      </c>
      <c r="F104" s="13" t="s">
        <v>1264</v>
      </c>
      <c r="G104" s="6"/>
      <c r="H104" s="7"/>
    </row>
    <row r="105" spans="1:8" ht="20.100000000000001" customHeight="1">
      <c r="A105" s="5">
        <v>4</v>
      </c>
      <c r="B105" s="12">
        <v>24217101070</v>
      </c>
      <c r="C105" s="141" t="s">
        <v>1379</v>
      </c>
      <c r="D105" s="142" t="s">
        <v>1378</v>
      </c>
      <c r="E105" s="13" t="s">
        <v>1350</v>
      </c>
      <c r="F105" s="13" t="s">
        <v>1350</v>
      </c>
      <c r="G105" s="6"/>
      <c r="H105" s="7"/>
    </row>
    <row r="106" spans="1:8" ht="20.100000000000001" customHeight="1">
      <c r="A106" s="5">
        <v>5</v>
      </c>
      <c r="B106" s="12">
        <v>25212111108</v>
      </c>
      <c r="C106" s="141" t="s">
        <v>1380</v>
      </c>
      <c r="D106" s="142" t="s">
        <v>1378</v>
      </c>
      <c r="E106" s="13" t="s">
        <v>1353</v>
      </c>
      <c r="F106" s="13" t="s">
        <v>1353</v>
      </c>
      <c r="G106" s="6"/>
      <c r="H106" s="7"/>
    </row>
    <row r="107" spans="1:8" ht="20.100000000000001" customHeight="1">
      <c r="A107" s="5">
        <v>6</v>
      </c>
      <c r="B107" s="12">
        <v>25212202488</v>
      </c>
      <c r="C107" s="141" t="s">
        <v>1381</v>
      </c>
      <c r="D107" s="142" t="s">
        <v>1378</v>
      </c>
      <c r="E107" s="13" t="s">
        <v>1286</v>
      </c>
      <c r="F107" s="13" t="s">
        <v>1286</v>
      </c>
      <c r="G107" s="6"/>
      <c r="H107" s="7"/>
    </row>
    <row r="108" spans="1:8" ht="20.100000000000001" customHeight="1">
      <c r="A108" s="5">
        <v>7</v>
      </c>
      <c r="B108" s="12">
        <v>25212116271</v>
      </c>
      <c r="C108" s="141" t="s">
        <v>1382</v>
      </c>
      <c r="D108" s="142" t="s">
        <v>1378</v>
      </c>
      <c r="E108" s="13" t="s">
        <v>1301</v>
      </c>
      <c r="F108" s="13" t="s">
        <v>1301</v>
      </c>
      <c r="G108" s="6"/>
      <c r="H108" s="7"/>
    </row>
    <row r="109" spans="1:8" ht="20.100000000000001" customHeight="1">
      <c r="A109" s="5">
        <v>8</v>
      </c>
      <c r="B109" s="12">
        <v>23211612034</v>
      </c>
      <c r="C109" s="141" t="s">
        <v>1383</v>
      </c>
      <c r="D109" s="142" t="s">
        <v>1384</v>
      </c>
      <c r="E109" s="13" t="s">
        <v>1385</v>
      </c>
      <c r="F109" s="13" t="s">
        <v>1385</v>
      </c>
      <c r="G109" s="6"/>
      <c r="H109" s="7"/>
    </row>
    <row r="110" spans="1:8" ht="20.100000000000001" customHeight="1">
      <c r="A110" s="5">
        <v>9</v>
      </c>
      <c r="B110" s="12">
        <v>24212203534</v>
      </c>
      <c r="C110" s="141" t="s">
        <v>1386</v>
      </c>
      <c r="D110" s="142" t="s">
        <v>1384</v>
      </c>
      <c r="E110" s="13" t="s">
        <v>1387</v>
      </c>
      <c r="F110" s="13" t="s">
        <v>1387</v>
      </c>
      <c r="G110" s="6"/>
      <c r="H110" s="7"/>
    </row>
    <row r="111" spans="1:8" ht="20.100000000000001" customHeight="1">
      <c r="A111" s="5">
        <v>10</v>
      </c>
      <c r="B111" s="12">
        <v>25217105889</v>
      </c>
      <c r="C111" s="141" t="s">
        <v>1388</v>
      </c>
      <c r="D111" s="142" t="s">
        <v>1384</v>
      </c>
      <c r="E111" s="13" t="s">
        <v>1262</v>
      </c>
      <c r="F111" s="13" t="s">
        <v>1262</v>
      </c>
      <c r="G111" s="6"/>
      <c r="H111" s="7"/>
    </row>
    <row r="112" spans="1:8" ht="12" customHeight="1"/>
    <row r="113" spans="1:8" s="1" customFormat="1" ht="14.25" customHeight="1">
      <c r="B113" s="150" t="s">
        <v>6</v>
      </c>
      <c r="C113" s="150"/>
      <c r="D113" s="151" t="s">
        <v>1255</v>
      </c>
      <c r="E113" s="151"/>
      <c r="F113" s="151"/>
      <c r="G113" s="151"/>
      <c r="H113" s="151"/>
    </row>
    <row r="114" spans="1:8" s="1" customFormat="1">
      <c r="B114" s="150" t="s">
        <v>7</v>
      </c>
      <c r="C114" s="150"/>
      <c r="D114" s="2" t="s">
        <v>2303</v>
      </c>
      <c r="E114" s="151" t="s">
        <v>1259</v>
      </c>
      <c r="F114" s="151"/>
      <c r="G114" s="151"/>
      <c r="H114" s="151"/>
    </row>
    <row r="115" spans="1:8" s="3" customFormat="1" ht="18.75" customHeight="1">
      <c r="B115" s="4" t="s">
        <v>2304</v>
      </c>
      <c r="C115" s="152"/>
      <c r="D115" s="152"/>
      <c r="E115" s="152"/>
      <c r="F115" s="152"/>
      <c r="G115" s="152"/>
      <c r="H115" s="152"/>
    </row>
    <row r="116" spans="1:8" s="3" customFormat="1" ht="18.75" customHeight="1">
      <c r="A116" s="143" t="s">
        <v>2305</v>
      </c>
      <c r="B116" s="143"/>
      <c r="C116" s="143"/>
      <c r="D116" s="143"/>
      <c r="E116" s="143"/>
      <c r="F116" s="143"/>
      <c r="G116" s="143"/>
      <c r="H116" s="143"/>
    </row>
    <row r="117" spans="1:8" ht="3.75" customHeight="1"/>
    <row r="118" spans="1:8" ht="15" customHeight="1">
      <c r="A118" s="144" t="s">
        <v>0</v>
      </c>
      <c r="B118" s="145" t="s">
        <v>8</v>
      </c>
      <c r="C118" s="146" t="s">
        <v>3</v>
      </c>
      <c r="D118" s="147" t="s">
        <v>4</v>
      </c>
      <c r="E118" s="145" t="s">
        <v>12</v>
      </c>
      <c r="F118" s="145" t="s">
        <v>13</v>
      </c>
      <c r="G118" s="148" t="s">
        <v>1256</v>
      </c>
      <c r="H118" s="148" t="s">
        <v>1257</v>
      </c>
    </row>
    <row r="119" spans="1:8" ht="27" customHeight="1">
      <c r="A119" s="144"/>
      <c r="B119" s="144"/>
      <c r="C119" s="146"/>
      <c r="D119" s="147"/>
      <c r="E119" s="144"/>
      <c r="F119" s="144"/>
      <c r="G119" s="149"/>
      <c r="H119" s="149"/>
    </row>
    <row r="120" spans="1:8" ht="20.100000000000001" customHeight="1">
      <c r="A120" s="5">
        <v>1</v>
      </c>
      <c r="B120" s="12">
        <v>25217216152</v>
      </c>
      <c r="C120" s="141" t="s">
        <v>1389</v>
      </c>
      <c r="D120" s="142" t="s">
        <v>1384</v>
      </c>
      <c r="E120" s="13" t="s">
        <v>1280</v>
      </c>
      <c r="F120" s="13" t="s">
        <v>1280</v>
      </c>
      <c r="G120" s="6"/>
      <c r="H120" s="7"/>
    </row>
    <row r="121" spans="1:8" ht="20.100000000000001" customHeight="1">
      <c r="A121" s="5">
        <v>2</v>
      </c>
      <c r="B121" s="12">
        <v>25212107832</v>
      </c>
      <c r="C121" s="141" t="s">
        <v>1390</v>
      </c>
      <c r="D121" s="142" t="s">
        <v>1384</v>
      </c>
      <c r="E121" s="13" t="s">
        <v>1301</v>
      </c>
      <c r="F121" s="13" t="s">
        <v>1301</v>
      </c>
      <c r="G121" s="6"/>
      <c r="H121" s="7"/>
    </row>
    <row r="122" spans="1:8" ht="20.100000000000001" customHeight="1">
      <c r="A122" s="5">
        <v>3</v>
      </c>
      <c r="B122" s="12">
        <v>24211702572</v>
      </c>
      <c r="C122" s="141" t="s">
        <v>1391</v>
      </c>
      <c r="D122" s="142" t="s">
        <v>1384</v>
      </c>
      <c r="E122" s="13" t="s">
        <v>1264</v>
      </c>
      <c r="F122" s="13" t="s">
        <v>1264</v>
      </c>
      <c r="G122" s="6"/>
      <c r="H122" s="7"/>
    </row>
    <row r="123" spans="1:8" ht="20.100000000000001" customHeight="1">
      <c r="A123" s="5">
        <v>4</v>
      </c>
      <c r="B123" s="12">
        <v>25212202491</v>
      </c>
      <c r="C123" s="141" t="s">
        <v>1392</v>
      </c>
      <c r="D123" s="142" t="s">
        <v>1384</v>
      </c>
      <c r="E123" s="13" t="s">
        <v>1286</v>
      </c>
      <c r="F123" s="13" t="s">
        <v>1286</v>
      </c>
      <c r="G123" s="6"/>
      <c r="H123" s="7"/>
    </row>
    <row r="124" spans="1:8" ht="20.100000000000001" customHeight="1">
      <c r="A124" s="5">
        <v>5</v>
      </c>
      <c r="B124" s="12">
        <v>24212201676</v>
      </c>
      <c r="C124" s="141" t="s">
        <v>1393</v>
      </c>
      <c r="D124" s="142" t="s">
        <v>1384</v>
      </c>
      <c r="E124" s="13" t="s">
        <v>1394</v>
      </c>
      <c r="F124" s="13" t="s">
        <v>1394</v>
      </c>
      <c r="G124" s="6"/>
      <c r="H124" s="7"/>
    </row>
    <row r="125" spans="1:8" ht="20.100000000000001" customHeight="1">
      <c r="A125" s="5">
        <v>6</v>
      </c>
      <c r="B125" s="12">
        <v>24215209283</v>
      </c>
      <c r="C125" s="141" t="s">
        <v>1395</v>
      </c>
      <c r="D125" s="142" t="s">
        <v>1384</v>
      </c>
      <c r="E125" s="13" t="s">
        <v>1396</v>
      </c>
      <c r="F125" s="13" t="s">
        <v>1396</v>
      </c>
      <c r="G125" s="6"/>
      <c r="H125" s="7"/>
    </row>
    <row r="126" spans="1:8" ht="20.100000000000001" customHeight="1">
      <c r="A126" s="5">
        <v>7</v>
      </c>
      <c r="B126" s="12">
        <v>25212108593</v>
      </c>
      <c r="C126" s="141" t="s">
        <v>1397</v>
      </c>
      <c r="D126" s="142" t="s">
        <v>1384</v>
      </c>
      <c r="E126" s="13" t="s">
        <v>1301</v>
      </c>
      <c r="F126" s="13" t="s">
        <v>1301</v>
      </c>
      <c r="G126" s="6"/>
      <c r="H126" s="7"/>
    </row>
    <row r="127" spans="1:8" ht="20.100000000000001" customHeight="1">
      <c r="A127" s="5">
        <v>8</v>
      </c>
      <c r="B127" s="12">
        <v>24217106239</v>
      </c>
      <c r="C127" s="141" t="s">
        <v>2276</v>
      </c>
      <c r="D127" s="142" t="s">
        <v>1384</v>
      </c>
      <c r="E127" s="13" t="s">
        <v>1338</v>
      </c>
      <c r="F127" s="13" t="s">
        <v>1338</v>
      </c>
      <c r="G127" s="6"/>
      <c r="H127" s="7"/>
    </row>
    <row r="128" spans="1:8" ht="20.100000000000001" customHeight="1">
      <c r="A128" s="5">
        <v>9</v>
      </c>
      <c r="B128" s="12">
        <v>25202104741</v>
      </c>
      <c r="C128" s="141" t="s">
        <v>1398</v>
      </c>
      <c r="D128" s="142" t="s">
        <v>1399</v>
      </c>
      <c r="E128" s="13" t="s">
        <v>1262</v>
      </c>
      <c r="F128" s="13" t="s">
        <v>1262</v>
      </c>
      <c r="G128" s="6"/>
      <c r="H128" s="7"/>
    </row>
    <row r="129" spans="1:8" ht="20.100000000000001" customHeight="1">
      <c r="A129" s="5">
        <v>10</v>
      </c>
      <c r="B129" s="12">
        <v>25202610436</v>
      </c>
      <c r="C129" s="141" t="s">
        <v>1398</v>
      </c>
      <c r="D129" s="142" t="s">
        <v>1399</v>
      </c>
      <c r="E129" s="13" t="s">
        <v>1271</v>
      </c>
      <c r="F129" s="13" t="s">
        <v>1271</v>
      </c>
      <c r="G129" s="6"/>
      <c r="H129" s="7"/>
    </row>
    <row r="130" spans="1:8" ht="20.100000000000001" customHeight="1">
      <c r="A130" s="5">
        <v>11</v>
      </c>
      <c r="B130" s="12">
        <v>25203102014</v>
      </c>
      <c r="C130" s="141" t="s">
        <v>1281</v>
      </c>
      <c r="D130" s="142" t="s">
        <v>1399</v>
      </c>
      <c r="E130" s="13" t="s">
        <v>1288</v>
      </c>
      <c r="F130" s="13" t="s">
        <v>1288</v>
      </c>
      <c r="G130" s="6"/>
      <c r="H130" s="7"/>
    </row>
    <row r="131" spans="1:8" ht="20.100000000000001" customHeight="1">
      <c r="A131" s="5">
        <v>12</v>
      </c>
      <c r="B131" s="12">
        <v>24202109336</v>
      </c>
      <c r="C131" s="141" t="s">
        <v>1400</v>
      </c>
      <c r="D131" s="142" t="s">
        <v>1399</v>
      </c>
      <c r="E131" s="13" t="s">
        <v>1401</v>
      </c>
      <c r="F131" s="13" t="s">
        <v>1401</v>
      </c>
      <c r="G131" s="6"/>
      <c r="H131" s="7"/>
    </row>
    <row r="132" spans="1:8" ht="20.100000000000001" customHeight="1">
      <c r="A132" s="5">
        <v>13</v>
      </c>
      <c r="B132" s="12">
        <v>25203316355</v>
      </c>
      <c r="C132" s="141" t="s">
        <v>1402</v>
      </c>
      <c r="D132" s="142" t="s">
        <v>1399</v>
      </c>
      <c r="E132" s="13" t="s">
        <v>1276</v>
      </c>
      <c r="F132" s="13" t="s">
        <v>1276</v>
      </c>
      <c r="G132" s="6"/>
      <c r="H132" s="7"/>
    </row>
    <row r="133" spans="1:8" ht="20.100000000000001" customHeight="1">
      <c r="A133" s="5">
        <v>14</v>
      </c>
      <c r="B133" s="12">
        <v>25202111178</v>
      </c>
      <c r="C133" s="141" t="s">
        <v>1403</v>
      </c>
      <c r="D133" s="142" t="s">
        <v>1399</v>
      </c>
      <c r="E133" s="13" t="s">
        <v>1301</v>
      </c>
      <c r="F133" s="13" t="s">
        <v>1301</v>
      </c>
      <c r="G133" s="6"/>
      <c r="H133" s="7"/>
    </row>
    <row r="134" spans="1:8" ht="20.100000000000001" customHeight="1">
      <c r="A134" s="5">
        <v>15</v>
      </c>
      <c r="B134" s="12">
        <v>24202101314</v>
      </c>
      <c r="C134" s="141" t="s">
        <v>1312</v>
      </c>
      <c r="D134" s="142" t="s">
        <v>1399</v>
      </c>
      <c r="E134" s="13" t="s">
        <v>1401</v>
      </c>
      <c r="F134" s="13" t="s">
        <v>1401</v>
      </c>
      <c r="G134" s="6"/>
      <c r="H134" s="7"/>
    </row>
    <row r="135" spans="1:8" ht="20.100000000000001" customHeight="1">
      <c r="A135" s="5">
        <v>16</v>
      </c>
      <c r="B135" s="12">
        <v>25202101744</v>
      </c>
      <c r="C135" s="141" t="s">
        <v>2278</v>
      </c>
      <c r="D135" s="142" t="s">
        <v>1399</v>
      </c>
      <c r="E135" s="13" t="s">
        <v>1290</v>
      </c>
      <c r="F135" s="13" t="s">
        <v>1290</v>
      </c>
      <c r="G135" s="6"/>
      <c r="H135" s="7"/>
    </row>
    <row r="136" spans="1:8" ht="20.100000000000001" customHeight="1">
      <c r="A136" s="5">
        <v>17</v>
      </c>
      <c r="B136" s="12">
        <v>2221532332</v>
      </c>
      <c r="C136" s="141" t="s">
        <v>1404</v>
      </c>
      <c r="D136" s="142" t="s">
        <v>1405</v>
      </c>
      <c r="E136" s="13" t="s">
        <v>1330</v>
      </c>
      <c r="F136" s="13" t="s">
        <v>1330</v>
      </c>
      <c r="G136" s="6"/>
      <c r="H136" s="7"/>
    </row>
    <row r="137" spans="1:8" ht="20.100000000000001" customHeight="1">
      <c r="A137" s="5">
        <v>18</v>
      </c>
      <c r="B137" s="12">
        <v>24207108486</v>
      </c>
      <c r="C137" s="141" t="s">
        <v>1375</v>
      </c>
      <c r="D137" s="142" t="s">
        <v>1405</v>
      </c>
      <c r="E137" s="13" t="s">
        <v>1278</v>
      </c>
      <c r="F137" s="13" t="s">
        <v>1278</v>
      </c>
      <c r="G137" s="6"/>
      <c r="H137" s="7"/>
    </row>
    <row r="138" spans="1:8" ht="20.100000000000001" customHeight="1">
      <c r="A138" s="5">
        <v>19</v>
      </c>
      <c r="B138" s="12">
        <v>25203315983</v>
      </c>
      <c r="C138" s="141" t="s">
        <v>1406</v>
      </c>
      <c r="D138" s="142" t="s">
        <v>1405</v>
      </c>
      <c r="E138" s="13" t="s">
        <v>1276</v>
      </c>
      <c r="F138" s="13" t="s">
        <v>1276</v>
      </c>
      <c r="G138" s="6"/>
      <c r="H138" s="7"/>
    </row>
    <row r="139" spans="1:8" ht="20.100000000000001" customHeight="1">
      <c r="A139" s="5">
        <v>20</v>
      </c>
      <c r="B139" s="12">
        <v>25207102968</v>
      </c>
      <c r="C139" s="141" t="s">
        <v>1407</v>
      </c>
      <c r="D139" s="142" t="s">
        <v>1405</v>
      </c>
      <c r="E139" s="13" t="s">
        <v>1278</v>
      </c>
      <c r="F139" s="13" t="s">
        <v>1278</v>
      </c>
      <c r="G139" s="6"/>
      <c r="H139" s="7"/>
    </row>
    <row r="140" spans="1:8" ht="20.100000000000001" customHeight="1">
      <c r="A140" s="5">
        <v>21</v>
      </c>
      <c r="B140" s="12">
        <v>24211807546</v>
      </c>
      <c r="C140" s="141" t="s">
        <v>2275</v>
      </c>
      <c r="D140" s="142" t="s">
        <v>1405</v>
      </c>
      <c r="E140" s="13" t="s">
        <v>1905</v>
      </c>
      <c r="F140" s="13" t="s">
        <v>1905</v>
      </c>
      <c r="G140" s="6"/>
      <c r="H140" s="7"/>
    </row>
    <row r="141" spans="1:8" ht="20.100000000000001" customHeight="1">
      <c r="A141" s="5">
        <v>22</v>
      </c>
      <c r="B141" s="12">
        <v>25217204914</v>
      </c>
      <c r="C141" s="141" t="s">
        <v>1408</v>
      </c>
      <c r="D141" s="142" t="s">
        <v>1409</v>
      </c>
      <c r="E141" s="13" t="s">
        <v>1262</v>
      </c>
      <c r="F141" s="13" t="s">
        <v>1262</v>
      </c>
      <c r="G141" s="6"/>
      <c r="H141" s="7"/>
    </row>
    <row r="142" spans="1:8" ht="20.100000000000001" customHeight="1">
      <c r="A142" s="5">
        <v>23</v>
      </c>
      <c r="B142" s="12">
        <v>23216111975</v>
      </c>
      <c r="C142" s="141" t="s">
        <v>1410</v>
      </c>
      <c r="D142" s="142" t="s">
        <v>1411</v>
      </c>
      <c r="E142" s="13" t="s">
        <v>1412</v>
      </c>
      <c r="F142" s="13" t="s">
        <v>1412</v>
      </c>
      <c r="G142" s="6"/>
      <c r="H142" s="7"/>
    </row>
    <row r="143" spans="1:8" ht="20.100000000000001" customHeight="1">
      <c r="A143" s="5">
        <v>24</v>
      </c>
      <c r="B143" s="12">
        <v>24217206582</v>
      </c>
      <c r="C143" s="141" t="s">
        <v>1413</v>
      </c>
      <c r="D143" s="142" t="s">
        <v>1411</v>
      </c>
      <c r="E143" s="13" t="s">
        <v>1296</v>
      </c>
      <c r="F143" s="13" t="s">
        <v>1296</v>
      </c>
      <c r="G143" s="6"/>
      <c r="H143" s="7"/>
    </row>
    <row r="144" spans="1:8" ht="20.100000000000001" customHeight="1">
      <c r="A144" s="5">
        <v>25</v>
      </c>
      <c r="B144" s="12">
        <v>24211216798</v>
      </c>
      <c r="C144" s="141" t="s">
        <v>1414</v>
      </c>
      <c r="D144" s="142" t="s">
        <v>1411</v>
      </c>
      <c r="E144" s="13" t="s">
        <v>1309</v>
      </c>
      <c r="F144" s="13" t="s">
        <v>1309</v>
      </c>
      <c r="G144" s="6"/>
      <c r="H144" s="7"/>
    </row>
    <row r="145" spans="1:8" ht="20.100000000000001" customHeight="1">
      <c r="A145" s="5">
        <v>26</v>
      </c>
      <c r="B145" s="12">
        <v>25216117626</v>
      </c>
      <c r="C145" s="141" t="s">
        <v>1415</v>
      </c>
      <c r="D145" s="142" t="s">
        <v>1416</v>
      </c>
      <c r="E145" s="13" t="s">
        <v>1340</v>
      </c>
      <c r="F145" s="13" t="s">
        <v>1340</v>
      </c>
      <c r="G145" s="6"/>
      <c r="H145" s="7"/>
    </row>
    <row r="146" spans="1:8" ht="20.100000000000001" customHeight="1">
      <c r="A146" s="5">
        <v>27</v>
      </c>
      <c r="B146" s="12">
        <v>25218607596</v>
      </c>
      <c r="C146" s="141" t="s">
        <v>1417</v>
      </c>
      <c r="D146" s="142" t="s">
        <v>1418</v>
      </c>
      <c r="E146" s="13" t="s">
        <v>1368</v>
      </c>
      <c r="F146" s="13" t="s">
        <v>1368</v>
      </c>
      <c r="G146" s="6"/>
      <c r="H146" s="7"/>
    </row>
    <row r="147" spans="1:8" ht="20.100000000000001" customHeight="1">
      <c r="A147" s="5">
        <v>28</v>
      </c>
      <c r="B147" s="12">
        <v>2021626601</v>
      </c>
      <c r="C147" s="141" t="s">
        <v>1419</v>
      </c>
      <c r="D147" s="142" t="s">
        <v>1420</v>
      </c>
      <c r="E147" s="13" t="s">
        <v>1421</v>
      </c>
      <c r="F147" s="13" t="s">
        <v>1421</v>
      </c>
      <c r="G147" s="6"/>
      <c r="H147" s="7"/>
    </row>
    <row r="148" spans="1:8" ht="20.100000000000001" customHeight="1">
      <c r="A148" s="5">
        <v>29</v>
      </c>
      <c r="B148" s="12">
        <v>25202302780</v>
      </c>
      <c r="C148" s="141" t="s">
        <v>1422</v>
      </c>
      <c r="D148" s="142" t="s">
        <v>1420</v>
      </c>
      <c r="E148" s="13" t="s">
        <v>1423</v>
      </c>
      <c r="F148" s="13" t="s">
        <v>1423</v>
      </c>
      <c r="G148" s="6"/>
      <c r="H148" s="7"/>
    </row>
    <row r="149" spans="1:8" ht="20.100000000000001" customHeight="1">
      <c r="A149" s="8">
        <v>30</v>
      </c>
      <c r="B149" s="12">
        <v>25212209759</v>
      </c>
      <c r="C149" s="141" t="s">
        <v>1424</v>
      </c>
      <c r="D149" s="142" t="s">
        <v>1420</v>
      </c>
      <c r="E149" s="13" t="s">
        <v>1286</v>
      </c>
      <c r="F149" s="13" t="s">
        <v>1286</v>
      </c>
      <c r="G149" s="9"/>
      <c r="H149" s="10"/>
    </row>
    <row r="150" spans="1:8" ht="12" customHeight="1"/>
    <row r="151" spans="1:8" s="1" customFormat="1" ht="14.25" customHeight="1">
      <c r="B151" s="150" t="s">
        <v>6</v>
      </c>
      <c r="C151" s="150"/>
      <c r="D151" s="151" t="s">
        <v>1255</v>
      </c>
      <c r="E151" s="151"/>
      <c r="F151" s="151"/>
      <c r="G151" s="151"/>
      <c r="H151" s="151"/>
    </row>
    <row r="152" spans="1:8" s="1" customFormat="1">
      <c r="B152" s="150" t="s">
        <v>7</v>
      </c>
      <c r="C152" s="150"/>
      <c r="D152" s="2" t="s">
        <v>2303</v>
      </c>
      <c r="E152" s="151" t="s">
        <v>1259</v>
      </c>
      <c r="F152" s="151"/>
      <c r="G152" s="151"/>
      <c r="H152" s="151"/>
    </row>
    <row r="153" spans="1:8" s="3" customFormat="1" ht="18.75" customHeight="1">
      <c r="B153" s="4" t="s">
        <v>2306</v>
      </c>
      <c r="C153" s="152"/>
      <c r="D153" s="152"/>
      <c r="E153" s="152"/>
      <c r="F153" s="152"/>
      <c r="G153" s="152"/>
      <c r="H153" s="152"/>
    </row>
    <row r="154" spans="1:8" s="3" customFormat="1" ht="18.75" customHeight="1">
      <c r="A154" s="143" t="s">
        <v>2305</v>
      </c>
      <c r="B154" s="143"/>
      <c r="C154" s="143"/>
      <c r="D154" s="143"/>
      <c r="E154" s="143"/>
      <c r="F154" s="143"/>
      <c r="G154" s="143"/>
      <c r="H154" s="143"/>
    </row>
    <row r="155" spans="1:8" ht="3.75" customHeight="1"/>
    <row r="156" spans="1:8" ht="15" customHeight="1">
      <c r="A156" s="144" t="s">
        <v>0</v>
      </c>
      <c r="B156" s="145" t="s">
        <v>8</v>
      </c>
      <c r="C156" s="146" t="s">
        <v>3</v>
      </c>
      <c r="D156" s="147" t="s">
        <v>4</v>
      </c>
      <c r="E156" s="145" t="s">
        <v>12</v>
      </c>
      <c r="F156" s="145" t="s">
        <v>13</v>
      </c>
      <c r="G156" s="148" t="s">
        <v>1256</v>
      </c>
      <c r="H156" s="148" t="s">
        <v>1257</v>
      </c>
    </row>
    <row r="157" spans="1:8" ht="27" customHeight="1">
      <c r="A157" s="144"/>
      <c r="B157" s="144"/>
      <c r="C157" s="146"/>
      <c r="D157" s="147"/>
      <c r="E157" s="144"/>
      <c r="F157" s="144"/>
      <c r="G157" s="149"/>
      <c r="H157" s="149"/>
    </row>
    <row r="158" spans="1:8" ht="20.100000000000001" customHeight="1">
      <c r="A158" s="5">
        <v>1</v>
      </c>
      <c r="B158" s="12">
        <v>25217103332</v>
      </c>
      <c r="C158" s="141" t="s">
        <v>1425</v>
      </c>
      <c r="D158" s="142" t="s">
        <v>1420</v>
      </c>
      <c r="E158" s="13" t="s">
        <v>1262</v>
      </c>
      <c r="F158" s="13" t="s">
        <v>1262</v>
      </c>
      <c r="G158" s="6"/>
      <c r="H158" s="7"/>
    </row>
    <row r="159" spans="1:8" ht="20.100000000000001" customHeight="1">
      <c r="A159" s="5">
        <v>2</v>
      </c>
      <c r="B159" s="12">
        <v>25217201185</v>
      </c>
      <c r="C159" s="141" t="s">
        <v>1426</v>
      </c>
      <c r="D159" s="142" t="s">
        <v>1420</v>
      </c>
      <c r="E159" s="13" t="s">
        <v>1340</v>
      </c>
      <c r="F159" s="13" t="s">
        <v>1340</v>
      </c>
      <c r="G159" s="6"/>
      <c r="H159" s="7"/>
    </row>
    <row r="160" spans="1:8" ht="20.100000000000001" customHeight="1">
      <c r="A160" s="5">
        <v>3</v>
      </c>
      <c r="B160" s="12">
        <v>25217211259</v>
      </c>
      <c r="C160" s="141" t="s">
        <v>2244</v>
      </c>
      <c r="D160" s="142" t="s">
        <v>1420</v>
      </c>
      <c r="E160" s="13" t="s">
        <v>1269</v>
      </c>
      <c r="F160" s="13" t="s">
        <v>1269</v>
      </c>
      <c r="G160" s="6"/>
      <c r="H160" s="7"/>
    </row>
    <row r="161" spans="1:8" ht="20.100000000000001" customHeight="1">
      <c r="A161" s="5">
        <v>4</v>
      </c>
      <c r="B161" s="12">
        <v>25212208768</v>
      </c>
      <c r="C161" s="141" t="s">
        <v>2263</v>
      </c>
      <c r="D161" s="142" t="s">
        <v>1420</v>
      </c>
      <c r="E161" s="13" t="s">
        <v>1309</v>
      </c>
      <c r="F161" s="13" t="s">
        <v>1309</v>
      </c>
      <c r="G161" s="6"/>
      <c r="H161" s="7"/>
    </row>
    <row r="162" spans="1:8" ht="20.100000000000001" customHeight="1">
      <c r="A162" s="5">
        <v>5</v>
      </c>
      <c r="B162" s="12">
        <v>25217203456</v>
      </c>
      <c r="C162" s="141" t="s">
        <v>2244</v>
      </c>
      <c r="D162" s="142" t="s">
        <v>1420</v>
      </c>
      <c r="E162" s="13" t="s">
        <v>1262</v>
      </c>
      <c r="F162" s="13" t="s">
        <v>1262</v>
      </c>
      <c r="G162" s="6"/>
      <c r="H162" s="7"/>
    </row>
    <row r="163" spans="1:8" ht="20.100000000000001" customHeight="1">
      <c r="A163" s="5">
        <v>6</v>
      </c>
      <c r="B163" s="12">
        <v>25203104845</v>
      </c>
      <c r="C163" s="141" t="s">
        <v>1427</v>
      </c>
      <c r="D163" s="142" t="s">
        <v>1428</v>
      </c>
      <c r="E163" s="13" t="s">
        <v>1288</v>
      </c>
      <c r="F163" s="13" t="s">
        <v>1288</v>
      </c>
      <c r="G163" s="6"/>
      <c r="H163" s="7"/>
    </row>
    <row r="164" spans="1:8" ht="20.100000000000001" customHeight="1">
      <c r="A164" s="5">
        <v>7</v>
      </c>
      <c r="B164" s="12">
        <v>2321618533</v>
      </c>
      <c r="C164" s="141" t="s">
        <v>1429</v>
      </c>
      <c r="D164" s="142" t="s">
        <v>1430</v>
      </c>
      <c r="E164" s="13" t="s">
        <v>1431</v>
      </c>
      <c r="F164" s="13" t="s">
        <v>1431</v>
      </c>
      <c r="G164" s="6"/>
      <c r="H164" s="7"/>
    </row>
    <row r="165" spans="1:8" ht="20.100000000000001" customHeight="1">
      <c r="A165" s="5">
        <v>8</v>
      </c>
      <c r="B165" s="12">
        <v>25216110350</v>
      </c>
      <c r="C165" s="141" t="s">
        <v>1432</v>
      </c>
      <c r="D165" s="142" t="s">
        <v>1433</v>
      </c>
      <c r="E165" s="13" t="s">
        <v>1340</v>
      </c>
      <c r="F165" s="13" t="s">
        <v>1340</v>
      </c>
      <c r="G165" s="6"/>
      <c r="H165" s="7"/>
    </row>
    <row r="166" spans="1:8" ht="20.100000000000001" customHeight="1">
      <c r="A166" s="5">
        <v>9</v>
      </c>
      <c r="B166" s="12">
        <v>25217204669</v>
      </c>
      <c r="C166" s="141" t="s">
        <v>1434</v>
      </c>
      <c r="D166" s="142" t="s">
        <v>1433</v>
      </c>
      <c r="E166" s="13" t="s">
        <v>1269</v>
      </c>
      <c r="F166" s="13" t="s">
        <v>1269</v>
      </c>
      <c r="G166" s="6"/>
      <c r="H166" s="7"/>
    </row>
    <row r="167" spans="1:8" ht="20.100000000000001" customHeight="1">
      <c r="A167" s="5">
        <v>10</v>
      </c>
      <c r="B167" s="12">
        <v>25217215774</v>
      </c>
      <c r="C167" s="141" t="s">
        <v>1435</v>
      </c>
      <c r="D167" s="142" t="s">
        <v>1433</v>
      </c>
      <c r="E167" s="13" t="s">
        <v>1280</v>
      </c>
      <c r="F167" s="13" t="s">
        <v>1280</v>
      </c>
      <c r="G167" s="6"/>
      <c r="H167" s="7"/>
    </row>
    <row r="168" spans="1:8" ht="20.100000000000001" customHeight="1">
      <c r="A168" s="5">
        <v>11</v>
      </c>
      <c r="B168" s="12">
        <v>24207115065</v>
      </c>
      <c r="C168" s="141" t="s">
        <v>1436</v>
      </c>
      <c r="D168" s="142" t="s">
        <v>1437</v>
      </c>
      <c r="E168" s="13" t="s">
        <v>1338</v>
      </c>
      <c r="F168" s="13" t="s">
        <v>1338</v>
      </c>
      <c r="G168" s="6"/>
      <c r="H168" s="7"/>
    </row>
    <row r="169" spans="1:8" ht="20.100000000000001" customHeight="1">
      <c r="A169" s="5">
        <v>12</v>
      </c>
      <c r="B169" s="12">
        <v>24208607857</v>
      </c>
      <c r="C169" s="141" t="s">
        <v>1438</v>
      </c>
      <c r="D169" s="142" t="s">
        <v>1437</v>
      </c>
      <c r="E169" s="13" t="s">
        <v>1439</v>
      </c>
      <c r="F169" s="13" t="s">
        <v>1439</v>
      </c>
      <c r="G169" s="6"/>
      <c r="H169" s="7"/>
    </row>
    <row r="170" spans="1:8" ht="20.100000000000001" customHeight="1">
      <c r="A170" s="5">
        <v>13</v>
      </c>
      <c r="B170" s="12">
        <v>24217200052</v>
      </c>
      <c r="C170" s="141" t="s">
        <v>1440</v>
      </c>
      <c r="D170" s="142" t="s">
        <v>1437</v>
      </c>
      <c r="E170" s="13" t="s">
        <v>1296</v>
      </c>
      <c r="F170" s="13" t="s">
        <v>1296</v>
      </c>
      <c r="G170" s="6"/>
      <c r="H170" s="7"/>
    </row>
    <row r="171" spans="1:8" ht="20.100000000000001" customHeight="1">
      <c r="A171" s="5">
        <v>14</v>
      </c>
      <c r="B171" s="12">
        <v>25202102752</v>
      </c>
      <c r="C171" s="141" t="s">
        <v>1441</v>
      </c>
      <c r="D171" s="142" t="s">
        <v>1437</v>
      </c>
      <c r="E171" s="13" t="s">
        <v>1371</v>
      </c>
      <c r="F171" s="13" t="s">
        <v>1371</v>
      </c>
      <c r="G171" s="6"/>
      <c r="H171" s="7"/>
    </row>
    <row r="172" spans="1:8" ht="20.100000000000001" customHeight="1">
      <c r="A172" s="5">
        <v>15</v>
      </c>
      <c r="B172" s="12">
        <v>25207100702</v>
      </c>
      <c r="C172" s="141" t="s">
        <v>1442</v>
      </c>
      <c r="D172" s="142" t="s">
        <v>1437</v>
      </c>
      <c r="E172" s="13" t="s">
        <v>1262</v>
      </c>
      <c r="F172" s="13" t="s">
        <v>1262</v>
      </c>
      <c r="G172" s="6"/>
      <c r="H172" s="7"/>
    </row>
    <row r="173" spans="1:8" ht="20.100000000000001" customHeight="1">
      <c r="A173" s="5">
        <v>16</v>
      </c>
      <c r="B173" s="12">
        <v>25207104552</v>
      </c>
      <c r="C173" s="141" t="s">
        <v>1443</v>
      </c>
      <c r="D173" s="142" t="s">
        <v>1437</v>
      </c>
      <c r="E173" s="13" t="s">
        <v>1262</v>
      </c>
      <c r="F173" s="13" t="s">
        <v>1262</v>
      </c>
      <c r="G173" s="6"/>
      <c r="H173" s="7"/>
    </row>
    <row r="174" spans="1:8" ht="20.100000000000001" customHeight="1">
      <c r="A174" s="5">
        <v>17</v>
      </c>
      <c r="B174" s="12">
        <v>25207107757</v>
      </c>
      <c r="C174" s="141" t="s">
        <v>1444</v>
      </c>
      <c r="D174" s="142" t="s">
        <v>1437</v>
      </c>
      <c r="E174" s="13" t="s">
        <v>1278</v>
      </c>
      <c r="F174" s="13" t="s">
        <v>1278</v>
      </c>
      <c r="G174" s="6"/>
      <c r="H174" s="7"/>
    </row>
    <row r="175" spans="1:8" ht="20.100000000000001" customHeight="1">
      <c r="A175" s="5">
        <v>18</v>
      </c>
      <c r="B175" s="12">
        <v>2320224309</v>
      </c>
      <c r="C175" s="141" t="s">
        <v>1445</v>
      </c>
      <c r="D175" s="142" t="s">
        <v>1437</v>
      </c>
      <c r="E175" s="13" t="s">
        <v>1387</v>
      </c>
      <c r="F175" s="13" t="s">
        <v>1387</v>
      </c>
      <c r="G175" s="6"/>
      <c r="H175" s="7"/>
    </row>
    <row r="176" spans="1:8" ht="20.100000000000001" customHeight="1">
      <c r="A176" s="5">
        <v>19</v>
      </c>
      <c r="B176" s="12">
        <v>25202817130</v>
      </c>
      <c r="C176" s="141" t="s">
        <v>1446</v>
      </c>
      <c r="D176" s="142" t="s">
        <v>1437</v>
      </c>
      <c r="E176" s="13" t="s">
        <v>1447</v>
      </c>
      <c r="F176" s="13" t="s">
        <v>1447</v>
      </c>
      <c r="G176" s="6"/>
      <c r="H176" s="7"/>
    </row>
    <row r="177" spans="1:8" ht="20.100000000000001" customHeight="1">
      <c r="A177" s="5">
        <v>20</v>
      </c>
      <c r="B177" s="12">
        <v>25202616526</v>
      </c>
      <c r="C177" s="141" t="s">
        <v>2280</v>
      </c>
      <c r="D177" s="142" t="s">
        <v>1437</v>
      </c>
      <c r="E177" s="13" t="s">
        <v>1271</v>
      </c>
      <c r="F177" s="13" t="s">
        <v>1271</v>
      </c>
      <c r="G177" s="6"/>
      <c r="H177" s="7"/>
    </row>
    <row r="178" spans="1:8" ht="12" customHeight="1"/>
    <row r="179" spans="1:8" s="1" customFormat="1" ht="14.25" customHeight="1">
      <c r="B179" s="150" t="s">
        <v>6</v>
      </c>
      <c r="C179" s="150"/>
      <c r="D179" s="151" t="s">
        <v>1255</v>
      </c>
      <c r="E179" s="151"/>
      <c r="F179" s="151"/>
      <c r="G179" s="151"/>
      <c r="H179" s="151"/>
    </row>
    <row r="180" spans="1:8" s="1" customFormat="1">
      <c r="B180" s="150" t="s">
        <v>7</v>
      </c>
      <c r="C180" s="150"/>
      <c r="D180" s="2" t="s">
        <v>2307</v>
      </c>
      <c r="E180" s="151" t="s">
        <v>1259</v>
      </c>
      <c r="F180" s="151"/>
      <c r="G180" s="151"/>
      <c r="H180" s="151"/>
    </row>
    <row r="181" spans="1:8" s="3" customFormat="1" ht="18.75" customHeight="1">
      <c r="B181" s="4" t="s">
        <v>2308</v>
      </c>
      <c r="C181" s="152"/>
      <c r="D181" s="152"/>
      <c r="E181" s="152"/>
      <c r="F181" s="152"/>
      <c r="G181" s="152"/>
      <c r="H181" s="152"/>
    </row>
    <row r="182" spans="1:8" s="3" customFormat="1" ht="18.75" customHeight="1">
      <c r="A182" s="143" t="s">
        <v>2309</v>
      </c>
      <c r="B182" s="143"/>
      <c r="C182" s="143"/>
      <c r="D182" s="143"/>
      <c r="E182" s="143"/>
      <c r="F182" s="143"/>
      <c r="G182" s="143"/>
      <c r="H182" s="143"/>
    </row>
    <row r="183" spans="1:8" ht="3.75" customHeight="1"/>
    <row r="184" spans="1:8" ht="15" customHeight="1">
      <c r="A184" s="144" t="s">
        <v>0</v>
      </c>
      <c r="B184" s="145" t="s">
        <v>8</v>
      </c>
      <c r="C184" s="146" t="s">
        <v>3</v>
      </c>
      <c r="D184" s="147" t="s">
        <v>4</v>
      </c>
      <c r="E184" s="145" t="s">
        <v>12</v>
      </c>
      <c r="F184" s="145" t="s">
        <v>13</v>
      </c>
      <c r="G184" s="148" t="s">
        <v>1256</v>
      </c>
      <c r="H184" s="148" t="s">
        <v>1257</v>
      </c>
    </row>
    <row r="185" spans="1:8" ht="27" customHeight="1">
      <c r="A185" s="144"/>
      <c r="B185" s="144"/>
      <c r="C185" s="146"/>
      <c r="D185" s="147"/>
      <c r="E185" s="144"/>
      <c r="F185" s="144"/>
      <c r="G185" s="149"/>
      <c r="H185" s="149"/>
    </row>
    <row r="186" spans="1:8" ht="20.100000000000001" customHeight="1">
      <c r="A186" s="5">
        <v>1</v>
      </c>
      <c r="B186" s="12">
        <v>25207204835</v>
      </c>
      <c r="C186" s="141" t="s">
        <v>2288</v>
      </c>
      <c r="D186" s="142" t="s">
        <v>1437</v>
      </c>
      <c r="E186" s="13" t="s">
        <v>1269</v>
      </c>
      <c r="F186" s="13" t="s">
        <v>1269</v>
      </c>
      <c r="G186" s="6"/>
      <c r="H186" s="7"/>
    </row>
    <row r="187" spans="1:8" ht="20.100000000000001" customHeight="1">
      <c r="A187" s="5">
        <v>2</v>
      </c>
      <c r="B187" s="12">
        <v>25205105633</v>
      </c>
      <c r="C187" s="141" t="s">
        <v>1448</v>
      </c>
      <c r="D187" s="142" t="s">
        <v>1449</v>
      </c>
      <c r="E187" s="13" t="s">
        <v>1292</v>
      </c>
      <c r="F187" s="13" t="s">
        <v>1292</v>
      </c>
      <c r="G187" s="6"/>
      <c r="H187" s="7"/>
    </row>
    <row r="188" spans="1:8" ht="20.100000000000001" customHeight="1">
      <c r="A188" s="5">
        <v>3</v>
      </c>
      <c r="B188" s="12">
        <v>25202203473</v>
      </c>
      <c r="C188" s="141" t="s">
        <v>1450</v>
      </c>
      <c r="D188" s="142" t="s">
        <v>1451</v>
      </c>
      <c r="E188" s="13" t="s">
        <v>1286</v>
      </c>
      <c r="F188" s="13" t="s">
        <v>1286</v>
      </c>
      <c r="G188" s="6"/>
      <c r="H188" s="7"/>
    </row>
    <row r="189" spans="1:8" ht="20.100000000000001" customHeight="1">
      <c r="A189" s="5">
        <v>4</v>
      </c>
      <c r="B189" s="12">
        <v>25202216398</v>
      </c>
      <c r="C189" s="141" t="s">
        <v>1452</v>
      </c>
      <c r="D189" s="142" t="s">
        <v>1451</v>
      </c>
      <c r="E189" s="13" t="s">
        <v>1286</v>
      </c>
      <c r="F189" s="13" t="s">
        <v>1286</v>
      </c>
      <c r="G189" s="6"/>
      <c r="H189" s="7"/>
    </row>
    <row r="190" spans="1:8" ht="20.100000000000001" customHeight="1">
      <c r="A190" s="5">
        <v>5</v>
      </c>
      <c r="B190" s="12">
        <v>25203316396</v>
      </c>
      <c r="C190" s="141" t="s">
        <v>1427</v>
      </c>
      <c r="D190" s="142" t="s">
        <v>1451</v>
      </c>
      <c r="E190" s="13" t="s">
        <v>1276</v>
      </c>
      <c r="F190" s="13" t="s">
        <v>1276</v>
      </c>
      <c r="G190" s="6"/>
      <c r="H190" s="7"/>
    </row>
    <row r="191" spans="1:8" ht="20.100000000000001" customHeight="1">
      <c r="A191" s="5">
        <v>6</v>
      </c>
      <c r="B191" s="12">
        <v>25205104168</v>
      </c>
      <c r="C191" s="141" t="s">
        <v>1453</v>
      </c>
      <c r="D191" s="142" t="s">
        <v>1451</v>
      </c>
      <c r="E191" s="13" t="s">
        <v>1374</v>
      </c>
      <c r="F191" s="13" t="s">
        <v>1374</v>
      </c>
      <c r="G191" s="6"/>
      <c r="H191" s="7"/>
    </row>
    <row r="192" spans="1:8" ht="20.100000000000001" customHeight="1">
      <c r="A192" s="5">
        <v>7</v>
      </c>
      <c r="B192" s="12">
        <v>25207116231</v>
      </c>
      <c r="C192" s="141" t="s">
        <v>1454</v>
      </c>
      <c r="D192" s="142" t="s">
        <v>1451</v>
      </c>
      <c r="E192" s="13" t="s">
        <v>1262</v>
      </c>
      <c r="F192" s="13" t="s">
        <v>1262</v>
      </c>
      <c r="G192" s="6"/>
      <c r="H192" s="7"/>
    </row>
    <row r="193" spans="1:8" ht="20.100000000000001" customHeight="1">
      <c r="A193" s="5">
        <v>8</v>
      </c>
      <c r="B193" s="12">
        <v>25207208071</v>
      </c>
      <c r="C193" s="141" t="s">
        <v>1455</v>
      </c>
      <c r="D193" s="142" t="s">
        <v>1451</v>
      </c>
      <c r="E193" s="13" t="s">
        <v>1280</v>
      </c>
      <c r="F193" s="13" t="s">
        <v>1280</v>
      </c>
      <c r="G193" s="6"/>
      <c r="H193" s="7"/>
    </row>
    <row r="194" spans="1:8" ht="20.100000000000001" customHeight="1">
      <c r="A194" s="5">
        <v>9</v>
      </c>
      <c r="B194" s="12">
        <v>2226521831</v>
      </c>
      <c r="C194" s="141" t="s">
        <v>1456</v>
      </c>
      <c r="D194" s="142" t="s">
        <v>1451</v>
      </c>
      <c r="E194" s="13" t="s">
        <v>1457</v>
      </c>
      <c r="F194" s="13" t="s">
        <v>1457</v>
      </c>
      <c r="G194" s="6"/>
      <c r="H194" s="7"/>
    </row>
    <row r="195" spans="1:8" ht="20.100000000000001" customHeight="1">
      <c r="A195" s="5">
        <v>10</v>
      </c>
      <c r="B195" s="12">
        <v>24203101460</v>
      </c>
      <c r="C195" s="141" t="s">
        <v>1458</v>
      </c>
      <c r="D195" s="142" t="s">
        <v>1451</v>
      </c>
      <c r="E195" s="13" t="s">
        <v>1299</v>
      </c>
      <c r="F195" s="13" t="s">
        <v>1299</v>
      </c>
      <c r="G195" s="6"/>
      <c r="H195" s="7"/>
    </row>
    <row r="196" spans="1:8" ht="20.100000000000001" customHeight="1">
      <c r="A196" s="5">
        <v>11</v>
      </c>
      <c r="B196" s="12">
        <v>1920524899</v>
      </c>
      <c r="C196" s="141" t="s">
        <v>1312</v>
      </c>
      <c r="D196" s="142" t="s">
        <v>1451</v>
      </c>
      <c r="E196" s="13" t="s">
        <v>1305</v>
      </c>
      <c r="F196" s="13" t="s">
        <v>1305</v>
      </c>
      <c r="G196" s="6"/>
      <c r="H196" s="7"/>
    </row>
    <row r="197" spans="1:8" ht="20.100000000000001" customHeight="1">
      <c r="A197" s="5">
        <v>12</v>
      </c>
      <c r="B197" s="12">
        <v>25207103883</v>
      </c>
      <c r="C197" s="141" t="s">
        <v>1459</v>
      </c>
      <c r="D197" s="142" t="s">
        <v>1460</v>
      </c>
      <c r="E197" s="13" t="s">
        <v>1278</v>
      </c>
      <c r="F197" s="13" t="s">
        <v>1278</v>
      </c>
      <c r="G197" s="6"/>
      <c r="H197" s="7"/>
    </row>
    <row r="198" spans="1:8" ht="20.100000000000001" customHeight="1">
      <c r="A198" s="5">
        <v>13</v>
      </c>
      <c r="B198" s="12">
        <v>2321421347</v>
      </c>
      <c r="C198" s="141" t="s">
        <v>1461</v>
      </c>
      <c r="D198" s="142" t="s">
        <v>1462</v>
      </c>
      <c r="E198" s="13" t="s">
        <v>1463</v>
      </c>
      <c r="F198" s="13" t="s">
        <v>1463</v>
      </c>
      <c r="G198" s="6"/>
      <c r="H198" s="7"/>
    </row>
    <row r="199" spans="1:8" ht="20.100000000000001" customHeight="1">
      <c r="A199" s="5">
        <v>14</v>
      </c>
      <c r="B199" s="12">
        <v>23217211634</v>
      </c>
      <c r="C199" s="141" t="s">
        <v>1464</v>
      </c>
      <c r="D199" s="142" t="s">
        <v>1462</v>
      </c>
      <c r="E199" s="13" t="s">
        <v>1465</v>
      </c>
      <c r="F199" s="13" t="s">
        <v>1465</v>
      </c>
      <c r="G199" s="6"/>
      <c r="H199" s="7"/>
    </row>
    <row r="200" spans="1:8" ht="20.100000000000001" customHeight="1">
      <c r="A200" s="5">
        <v>15</v>
      </c>
      <c r="B200" s="12">
        <v>25213407234</v>
      </c>
      <c r="C200" s="141" t="s">
        <v>1466</v>
      </c>
      <c r="D200" s="142" t="s">
        <v>1462</v>
      </c>
      <c r="E200" s="13" t="s">
        <v>1262</v>
      </c>
      <c r="F200" s="13" t="s">
        <v>1262</v>
      </c>
      <c r="G200" s="6"/>
      <c r="H200" s="7"/>
    </row>
    <row r="201" spans="1:8" ht="20.100000000000001" customHeight="1">
      <c r="A201" s="5">
        <v>16</v>
      </c>
      <c r="B201" s="12">
        <v>25211717631</v>
      </c>
      <c r="C201" s="141" t="s">
        <v>2233</v>
      </c>
      <c r="D201" s="142" t="s">
        <v>1462</v>
      </c>
      <c r="E201" s="13" t="s">
        <v>1866</v>
      </c>
      <c r="F201" s="13" t="s">
        <v>1866</v>
      </c>
      <c r="G201" s="6"/>
      <c r="H201" s="7"/>
    </row>
    <row r="202" spans="1:8" ht="20.100000000000001" customHeight="1">
      <c r="A202" s="5">
        <v>17</v>
      </c>
      <c r="B202" s="12">
        <v>25202216537</v>
      </c>
      <c r="C202" s="141" t="s">
        <v>1467</v>
      </c>
      <c r="D202" s="142" t="s">
        <v>1468</v>
      </c>
      <c r="E202" s="13" t="s">
        <v>1286</v>
      </c>
      <c r="F202" s="13" t="s">
        <v>1286</v>
      </c>
      <c r="G202" s="6"/>
      <c r="H202" s="7"/>
    </row>
    <row r="203" spans="1:8" ht="20.100000000000001" customHeight="1">
      <c r="A203" s="5">
        <v>18</v>
      </c>
      <c r="B203" s="12">
        <v>25205115946</v>
      </c>
      <c r="C203" s="141" t="s">
        <v>1469</v>
      </c>
      <c r="D203" s="142" t="s">
        <v>1468</v>
      </c>
      <c r="E203" s="13" t="s">
        <v>1292</v>
      </c>
      <c r="F203" s="13" t="s">
        <v>1292</v>
      </c>
      <c r="G203" s="6"/>
      <c r="H203" s="7"/>
    </row>
    <row r="204" spans="1:8" ht="20.100000000000001" customHeight="1">
      <c r="A204" s="5">
        <v>19</v>
      </c>
      <c r="B204" s="12">
        <v>25207105146</v>
      </c>
      <c r="C204" s="141" t="s">
        <v>1470</v>
      </c>
      <c r="D204" s="142" t="s">
        <v>1468</v>
      </c>
      <c r="E204" s="13" t="s">
        <v>1278</v>
      </c>
      <c r="F204" s="13" t="s">
        <v>1278</v>
      </c>
      <c r="G204" s="6"/>
      <c r="H204" s="7"/>
    </row>
    <row r="205" spans="1:8" ht="20.100000000000001" customHeight="1">
      <c r="A205" s="5">
        <v>20</v>
      </c>
      <c r="B205" s="12">
        <v>25207116643</v>
      </c>
      <c r="C205" s="141" t="s">
        <v>1471</v>
      </c>
      <c r="D205" s="142" t="s">
        <v>1468</v>
      </c>
      <c r="E205" s="13" t="s">
        <v>1262</v>
      </c>
      <c r="F205" s="13" t="s">
        <v>1262</v>
      </c>
      <c r="G205" s="6"/>
      <c r="H205" s="7"/>
    </row>
    <row r="206" spans="1:8" ht="20.100000000000001" customHeight="1">
      <c r="A206" s="5">
        <v>21</v>
      </c>
      <c r="B206" s="12">
        <v>25207205422</v>
      </c>
      <c r="C206" s="141" t="s">
        <v>1398</v>
      </c>
      <c r="D206" s="142" t="s">
        <v>1468</v>
      </c>
      <c r="E206" s="13" t="s">
        <v>1262</v>
      </c>
      <c r="F206" s="13" t="s">
        <v>1262</v>
      </c>
      <c r="G206" s="6"/>
      <c r="H206" s="7"/>
    </row>
    <row r="207" spans="1:8" ht="20.100000000000001" customHeight="1">
      <c r="A207" s="5">
        <v>22</v>
      </c>
      <c r="B207" s="12">
        <v>25207216056</v>
      </c>
      <c r="C207" s="141" t="s">
        <v>1472</v>
      </c>
      <c r="D207" s="142" t="s">
        <v>1468</v>
      </c>
      <c r="E207" s="13" t="s">
        <v>1280</v>
      </c>
      <c r="F207" s="13" t="s">
        <v>1280</v>
      </c>
      <c r="G207" s="6"/>
      <c r="H207" s="7"/>
    </row>
    <row r="208" spans="1:8" ht="20.100000000000001" customHeight="1">
      <c r="A208" s="5">
        <v>23</v>
      </c>
      <c r="B208" s="12">
        <v>24213202636</v>
      </c>
      <c r="C208" s="141" t="s">
        <v>1473</v>
      </c>
      <c r="D208" s="142" t="s">
        <v>1474</v>
      </c>
      <c r="E208" s="13" t="s">
        <v>1475</v>
      </c>
      <c r="F208" s="13" t="s">
        <v>1475</v>
      </c>
      <c r="G208" s="6"/>
      <c r="H208" s="7"/>
    </row>
    <row r="209" spans="1:8" ht="20.100000000000001" customHeight="1">
      <c r="A209" s="5">
        <v>24</v>
      </c>
      <c r="B209" s="12">
        <v>24213402483</v>
      </c>
      <c r="C209" s="141" t="s">
        <v>1476</v>
      </c>
      <c r="D209" s="142" t="s">
        <v>1474</v>
      </c>
      <c r="E209" s="13" t="s">
        <v>1477</v>
      </c>
      <c r="F209" s="13" t="s">
        <v>1477</v>
      </c>
      <c r="G209" s="6"/>
      <c r="H209" s="7"/>
    </row>
    <row r="210" spans="1:8" ht="20.100000000000001" customHeight="1">
      <c r="A210" s="5">
        <v>25</v>
      </c>
      <c r="B210" s="12">
        <v>25217205957</v>
      </c>
      <c r="C210" s="141" t="s">
        <v>1478</v>
      </c>
      <c r="D210" s="142" t="s">
        <v>1474</v>
      </c>
      <c r="E210" s="13" t="s">
        <v>1280</v>
      </c>
      <c r="F210" s="13" t="s">
        <v>1280</v>
      </c>
      <c r="G210" s="6"/>
      <c r="H210" s="7"/>
    </row>
    <row r="211" spans="1:8" ht="20.100000000000001" customHeight="1">
      <c r="A211" s="5">
        <v>26</v>
      </c>
      <c r="B211" s="12">
        <v>25202111553</v>
      </c>
      <c r="C211" s="141" t="s">
        <v>1479</v>
      </c>
      <c r="D211" s="142" t="s">
        <v>1480</v>
      </c>
      <c r="E211" s="13" t="s">
        <v>1371</v>
      </c>
      <c r="F211" s="13" t="s">
        <v>1371</v>
      </c>
      <c r="G211" s="6"/>
      <c r="H211" s="7"/>
    </row>
    <row r="212" spans="1:8" ht="20.100000000000001" customHeight="1">
      <c r="A212" s="5">
        <v>27</v>
      </c>
      <c r="B212" s="12">
        <v>25202504088</v>
      </c>
      <c r="C212" s="141" t="s">
        <v>1481</v>
      </c>
      <c r="D212" s="142" t="s">
        <v>1480</v>
      </c>
      <c r="E212" s="13" t="s">
        <v>1482</v>
      </c>
      <c r="F212" s="13" t="s">
        <v>1482</v>
      </c>
      <c r="G212" s="6"/>
      <c r="H212" s="7"/>
    </row>
    <row r="213" spans="1:8" ht="20.100000000000001" customHeight="1">
      <c r="A213" s="5">
        <v>28</v>
      </c>
      <c r="B213" s="12">
        <v>25207100586</v>
      </c>
      <c r="C213" s="141" t="s">
        <v>1483</v>
      </c>
      <c r="D213" s="142" t="s">
        <v>1480</v>
      </c>
      <c r="E213" s="13" t="s">
        <v>1262</v>
      </c>
      <c r="F213" s="13" t="s">
        <v>1262</v>
      </c>
      <c r="G213" s="6"/>
      <c r="H213" s="7"/>
    </row>
    <row r="214" spans="1:8" ht="20.100000000000001" customHeight="1">
      <c r="A214" s="5">
        <v>29</v>
      </c>
      <c r="B214" s="12">
        <v>25207105101</v>
      </c>
      <c r="C214" s="141" t="s">
        <v>1484</v>
      </c>
      <c r="D214" s="142" t="s">
        <v>1480</v>
      </c>
      <c r="E214" s="13" t="s">
        <v>1276</v>
      </c>
      <c r="F214" s="13" t="s">
        <v>1276</v>
      </c>
      <c r="G214" s="6"/>
      <c r="H214" s="7"/>
    </row>
    <row r="215" spans="1:8" ht="20.100000000000001" customHeight="1">
      <c r="A215" s="8">
        <v>30</v>
      </c>
      <c r="B215" s="12">
        <v>25202111583</v>
      </c>
      <c r="C215" s="141" t="s">
        <v>1485</v>
      </c>
      <c r="D215" s="142" t="s">
        <v>1480</v>
      </c>
      <c r="E215" s="13" t="s">
        <v>1278</v>
      </c>
      <c r="F215" s="13" t="s">
        <v>1278</v>
      </c>
      <c r="G215" s="9"/>
      <c r="H215" s="10"/>
    </row>
    <row r="216" spans="1:8" ht="12" customHeight="1"/>
    <row r="217" spans="1:8" s="1" customFormat="1" ht="14.25" customHeight="1">
      <c r="B217" s="150" t="s">
        <v>6</v>
      </c>
      <c r="C217" s="150"/>
      <c r="D217" s="151" t="s">
        <v>1255</v>
      </c>
      <c r="E217" s="151"/>
      <c r="F217" s="151"/>
      <c r="G217" s="151"/>
      <c r="H217" s="151"/>
    </row>
    <row r="218" spans="1:8" s="1" customFormat="1">
      <c r="B218" s="150" t="s">
        <v>7</v>
      </c>
      <c r="C218" s="150"/>
      <c r="D218" s="2" t="s">
        <v>2307</v>
      </c>
      <c r="E218" s="151" t="s">
        <v>1259</v>
      </c>
      <c r="F218" s="151"/>
      <c r="G218" s="151"/>
      <c r="H218" s="151"/>
    </row>
    <row r="219" spans="1:8" s="3" customFormat="1" ht="18.75" customHeight="1">
      <c r="B219" s="4" t="s">
        <v>2310</v>
      </c>
      <c r="C219" s="152"/>
      <c r="D219" s="152"/>
      <c r="E219" s="152"/>
      <c r="F219" s="152"/>
      <c r="G219" s="152"/>
      <c r="H219" s="152"/>
    </row>
    <row r="220" spans="1:8" s="3" customFormat="1" ht="18.75" customHeight="1">
      <c r="A220" s="143" t="s">
        <v>2309</v>
      </c>
      <c r="B220" s="143"/>
      <c r="C220" s="143"/>
      <c r="D220" s="143"/>
      <c r="E220" s="143"/>
      <c r="F220" s="143"/>
      <c r="G220" s="143"/>
      <c r="H220" s="143"/>
    </row>
    <row r="221" spans="1:8" ht="3.75" customHeight="1"/>
    <row r="222" spans="1:8" ht="15" customHeight="1">
      <c r="A222" s="144" t="s">
        <v>0</v>
      </c>
      <c r="B222" s="145" t="s">
        <v>8</v>
      </c>
      <c r="C222" s="146" t="s">
        <v>3</v>
      </c>
      <c r="D222" s="147" t="s">
        <v>4</v>
      </c>
      <c r="E222" s="145" t="s">
        <v>12</v>
      </c>
      <c r="F222" s="145" t="s">
        <v>13</v>
      </c>
      <c r="G222" s="148" t="s">
        <v>1256</v>
      </c>
      <c r="H222" s="148" t="s">
        <v>1257</v>
      </c>
    </row>
    <row r="223" spans="1:8" ht="27" customHeight="1">
      <c r="A223" s="144"/>
      <c r="B223" s="144"/>
      <c r="C223" s="146"/>
      <c r="D223" s="147"/>
      <c r="E223" s="144"/>
      <c r="F223" s="144"/>
      <c r="G223" s="149"/>
      <c r="H223" s="149"/>
    </row>
    <row r="224" spans="1:8" ht="20.100000000000001" customHeight="1">
      <c r="A224" s="5">
        <v>1</v>
      </c>
      <c r="B224" s="12">
        <v>24207207903</v>
      </c>
      <c r="C224" s="141" t="s">
        <v>1486</v>
      </c>
      <c r="D224" s="142" t="s">
        <v>1480</v>
      </c>
      <c r="E224" s="13" t="s">
        <v>1280</v>
      </c>
      <c r="F224" s="13" t="s">
        <v>1280</v>
      </c>
      <c r="G224" s="6"/>
      <c r="H224" s="7"/>
    </row>
    <row r="225" spans="1:8" ht="20.100000000000001" customHeight="1">
      <c r="A225" s="5">
        <v>2</v>
      </c>
      <c r="B225" s="12">
        <v>25203405241</v>
      </c>
      <c r="C225" s="141" t="s">
        <v>1487</v>
      </c>
      <c r="D225" s="142" t="s">
        <v>1480</v>
      </c>
      <c r="E225" s="13" t="s">
        <v>1377</v>
      </c>
      <c r="F225" s="13" t="s">
        <v>1377</v>
      </c>
      <c r="G225" s="6"/>
      <c r="H225" s="7"/>
    </row>
    <row r="226" spans="1:8" ht="20.100000000000001" customHeight="1">
      <c r="A226" s="5">
        <v>3</v>
      </c>
      <c r="B226" s="12">
        <v>24205209984</v>
      </c>
      <c r="C226" s="141" t="s">
        <v>1488</v>
      </c>
      <c r="D226" s="142" t="s">
        <v>1480</v>
      </c>
      <c r="E226" s="13" t="s">
        <v>1396</v>
      </c>
      <c r="F226" s="13" t="s">
        <v>1396</v>
      </c>
      <c r="G226" s="6"/>
      <c r="H226" s="7"/>
    </row>
    <row r="227" spans="1:8" ht="20.100000000000001" customHeight="1">
      <c r="A227" s="5">
        <v>4</v>
      </c>
      <c r="B227" s="12">
        <v>2221539664</v>
      </c>
      <c r="C227" s="141" t="s">
        <v>1489</v>
      </c>
      <c r="D227" s="142" t="s">
        <v>1490</v>
      </c>
      <c r="E227" s="13" t="s">
        <v>1330</v>
      </c>
      <c r="F227" s="13" t="s">
        <v>1330</v>
      </c>
      <c r="G227" s="6"/>
      <c r="H227" s="7"/>
    </row>
    <row r="228" spans="1:8" ht="20.100000000000001" customHeight="1">
      <c r="A228" s="5">
        <v>5</v>
      </c>
      <c r="B228" s="12">
        <v>24207105498</v>
      </c>
      <c r="C228" s="141" t="s">
        <v>1491</v>
      </c>
      <c r="D228" s="142" t="s">
        <v>1490</v>
      </c>
      <c r="E228" s="13" t="s">
        <v>1338</v>
      </c>
      <c r="F228" s="13" t="s">
        <v>1338</v>
      </c>
      <c r="G228" s="6"/>
      <c r="H228" s="7"/>
    </row>
    <row r="229" spans="1:8" ht="20.100000000000001" customHeight="1">
      <c r="A229" s="5">
        <v>6</v>
      </c>
      <c r="B229" s="12">
        <v>25207215993</v>
      </c>
      <c r="C229" s="141" t="s">
        <v>1492</v>
      </c>
      <c r="D229" s="142" t="s">
        <v>1490</v>
      </c>
      <c r="E229" s="13" t="s">
        <v>1280</v>
      </c>
      <c r="F229" s="13" t="s">
        <v>1280</v>
      </c>
      <c r="G229" s="6"/>
      <c r="H229" s="7"/>
    </row>
    <row r="230" spans="1:8" ht="20.100000000000001" customHeight="1">
      <c r="A230" s="5">
        <v>7</v>
      </c>
      <c r="B230" s="12">
        <v>2321525060</v>
      </c>
      <c r="C230" s="141" t="s">
        <v>1493</v>
      </c>
      <c r="D230" s="142" t="s">
        <v>1490</v>
      </c>
      <c r="E230" s="13" t="s">
        <v>1494</v>
      </c>
      <c r="F230" s="13" t="s">
        <v>1494</v>
      </c>
      <c r="G230" s="6"/>
      <c r="H230" s="7"/>
    </row>
    <row r="231" spans="1:8" ht="20.100000000000001" customHeight="1">
      <c r="A231" s="5">
        <v>8</v>
      </c>
      <c r="B231" s="12">
        <v>25207207306</v>
      </c>
      <c r="C231" s="141" t="s">
        <v>1495</v>
      </c>
      <c r="D231" s="142" t="s">
        <v>1490</v>
      </c>
      <c r="E231" s="13" t="s">
        <v>1262</v>
      </c>
      <c r="F231" s="13" t="s">
        <v>1262</v>
      </c>
      <c r="G231" s="6"/>
      <c r="H231" s="7"/>
    </row>
    <row r="232" spans="1:8" ht="20.100000000000001" customHeight="1">
      <c r="A232" s="5">
        <v>9</v>
      </c>
      <c r="B232" s="12">
        <v>25202603852</v>
      </c>
      <c r="C232" s="141" t="s">
        <v>1496</v>
      </c>
      <c r="D232" s="142" t="s">
        <v>1497</v>
      </c>
      <c r="E232" s="13" t="s">
        <v>1271</v>
      </c>
      <c r="F232" s="13" t="s">
        <v>1271</v>
      </c>
      <c r="G232" s="6"/>
      <c r="H232" s="7"/>
    </row>
    <row r="233" spans="1:8" ht="20.100000000000001" customHeight="1">
      <c r="A233" s="5">
        <v>10</v>
      </c>
      <c r="B233" s="12">
        <v>25207207146</v>
      </c>
      <c r="C233" s="141" t="s">
        <v>1498</v>
      </c>
      <c r="D233" s="142" t="s">
        <v>1497</v>
      </c>
      <c r="E233" s="13" t="s">
        <v>1278</v>
      </c>
      <c r="F233" s="13" t="s">
        <v>1278</v>
      </c>
      <c r="G233" s="6"/>
      <c r="H233" s="7"/>
    </row>
    <row r="234" spans="1:8" ht="20.100000000000001" customHeight="1">
      <c r="A234" s="5">
        <v>11</v>
      </c>
      <c r="B234" s="12">
        <v>24215208471</v>
      </c>
      <c r="C234" s="141" t="s">
        <v>1499</v>
      </c>
      <c r="D234" s="142" t="s">
        <v>1497</v>
      </c>
      <c r="E234" s="13" t="s">
        <v>1396</v>
      </c>
      <c r="F234" s="13" t="s">
        <v>1396</v>
      </c>
      <c r="G234" s="6"/>
      <c r="H234" s="7"/>
    </row>
    <row r="235" spans="1:8" ht="20.100000000000001" customHeight="1">
      <c r="A235" s="5">
        <v>12</v>
      </c>
      <c r="B235" s="12">
        <v>25202215823</v>
      </c>
      <c r="C235" s="141" t="s">
        <v>1500</v>
      </c>
      <c r="D235" s="142" t="s">
        <v>1497</v>
      </c>
      <c r="E235" s="13" t="s">
        <v>1286</v>
      </c>
      <c r="F235" s="13" t="s">
        <v>1286</v>
      </c>
      <c r="G235" s="6"/>
      <c r="H235" s="7"/>
    </row>
    <row r="236" spans="1:8" ht="20.100000000000001" customHeight="1">
      <c r="A236" s="5">
        <v>13</v>
      </c>
      <c r="B236" s="12">
        <v>25202202915</v>
      </c>
      <c r="C236" s="141" t="s">
        <v>2257</v>
      </c>
      <c r="D236" s="142" t="s">
        <v>1497</v>
      </c>
      <c r="E236" s="13" t="s">
        <v>1286</v>
      </c>
      <c r="F236" s="13" t="s">
        <v>1286</v>
      </c>
      <c r="G236" s="6"/>
      <c r="H236" s="7"/>
    </row>
    <row r="237" spans="1:8" ht="20.100000000000001" customHeight="1">
      <c r="A237" s="5">
        <v>14</v>
      </c>
      <c r="B237" s="12">
        <v>25202606381</v>
      </c>
      <c r="C237" s="141" t="s">
        <v>1501</v>
      </c>
      <c r="D237" s="142" t="s">
        <v>1502</v>
      </c>
      <c r="E237" s="13" t="s">
        <v>1271</v>
      </c>
      <c r="F237" s="13" t="s">
        <v>1271</v>
      </c>
      <c r="G237" s="6"/>
      <c r="H237" s="7"/>
    </row>
    <row r="238" spans="1:8" ht="20.100000000000001" customHeight="1">
      <c r="A238" s="5">
        <v>15</v>
      </c>
      <c r="B238" s="12">
        <v>25203111656</v>
      </c>
      <c r="C238" s="141" t="s">
        <v>1503</v>
      </c>
      <c r="D238" s="142" t="s">
        <v>1502</v>
      </c>
      <c r="E238" s="13" t="s">
        <v>1278</v>
      </c>
      <c r="F238" s="13" t="s">
        <v>1278</v>
      </c>
      <c r="G238" s="6"/>
      <c r="H238" s="7"/>
    </row>
    <row r="239" spans="1:8" ht="20.100000000000001" customHeight="1">
      <c r="A239" s="5">
        <v>16</v>
      </c>
      <c r="B239" s="12">
        <v>25203116749</v>
      </c>
      <c r="C239" s="141" t="s">
        <v>1504</v>
      </c>
      <c r="D239" s="142" t="s">
        <v>1502</v>
      </c>
      <c r="E239" s="13" t="s">
        <v>1288</v>
      </c>
      <c r="F239" s="13" t="s">
        <v>1288</v>
      </c>
      <c r="G239" s="6"/>
      <c r="H239" s="7"/>
    </row>
    <row r="240" spans="1:8" ht="20.100000000000001" customHeight="1">
      <c r="A240" s="5">
        <v>17</v>
      </c>
      <c r="B240" s="12">
        <v>25207100049</v>
      </c>
      <c r="C240" s="141" t="s">
        <v>1505</v>
      </c>
      <c r="D240" s="142" t="s">
        <v>1502</v>
      </c>
      <c r="E240" s="13" t="s">
        <v>1278</v>
      </c>
      <c r="F240" s="13" t="s">
        <v>1278</v>
      </c>
      <c r="G240" s="6"/>
      <c r="H240" s="7"/>
    </row>
    <row r="241" spans="1:8" ht="20.100000000000001" customHeight="1">
      <c r="A241" s="5">
        <v>18</v>
      </c>
      <c r="B241" s="12">
        <v>25207103656</v>
      </c>
      <c r="C241" s="141" t="s">
        <v>1506</v>
      </c>
      <c r="D241" s="142" t="s">
        <v>1502</v>
      </c>
      <c r="E241" s="13" t="s">
        <v>1269</v>
      </c>
      <c r="F241" s="13" t="s">
        <v>1269</v>
      </c>
      <c r="G241" s="6"/>
      <c r="H241" s="7"/>
    </row>
    <row r="242" spans="1:8" ht="20.100000000000001" customHeight="1">
      <c r="A242" s="5">
        <v>19</v>
      </c>
      <c r="B242" s="12">
        <v>25208604715</v>
      </c>
      <c r="C242" s="141" t="s">
        <v>1507</v>
      </c>
      <c r="D242" s="142" t="s">
        <v>1502</v>
      </c>
      <c r="E242" s="13" t="s">
        <v>1368</v>
      </c>
      <c r="F242" s="13" t="s">
        <v>1368</v>
      </c>
      <c r="G242" s="6"/>
      <c r="H242" s="7"/>
    </row>
    <row r="243" spans="1:8" ht="20.100000000000001" customHeight="1">
      <c r="A243" s="5">
        <v>20</v>
      </c>
      <c r="B243" s="12">
        <v>24207100942</v>
      </c>
      <c r="C243" s="141" t="s">
        <v>1508</v>
      </c>
      <c r="D243" s="142" t="s">
        <v>1502</v>
      </c>
      <c r="E243" s="13" t="s">
        <v>1338</v>
      </c>
      <c r="F243" s="13" t="s">
        <v>1338</v>
      </c>
      <c r="G243" s="6"/>
      <c r="H243" s="7"/>
    </row>
    <row r="244" spans="1:8" ht="12" customHeight="1"/>
    <row r="245" spans="1:8" s="1" customFormat="1" ht="14.25" customHeight="1">
      <c r="B245" s="150" t="s">
        <v>6</v>
      </c>
      <c r="C245" s="150"/>
      <c r="D245" s="151" t="s">
        <v>1255</v>
      </c>
      <c r="E245" s="151"/>
      <c r="F245" s="151"/>
      <c r="G245" s="151"/>
      <c r="H245" s="151"/>
    </row>
    <row r="246" spans="1:8" s="1" customFormat="1">
      <c r="B246" s="150" t="s">
        <v>7</v>
      </c>
      <c r="C246" s="150"/>
      <c r="D246" s="2" t="s">
        <v>2311</v>
      </c>
      <c r="E246" s="151" t="s">
        <v>1259</v>
      </c>
      <c r="F246" s="151"/>
      <c r="G246" s="151"/>
      <c r="H246" s="151"/>
    </row>
    <row r="247" spans="1:8" s="3" customFormat="1" ht="18.75" customHeight="1">
      <c r="B247" s="4" t="s">
        <v>2312</v>
      </c>
      <c r="C247" s="152"/>
      <c r="D247" s="152"/>
      <c r="E247" s="152"/>
      <c r="F247" s="152"/>
      <c r="G247" s="152"/>
      <c r="H247" s="152"/>
    </row>
    <row r="248" spans="1:8" s="3" customFormat="1" ht="18.75" customHeight="1">
      <c r="A248" s="143" t="s">
        <v>2313</v>
      </c>
      <c r="B248" s="143"/>
      <c r="C248" s="143"/>
      <c r="D248" s="143"/>
      <c r="E248" s="143"/>
      <c r="F248" s="143"/>
      <c r="G248" s="143"/>
      <c r="H248" s="143"/>
    </row>
    <row r="249" spans="1:8" ht="3.75" customHeight="1"/>
    <row r="250" spans="1:8" ht="15" customHeight="1">
      <c r="A250" s="144" t="s">
        <v>0</v>
      </c>
      <c r="B250" s="145" t="s">
        <v>8</v>
      </c>
      <c r="C250" s="146" t="s">
        <v>3</v>
      </c>
      <c r="D250" s="147" t="s">
        <v>4</v>
      </c>
      <c r="E250" s="145" t="s">
        <v>12</v>
      </c>
      <c r="F250" s="145" t="s">
        <v>13</v>
      </c>
      <c r="G250" s="148" t="s">
        <v>1256</v>
      </c>
      <c r="H250" s="148" t="s">
        <v>1257</v>
      </c>
    </row>
    <row r="251" spans="1:8" ht="27" customHeight="1">
      <c r="A251" s="144"/>
      <c r="B251" s="144"/>
      <c r="C251" s="146"/>
      <c r="D251" s="147"/>
      <c r="E251" s="144"/>
      <c r="F251" s="144"/>
      <c r="G251" s="149"/>
      <c r="H251" s="149"/>
    </row>
    <row r="252" spans="1:8" ht="20.100000000000001" customHeight="1">
      <c r="A252" s="5">
        <v>1</v>
      </c>
      <c r="B252" s="12">
        <v>25207208317</v>
      </c>
      <c r="C252" s="141" t="s">
        <v>1509</v>
      </c>
      <c r="D252" s="142" t="s">
        <v>1502</v>
      </c>
      <c r="E252" s="13" t="s">
        <v>1269</v>
      </c>
      <c r="F252" s="13" t="s">
        <v>1269</v>
      </c>
      <c r="G252" s="6"/>
      <c r="H252" s="7"/>
    </row>
    <row r="253" spans="1:8" ht="20.100000000000001" customHeight="1">
      <c r="A253" s="5">
        <v>2</v>
      </c>
      <c r="B253" s="12">
        <v>24207101142</v>
      </c>
      <c r="C253" s="141" t="s">
        <v>1312</v>
      </c>
      <c r="D253" s="142" t="s">
        <v>1510</v>
      </c>
      <c r="E253" s="13" t="s">
        <v>1338</v>
      </c>
      <c r="F253" s="13" t="s">
        <v>1338</v>
      </c>
      <c r="G253" s="6"/>
      <c r="H253" s="7"/>
    </row>
    <row r="254" spans="1:8" ht="20.100000000000001" customHeight="1">
      <c r="A254" s="5">
        <v>3</v>
      </c>
      <c r="B254" s="12">
        <v>24203103535</v>
      </c>
      <c r="C254" s="141" t="s">
        <v>1511</v>
      </c>
      <c r="D254" s="142" t="s">
        <v>1512</v>
      </c>
      <c r="E254" s="13" t="s">
        <v>1299</v>
      </c>
      <c r="F254" s="13" t="s">
        <v>1299</v>
      </c>
      <c r="G254" s="6"/>
      <c r="H254" s="7"/>
    </row>
    <row r="255" spans="1:8" ht="20.100000000000001" customHeight="1">
      <c r="A255" s="5">
        <v>4</v>
      </c>
      <c r="B255" s="12">
        <v>24215207845</v>
      </c>
      <c r="C255" s="141" t="s">
        <v>1513</v>
      </c>
      <c r="D255" s="142" t="s">
        <v>1512</v>
      </c>
      <c r="E255" s="13" t="s">
        <v>1396</v>
      </c>
      <c r="F255" s="13" t="s">
        <v>1396</v>
      </c>
      <c r="G255" s="6"/>
      <c r="H255" s="7"/>
    </row>
    <row r="256" spans="1:8" ht="20.100000000000001" customHeight="1">
      <c r="A256" s="5">
        <v>5</v>
      </c>
      <c r="B256" s="12">
        <v>24217202997</v>
      </c>
      <c r="C256" s="141" t="s">
        <v>1514</v>
      </c>
      <c r="D256" s="142" t="s">
        <v>1512</v>
      </c>
      <c r="E256" s="13" t="s">
        <v>1269</v>
      </c>
      <c r="F256" s="13" t="s">
        <v>1269</v>
      </c>
      <c r="G256" s="6"/>
      <c r="H256" s="7"/>
    </row>
    <row r="257" spans="1:8" ht="20.100000000000001" customHeight="1">
      <c r="A257" s="5">
        <v>6</v>
      </c>
      <c r="B257" s="12">
        <v>25202601323</v>
      </c>
      <c r="C257" s="141" t="s">
        <v>1515</v>
      </c>
      <c r="D257" s="142" t="s">
        <v>1512</v>
      </c>
      <c r="E257" s="13" t="s">
        <v>1271</v>
      </c>
      <c r="F257" s="13" t="s">
        <v>1271</v>
      </c>
      <c r="G257" s="6"/>
      <c r="H257" s="7"/>
    </row>
    <row r="258" spans="1:8" ht="20.100000000000001" customHeight="1">
      <c r="A258" s="5">
        <v>7</v>
      </c>
      <c r="B258" s="12">
        <v>24202502515</v>
      </c>
      <c r="C258" s="141" t="s">
        <v>1516</v>
      </c>
      <c r="D258" s="142" t="s">
        <v>1512</v>
      </c>
      <c r="E258" s="13" t="s">
        <v>1338</v>
      </c>
      <c r="F258" s="13" t="s">
        <v>1338</v>
      </c>
      <c r="G258" s="6"/>
      <c r="H258" s="7"/>
    </row>
    <row r="259" spans="1:8" ht="20.100000000000001" customHeight="1">
      <c r="A259" s="5">
        <v>8</v>
      </c>
      <c r="B259" s="12">
        <v>2321173807</v>
      </c>
      <c r="C259" s="141" t="s">
        <v>1517</v>
      </c>
      <c r="D259" s="142" t="s">
        <v>1512</v>
      </c>
      <c r="E259" s="13" t="s">
        <v>1264</v>
      </c>
      <c r="F259" s="13" t="s">
        <v>1264</v>
      </c>
      <c r="G259" s="6"/>
      <c r="H259" s="7"/>
    </row>
    <row r="260" spans="1:8" ht="20.100000000000001" customHeight="1">
      <c r="A260" s="5">
        <v>9</v>
      </c>
      <c r="B260" s="12">
        <v>25217109442</v>
      </c>
      <c r="C260" s="141" t="s">
        <v>1362</v>
      </c>
      <c r="D260" s="142" t="s">
        <v>1512</v>
      </c>
      <c r="E260" s="13" t="s">
        <v>1262</v>
      </c>
      <c r="F260" s="13" t="s">
        <v>1262</v>
      </c>
      <c r="G260" s="6"/>
      <c r="H260" s="7"/>
    </row>
    <row r="261" spans="1:8" ht="20.100000000000001" customHeight="1">
      <c r="A261" s="5">
        <v>10</v>
      </c>
      <c r="B261" s="12">
        <v>23212211857</v>
      </c>
      <c r="C261" s="141" t="s">
        <v>2042</v>
      </c>
      <c r="D261" s="142" t="s">
        <v>1512</v>
      </c>
      <c r="E261" s="13" t="s">
        <v>2231</v>
      </c>
      <c r="F261" s="13" t="s">
        <v>2231</v>
      </c>
      <c r="G261" s="6"/>
      <c r="H261" s="7"/>
    </row>
    <row r="262" spans="1:8" ht="20.100000000000001" customHeight="1">
      <c r="A262" s="5">
        <v>11</v>
      </c>
      <c r="B262" s="12">
        <v>2320262836</v>
      </c>
      <c r="C262" s="141" t="s">
        <v>1518</v>
      </c>
      <c r="D262" s="142" t="s">
        <v>1519</v>
      </c>
      <c r="E262" s="13" t="s">
        <v>1520</v>
      </c>
      <c r="F262" s="13" t="s">
        <v>1520</v>
      </c>
      <c r="G262" s="6"/>
      <c r="H262" s="7"/>
    </row>
    <row r="263" spans="1:8" ht="20.100000000000001" customHeight="1">
      <c r="A263" s="5">
        <v>12</v>
      </c>
      <c r="B263" s="12">
        <v>2320512081</v>
      </c>
      <c r="C263" s="141" t="s">
        <v>1398</v>
      </c>
      <c r="D263" s="142" t="s">
        <v>1519</v>
      </c>
      <c r="E263" s="13" t="s">
        <v>1439</v>
      </c>
      <c r="F263" s="13" t="s">
        <v>1439</v>
      </c>
      <c r="G263" s="6"/>
      <c r="H263" s="7"/>
    </row>
    <row r="264" spans="1:8" ht="20.100000000000001" customHeight="1">
      <c r="A264" s="5">
        <v>13</v>
      </c>
      <c r="B264" s="12">
        <v>24207216561</v>
      </c>
      <c r="C264" s="141" t="s">
        <v>1521</v>
      </c>
      <c r="D264" s="142" t="s">
        <v>1519</v>
      </c>
      <c r="E264" s="13" t="s">
        <v>1296</v>
      </c>
      <c r="F264" s="13" t="s">
        <v>1296</v>
      </c>
      <c r="G264" s="6"/>
      <c r="H264" s="7"/>
    </row>
    <row r="265" spans="1:8" ht="20.100000000000001" customHeight="1">
      <c r="A265" s="5">
        <v>14</v>
      </c>
      <c r="B265" s="12">
        <v>25207102209</v>
      </c>
      <c r="C265" s="141" t="s">
        <v>1522</v>
      </c>
      <c r="D265" s="142" t="s">
        <v>1519</v>
      </c>
      <c r="E265" s="13" t="s">
        <v>1278</v>
      </c>
      <c r="F265" s="13" t="s">
        <v>1278</v>
      </c>
      <c r="G265" s="6"/>
      <c r="H265" s="7"/>
    </row>
    <row r="266" spans="1:8" ht="20.100000000000001" customHeight="1">
      <c r="A266" s="5">
        <v>15</v>
      </c>
      <c r="B266" s="12">
        <v>25207116545</v>
      </c>
      <c r="C266" s="141" t="s">
        <v>1427</v>
      </c>
      <c r="D266" s="142" t="s">
        <v>1519</v>
      </c>
      <c r="E266" s="13" t="s">
        <v>1262</v>
      </c>
      <c r="F266" s="13" t="s">
        <v>1262</v>
      </c>
      <c r="G266" s="6"/>
      <c r="H266" s="7"/>
    </row>
    <row r="267" spans="1:8" ht="20.100000000000001" customHeight="1">
      <c r="A267" s="5">
        <v>16</v>
      </c>
      <c r="B267" s="12">
        <v>25217209200</v>
      </c>
      <c r="C267" s="141" t="s">
        <v>1523</v>
      </c>
      <c r="D267" s="142" t="s">
        <v>1519</v>
      </c>
      <c r="E267" s="13" t="s">
        <v>1280</v>
      </c>
      <c r="F267" s="13" t="s">
        <v>1280</v>
      </c>
      <c r="G267" s="6"/>
      <c r="H267" s="7"/>
    </row>
    <row r="268" spans="1:8" ht="20.100000000000001" customHeight="1">
      <c r="A268" s="5">
        <v>17</v>
      </c>
      <c r="B268" s="12">
        <v>25203309869</v>
      </c>
      <c r="C268" s="141" t="s">
        <v>1366</v>
      </c>
      <c r="D268" s="142" t="s">
        <v>1519</v>
      </c>
      <c r="E268" s="13" t="s">
        <v>1276</v>
      </c>
      <c r="F268" s="13" t="s">
        <v>1276</v>
      </c>
      <c r="G268" s="6"/>
      <c r="H268" s="7"/>
    </row>
    <row r="269" spans="1:8" ht="20.100000000000001" customHeight="1">
      <c r="A269" s="5">
        <v>18</v>
      </c>
      <c r="B269" s="12">
        <v>25217117091</v>
      </c>
      <c r="C269" s="141" t="s">
        <v>1524</v>
      </c>
      <c r="D269" s="142" t="s">
        <v>1525</v>
      </c>
      <c r="E269" s="13" t="s">
        <v>1278</v>
      </c>
      <c r="F269" s="13" t="s">
        <v>1278</v>
      </c>
      <c r="G269" s="6"/>
      <c r="H269" s="7"/>
    </row>
    <row r="270" spans="1:8" ht="20.100000000000001" customHeight="1">
      <c r="A270" s="5">
        <v>19</v>
      </c>
      <c r="B270" s="12">
        <v>25207103933</v>
      </c>
      <c r="C270" s="141" t="s">
        <v>1526</v>
      </c>
      <c r="D270" s="142" t="s">
        <v>1525</v>
      </c>
      <c r="E270" s="13" t="s">
        <v>1262</v>
      </c>
      <c r="F270" s="13" t="s">
        <v>1262</v>
      </c>
      <c r="G270" s="6"/>
      <c r="H270" s="7"/>
    </row>
    <row r="271" spans="1:8" ht="20.100000000000001" customHeight="1">
      <c r="A271" s="5">
        <v>20</v>
      </c>
      <c r="B271" s="12">
        <v>25207115736</v>
      </c>
      <c r="C271" s="141" t="s">
        <v>1527</v>
      </c>
      <c r="D271" s="142" t="s">
        <v>1525</v>
      </c>
      <c r="E271" s="13" t="s">
        <v>1262</v>
      </c>
      <c r="F271" s="13" t="s">
        <v>1262</v>
      </c>
      <c r="G271" s="6"/>
      <c r="H271" s="7"/>
    </row>
    <row r="272" spans="1:8" ht="20.100000000000001" customHeight="1">
      <c r="A272" s="5">
        <v>21</v>
      </c>
      <c r="B272" s="12">
        <v>25205117232</v>
      </c>
      <c r="C272" s="141" t="s">
        <v>1528</v>
      </c>
      <c r="D272" s="142" t="s">
        <v>1525</v>
      </c>
      <c r="E272" s="13" t="s">
        <v>1292</v>
      </c>
      <c r="F272" s="13" t="s">
        <v>1292</v>
      </c>
      <c r="G272" s="6"/>
      <c r="H272" s="7"/>
    </row>
    <row r="273" spans="1:8" ht="20.100000000000001" customHeight="1">
      <c r="A273" s="5">
        <v>22</v>
      </c>
      <c r="B273" s="12">
        <v>23207211682</v>
      </c>
      <c r="C273" s="141" t="s">
        <v>1529</v>
      </c>
      <c r="D273" s="142" t="s">
        <v>1530</v>
      </c>
      <c r="E273" s="13" t="s">
        <v>1465</v>
      </c>
      <c r="F273" s="13" t="s">
        <v>1465</v>
      </c>
      <c r="G273" s="6"/>
      <c r="H273" s="7"/>
    </row>
    <row r="274" spans="1:8" ht="20.100000000000001" customHeight="1">
      <c r="A274" s="5">
        <v>23</v>
      </c>
      <c r="B274" s="12">
        <v>23208610352</v>
      </c>
      <c r="C274" s="141" t="s">
        <v>1531</v>
      </c>
      <c r="D274" s="142" t="s">
        <v>1532</v>
      </c>
      <c r="E274" s="13" t="s">
        <v>1533</v>
      </c>
      <c r="F274" s="13" t="s">
        <v>1533</v>
      </c>
      <c r="G274" s="6"/>
      <c r="H274" s="7"/>
    </row>
    <row r="275" spans="1:8" ht="20.100000000000001" customHeight="1">
      <c r="A275" s="5">
        <v>24</v>
      </c>
      <c r="B275" s="12">
        <v>24217208241</v>
      </c>
      <c r="C275" s="141" t="s">
        <v>1534</v>
      </c>
      <c r="D275" s="142" t="s">
        <v>1532</v>
      </c>
      <c r="E275" s="13" t="s">
        <v>1280</v>
      </c>
      <c r="F275" s="13" t="s">
        <v>1280</v>
      </c>
      <c r="G275" s="6"/>
      <c r="H275" s="7"/>
    </row>
    <row r="276" spans="1:8" ht="20.100000000000001" customHeight="1">
      <c r="A276" s="5">
        <v>25</v>
      </c>
      <c r="B276" s="12">
        <v>25212908015</v>
      </c>
      <c r="C276" s="141" t="s">
        <v>1535</v>
      </c>
      <c r="D276" s="142" t="s">
        <v>1532</v>
      </c>
      <c r="E276" s="13" t="s">
        <v>1536</v>
      </c>
      <c r="F276" s="13" t="s">
        <v>1536</v>
      </c>
      <c r="G276" s="6"/>
      <c r="H276" s="7"/>
    </row>
    <row r="277" spans="1:8" ht="20.100000000000001" customHeight="1">
      <c r="A277" s="5">
        <v>26</v>
      </c>
      <c r="B277" s="12">
        <v>25213103508</v>
      </c>
      <c r="C277" s="141" t="s">
        <v>1537</v>
      </c>
      <c r="D277" s="142" t="s">
        <v>1532</v>
      </c>
      <c r="E277" s="13" t="s">
        <v>1288</v>
      </c>
      <c r="F277" s="13" t="s">
        <v>1288</v>
      </c>
      <c r="G277" s="6"/>
      <c r="H277" s="7"/>
    </row>
    <row r="278" spans="1:8" ht="12" customHeight="1"/>
    <row r="279" spans="1:8" s="1" customFormat="1" ht="14.25" customHeight="1">
      <c r="B279" s="150" t="s">
        <v>6</v>
      </c>
      <c r="C279" s="150"/>
      <c r="D279" s="151" t="s">
        <v>1255</v>
      </c>
      <c r="E279" s="151"/>
      <c r="F279" s="151"/>
      <c r="G279" s="151"/>
      <c r="H279" s="151"/>
    </row>
    <row r="280" spans="1:8" s="1" customFormat="1">
      <c r="B280" s="150" t="s">
        <v>7</v>
      </c>
      <c r="C280" s="150"/>
      <c r="D280" s="2" t="s">
        <v>2314</v>
      </c>
      <c r="E280" s="151" t="s">
        <v>1259</v>
      </c>
      <c r="F280" s="151"/>
      <c r="G280" s="151"/>
      <c r="H280" s="151"/>
    </row>
    <row r="281" spans="1:8" s="3" customFormat="1" ht="18.75" customHeight="1">
      <c r="B281" s="4" t="s">
        <v>2315</v>
      </c>
      <c r="C281" s="152"/>
      <c r="D281" s="152"/>
      <c r="E281" s="152"/>
      <c r="F281" s="152"/>
      <c r="G281" s="152"/>
      <c r="H281" s="152"/>
    </row>
    <row r="282" spans="1:8" s="3" customFormat="1" ht="18.75" customHeight="1">
      <c r="A282" s="143" t="s">
        <v>2316</v>
      </c>
      <c r="B282" s="143"/>
      <c r="C282" s="143"/>
      <c r="D282" s="143"/>
      <c r="E282" s="143"/>
      <c r="F282" s="143"/>
      <c r="G282" s="143"/>
      <c r="H282" s="143"/>
    </row>
    <row r="283" spans="1:8" ht="3.75" customHeight="1"/>
    <row r="284" spans="1:8" ht="15" customHeight="1">
      <c r="A284" s="144" t="s">
        <v>0</v>
      </c>
      <c r="B284" s="145" t="s">
        <v>8</v>
      </c>
      <c r="C284" s="146" t="s">
        <v>3</v>
      </c>
      <c r="D284" s="147" t="s">
        <v>4</v>
      </c>
      <c r="E284" s="145" t="s">
        <v>12</v>
      </c>
      <c r="F284" s="145" t="s">
        <v>13</v>
      </c>
      <c r="G284" s="148" t="s">
        <v>1256</v>
      </c>
      <c r="H284" s="148" t="s">
        <v>1257</v>
      </c>
    </row>
    <row r="285" spans="1:8" ht="27" customHeight="1">
      <c r="A285" s="144"/>
      <c r="B285" s="144"/>
      <c r="C285" s="146"/>
      <c r="D285" s="147"/>
      <c r="E285" s="144"/>
      <c r="F285" s="144"/>
      <c r="G285" s="149"/>
      <c r="H285" s="149"/>
    </row>
    <row r="286" spans="1:8" ht="20.100000000000001" customHeight="1">
      <c r="A286" s="5">
        <v>1</v>
      </c>
      <c r="B286" s="12">
        <v>25217204551</v>
      </c>
      <c r="C286" s="141" t="s">
        <v>1538</v>
      </c>
      <c r="D286" s="142" t="s">
        <v>1532</v>
      </c>
      <c r="E286" s="13" t="s">
        <v>1269</v>
      </c>
      <c r="F286" s="13" t="s">
        <v>1269</v>
      </c>
      <c r="G286" s="6"/>
      <c r="H286" s="7"/>
    </row>
    <row r="287" spans="1:8" ht="20.100000000000001" customHeight="1">
      <c r="A287" s="5">
        <v>2</v>
      </c>
      <c r="B287" s="12">
        <v>25212208457</v>
      </c>
      <c r="C287" s="141" t="s">
        <v>1539</v>
      </c>
      <c r="D287" s="142" t="s">
        <v>1532</v>
      </c>
      <c r="E287" s="13" t="s">
        <v>1286</v>
      </c>
      <c r="F287" s="13" t="s">
        <v>1286</v>
      </c>
      <c r="G287" s="6"/>
      <c r="H287" s="7"/>
    </row>
    <row r="288" spans="1:8" ht="20.100000000000001" customHeight="1">
      <c r="A288" s="5">
        <v>3</v>
      </c>
      <c r="B288" s="12">
        <v>2121239571</v>
      </c>
      <c r="C288" s="141" t="s">
        <v>1540</v>
      </c>
      <c r="D288" s="142" t="s">
        <v>1532</v>
      </c>
      <c r="E288" s="13" t="s">
        <v>1541</v>
      </c>
      <c r="F288" s="13" t="s">
        <v>1541</v>
      </c>
      <c r="G288" s="6"/>
      <c r="H288" s="7"/>
    </row>
    <row r="289" spans="1:8" ht="20.100000000000001" customHeight="1">
      <c r="A289" s="5">
        <v>4</v>
      </c>
      <c r="B289" s="12">
        <v>2321250391</v>
      </c>
      <c r="C289" s="141" t="s">
        <v>1542</v>
      </c>
      <c r="D289" s="142" t="s">
        <v>1532</v>
      </c>
      <c r="E289" s="13" t="s">
        <v>1543</v>
      </c>
      <c r="F289" s="13" t="s">
        <v>1543</v>
      </c>
      <c r="G289" s="6"/>
      <c r="H289" s="7"/>
    </row>
    <row r="290" spans="1:8" ht="20.100000000000001" customHeight="1">
      <c r="A290" s="5">
        <v>5</v>
      </c>
      <c r="B290" s="12">
        <v>24203104277</v>
      </c>
      <c r="C290" s="141" t="s">
        <v>1544</v>
      </c>
      <c r="D290" s="142" t="s">
        <v>1545</v>
      </c>
      <c r="E290" s="13" t="s">
        <v>1546</v>
      </c>
      <c r="F290" s="13" t="s">
        <v>1546</v>
      </c>
      <c r="G290" s="6"/>
      <c r="H290" s="7"/>
    </row>
    <row r="291" spans="1:8" ht="20.100000000000001" customHeight="1">
      <c r="A291" s="5">
        <v>6</v>
      </c>
      <c r="B291" s="12">
        <v>24215102929</v>
      </c>
      <c r="C291" s="141" t="s">
        <v>1547</v>
      </c>
      <c r="D291" s="142" t="s">
        <v>1548</v>
      </c>
      <c r="E291" s="13" t="s">
        <v>1439</v>
      </c>
      <c r="F291" s="13" t="s">
        <v>1439</v>
      </c>
      <c r="G291" s="6"/>
      <c r="H291" s="7"/>
    </row>
    <row r="292" spans="1:8" ht="20.100000000000001" customHeight="1">
      <c r="A292" s="5">
        <v>7</v>
      </c>
      <c r="B292" s="12">
        <v>25203311934</v>
      </c>
      <c r="C292" s="141" t="s">
        <v>1496</v>
      </c>
      <c r="D292" s="142" t="s">
        <v>1549</v>
      </c>
      <c r="E292" s="13" t="s">
        <v>1276</v>
      </c>
      <c r="F292" s="13" t="s">
        <v>1276</v>
      </c>
      <c r="G292" s="6"/>
      <c r="H292" s="7"/>
    </row>
    <row r="293" spans="1:8" ht="20.100000000000001" customHeight="1">
      <c r="A293" s="5">
        <v>8</v>
      </c>
      <c r="B293" s="12">
        <v>25203117535</v>
      </c>
      <c r="C293" s="141" t="s">
        <v>1550</v>
      </c>
      <c r="D293" s="142" t="s">
        <v>1549</v>
      </c>
      <c r="E293" s="13" t="s">
        <v>1273</v>
      </c>
      <c r="F293" s="13" t="s">
        <v>1273</v>
      </c>
      <c r="G293" s="6"/>
      <c r="H293" s="7"/>
    </row>
    <row r="294" spans="1:8" ht="20.100000000000001" customHeight="1">
      <c r="A294" s="5">
        <v>9</v>
      </c>
      <c r="B294" s="12">
        <v>24203106159</v>
      </c>
      <c r="C294" s="141" t="s">
        <v>1528</v>
      </c>
      <c r="D294" s="142" t="s">
        <v>1549</v>
      </c>
      <c r="E294" s="13" t="s">
        <v>1401</v>
      </c>
      <c r="F294" s="13" t="s">
        <v>1401</v>
      </c>
      <c r="G294" s="6"/>
      <c r="H294" s="7"/>
    </row>
    <row r="295" spans="1:8" ht="20.100000000000001" customHeight="1">
      <c r="A295" s="5">
        <v>10</v>
      </c>
      <c r="B295" s="12">
        <v>2121867585</v>
      </c>
      <c r="C295" s="141" t="s">
        <v>1551</v>
      </c>
      <c r="D295" s="142" t="s">
        <v>1552</v>
      </c>
      <c r="E295" s="13" t="s">
        <v>1368</v>
      </c>
      <c r="F295" s="13" t="s">
        <v>1368</v>
      </c>
      <c r="G295" s="6"/>
      <c r="H295" s="7"/>
    </row>
    <row r="296" spans="1:8" ht="20.100000000000001" customHeight="1">
      <c r="A296" s="5">
        <v>11</v>
      </c>
      <c r="B296" s="12">
        <v>2221532328</v>
      </c>
      <c r="C296" s="141" t="s">
        <v>1337</v>
      </c>
      <c r="D296" s="142" t="s">
        <v>1552</v>
      </c>
      <c r="E296" s="13" t="s">
        <v>1330</v>
      </c>
      <c r="F296" s="13" t="s">
        <v>1330</v>
      </c>
      <c r="G296" s="6"/>
      <c r="H296" s="7"/>
    </row>
    <row r="297" spans="1:8" ht="20.100000000000001" customHeight="1">
      <c r="A297" s="5">
        <v>12</v>
      </c>
      <c r="B297" s="12">
        <v>25212611945</v>
      </c>
      <c r="C297" s="141" t="s">
        <v>1553</v>
      </c>
      <c r="D297" s="142" t="s">
        <v>1552</v>
      </c>
      <c r="E297" s="13" t="s">
        <v>1554</v>
      </c>
      <c r="F297" s="13" t="s">
        <v>1554</v>
      </c>
      <c r="G297" s="6"/>
      <c r="H297" s="7"/>
    </row>
    <row r="298" spans="1:8" ht="20.100000000000001" customHeight="1">
      <c r="A298" s="5">
        <v>13</v>
      </c>
      <c r="B298" s="12">
        <v>23217211045</v>
      </c>
      <c r="C298" s="141" t="s">
        <v>1362</v>
      </c>
      <c r="D298" s="142" t="s">
        <v>1552</v>
      </c>
      <c r="E298" s="13" t="s">
        <v>1280</v>
      </c>
      <c r="F298" s="13" t="s">
        <v>1280</v>
      </c>
      <c r="G298" s="6"/>
      <c r="H298" s="7"/>
    </row>
    <row r="299" spans="1:8" ht="20.100000000000001" customHeight="1">
      <c r="A299" s="5">
        <v>14</v>
      </c>
      <c r="B299" s="12">
        <v>24217104891</v>
      </c>
      <c r="C299" s="141" t="s">
        <v>2256</v>
      </c>
      <c r="D299" s="142" t="s">
        <v>1552</v>
      </c>
      <c r="E299" s="13" t="s">
        <v>1338</v>
      </c>
      <c r="F299" s="13" t="s">
        <v>1338</v>
      </c>
      <c r="G299" s="6"/>
      <c r="H299" s="7"/>
    </row>
    <row r="300" spans="1:8" ht="20.100000000000001" customHeight="1">
      <c r="A300" s="5">
        <v>15</v>
      </c>
      <c r="B300" s="12">
        <v>24218616232</v>
      </c>
      <c r="C300" s="141" t="s">
        <v>2277</v>
      </c>
      <c r="D300" s="142" t="s">
        <v>1552</v>
      </c>
      <c r="E300" s="13" t="s">
        <v>1361</v>
      </c>
      <c r="F300" s="13" t="s">
        <v>1361</v>
      </c>
      <c r="G300" s="6"/>
      <c r="H300" s="7"/>
    </row>
    <row r="301" spans="1:8" ht="20.100000000000001" customHeight="1">
      <c r="A301" s="5">
        <v>16</v>
      </c>
      <c r="B301" s="12">
        <v>23211210043</v>
      </c>
      <c r="C301" s="141" t="s">
        <v>1555</v>
      </c>
      <c r="D301" s="142" t="s">
        <v>1556</v>
      </c>
      <c r="E301" s="13" t="s">
        <v>1387</v>
      </c>
      <c r="F301" s="13" t="s">
        <v>1387</v>
      </c>
      <c r="G301" s="6"/>
      <c r="H301" s="7"/>
    </row>
    <row r="302" spans="1:8" ht="20.100000000000001" customHeight="1">
      <c r="A302" s="5">
        <v>17</v>
      </c>
      <c r="B302" s="12">
        <v>24212408584</v>
      </c>
      <c r="C302" s="141" t="s">
        <v>1557</v>
      </c>
      <c r="D302" s="142" t="s">
        <v>1556</v>
      </c>
      <c r="E302" s="13" t="s">
        <v>1558</v>
      </c>
      <c r="F302" s="13" t="s">
        <v>1558</v>
      </c>
      <c r="G302" s="6"/>
      <c r="H302" s="7"/>
    </row>
    <row r="303" spans="1:8" ht="20.100000000000001" customHeight="1">
      <c r="A303" s="5">
        <v>18</v>
      </c>
      <c r="B303" s="12">
        <v>25212111972</v>
      </c>
      <c r="C303" s="141" t="s">
        <v>1559</v>
      </c>
      <c r="D303" s="142" t="s">
        <v>1556</v>
      </c>
      <c r="E303" s="13" t="s">
        <v>1560</v>
      </c>
      <c r="F303" s="13" t="s">
        <v>1560</v>
      </c>
      <c r="G303" s="6"/>
      <c r="H303" s="7"/>
    </row>
    <row r="304" spans="1:8" ht="20.100000000000001" customHeight="1">
      <c r="A304" s="5">
        <v>19</v>
      </c>
      <c r="B304" s="12">
        <v>25212207229</v>
      </c>
      <c r="C304" s="141" t="s">
        <v>1561</v>
      </c>
      <c r="D304" s="142" t="s">
        <v>1556</v>
      </c>
      <c r="E304" s="13" t="s">
        <v>1286</v>
      </c>
      <c r="F304" s="13" t="s">
        <v>1286</v>
      </c>
      <c r="G304" s="6"/>
      <c r="H304" s="7"/>
    </row>
    <row r="305" spans="1:8" ht="20.100000000000001" customHeight="1">
      <c r="A305" s="5">
        <v>20</v>
      </c>
      <c r="B305" s="12">
        <v>25212208175</v>
      </c>
      <c r="C305" s="141" t="s">
        <v>1562</v>
      </c>
      <c r="D305" s="142" t="s">
        <v>1556</v>
      </c>
      <c r="E305" s="13" t="s">
        <v>1286</v>
      </c>
      <c r="F305" s="13" t="s">
        <v>1286</v>
      </c>
      <c r="G305" s="6"/>
      <c r="H305" s="7"/>
    </row>
    <row r="306" spans="1:8" ht="20.100000000000001" customHeight="1">
      <c r="A306" s="5">
        <v>21</v>
      </c>
      <c r="B306" s="12">
        <v>25217201196</v>
      </c>
      <c r="C306" s="141" t="s">
        <v>1563</v>
      </c>
      <c r="D306" s="142" t="s">
        <v>1556</v>
      </c>
      <c r="E306" s="13" t="s">
        <v>1280</v>
      </c>
      <c r="F306" s="13" t="s">
        <v>1280</v>
      </c>
      <c r="G306" s="6"/>
      <c r="H306" s="7"/>
    </row>
    <row r="307" spans="1:8" ht="20.100000000000001" customHeight="1">
      <c r="A307" s="5">
        <v>22</v>
      </c>
      <c r="B307" s="12">
        <v>25217203725</v>
      </c>
      <c r="C307" s="141" t="s">
        <v>1564</v>
      </c>
      <c r="D307" s="142" t="s">
        <v>1556</v>
      </c>
      <c r="E307" s="13" t="s">
        <v>1269</v>
      </c>
      <c r="F307" s="13" t="s">
        <v>1269</v>
      </c>
      <c r="G307" s="6"/>
      <c r="H307" s="7"/>
    </row>
    <row r="308" spans="1:8" ht="20.100000000000001" customHeight="1">
      <c r="A308" s="5">
        <v>23</v>
      </c>
      <c r="B308" s="12">
        <v>25217209296</v>
      </c>
      <c r="C308" s="141" t="s">
        <v>1565</v>
      </c>
      <c r="D308" s="142" t="s">
        <v>1556</v>
      </c>
      <c r="E308" s="13" t="s">
        <v>1269</v>
      </c>
      <c r="F308" s="13" t="s">
        <v>1269</v>
      </c>
      <c r="G308" s="6"/>
      <c r="H308" s="7"/>
    </row>
    <row r="309" spans="1:8" ht="20.100000000000001" customHeight="1">
      <c r="A309" s="5">
        <v>24</v>
      </c>
      <c r="B309" s="12">
        <v>25212204037</v>
      </c>
      <c r="C309" s="141" t="s">
        <v>1566</v>
      </c>
      <c r="D309" s="142" t="s">
        <v>1556</v>
      </c>
      <c r="E309" s="13" t="s">
        <v>1286</v>
      </c>
      <c r="F309" s="13" t="s">
        <v>1286</v>
      </c>
      <c r="G309" s="6"/>
      <c r="H309" s="7"/>
    </row>
    <row r="310" spans="1:8" ht="20.100000000000001" customHeight="1">
      <c r="A310" s="5">
        <v>25</v>
      </c>
      <c r="B310" s="12">
        <v>24212216133</v>
      </c>
      <c r="C310" s="141" t="s">
        <v>1567</v>
      </c>
      <c r="D310" s="142" t="s">
        <v>1556</v>
      </c>
      <c r="E310" s="13" t="s">
        <v>1387</v>
      </c>
      <c r="F310" s="13" t="s">
        <v>1387</v>
      </c>
      <c r="G310" s="6"/>
      <c r="H310" s="7"/>
    </row>
    <row r="311" spans="1:8" ht="20.100000000000001" customHeight="1">
      <c r="A311" s="5">
        <v>26</v>
      </c>
      <c r="B311" s="12">
        <v>25217116142</v>
      </c>
      <c r="C311" s="141" t="s">
        <v>2268</v>
      </c>
      <c r="D311" s="142" t="s">
        <v>1556</v>
      </c>
      <c r="E311" s="13" t="s">
        <v>1262</v>
      </c>
      <c r="F311" s="13" t="s">
        <v>1262</v>
      </c>
      <c r="G311" s="6"/>
      <c r="H311" s="7"/>
    </row>
    <row r="312" spans="1:8" ht="20.100000000000001" customHeight="1">
      <c r="A312" s="5">
        <v>27</v>
      </c>
      <c r="B312" s="12">
        <v>2121614346</v>
      </c>
      <c r="C312" s="141" t="s">
        <v>2269</v>
      </c>
      <c r="D312" s="142" t="s">
        <v>1556</v>
      </c>
      <c r="E312" s="13" t="s">
        <v>2270</v>
      </c>
      <c r="F312" s="13" t="s">
        <v>2270</v>
      </c>
      <c r="G312" s="6"/>
      <c r="H312" s="7"/>
    </row>
    <row r="313" spans="1:8" ht="20.100000000000001" customHeight="1">
      <c r="A313" s="5">
        <v>28</v>
      </c>
      <c r="B313" s="12">
        <v>2321214257</v>
      </c>
      <c r="C313" s="141" t="s">
        <v>2272</v>
      </c>
      <c r="D313" s="142" t="s">
        <v>1556</v>
      </c>
      <c r="E313" s="13" t="s">
        <v>1401</v>
      </c>
      <c r="F313" s="13" t="s">
        <v>1401</v>
      </c>
      <c r="G313" s="6"/>
      <c r="H313" s="7"/>
    </row>
    <row r="314" spans="1:8" ht="20.100000000000001" customHeight="1">
      <c r="A314" s="5">
        <v>29</v>
      </c>
      <c r="B314" s="12">
        <v>24207115282</v>
      </c>
      <c r="C314" s="141" t="s">
        <v>1568</v>
      </c>
      <c r="D314" s="142" t="s">
        <v>1569</v>
      </c>
      <c r="E314" s="13" t="s">
        <v>1262</v>
      </c>
      <c r="F314" s="13" t="s">
        <v>1262</v>
      </c>
      <c r="G314" s="6"/>
      <c r="H314" s="7"/>
    </row>
    <row r="315" spans="1:8" ht="20.100000000000001" customHeight="1">
      <c r="A315" s="8">
        <v>30</v>
      </c>
      <c r="B315" s="12">
        <v>25202717245</v>
      </c>
      <c r="C315" s="141" t="s">
        <v>1570</v>
      </c>
      <c r="D315" s="142" t="s">
        <v>1569</v>
      </c>
      <c r="E315" s="13" t="s">
        <v>1353</v>
      </c>
      <c r="F315" s="13" t="s">
        <v>1353</v>
      </c>
      <c r="G315" s="9"/>
      <c r="H315" s="10"/>
    </row>
    <row r="316" spans="1:8" ht="12" customHeight="1"/>
    <row r="317" spans="1:8" s="1" customFormat="1" ht="14.25" customHeight="1">
      <c r="B317" s="150" t="s">
        <v>6</v>
      </c>
      <c r="C317" s="150"/>
      <c r="D317" s="151" t="s">
        <v>1255</v>
      </c>
      <c r="E317" s="151"/>
      <c r="F317" s="151"/>
      <c r="G317" s="151"/>
      <c r="H317" s="151"/>
    </row>
    <row r="318" spans="1:8" s="1" customFormat="1">
      <c r="B318" s="150" t="s">
        <v>7</v>
      </c>
      <c r="C318" s="150"/>
      <c r="D318" s="2" t="s">
        <v>2314</v>
      </c>
      <c r="E318" s="151" t="s">
        <v>1259</v>
      </c>
      <c r="F318" s="151"/>
      <c r="G318" s="151"/>
      <c r="H318" s="151"/>
    </row>
    <row r="319" spans="1:8" s="3" customFormat="1" ht="18.75" customHeight="1">
      <c r="B319" s="4" t="s">
        <v>2317</v>
      </c>
      <c r="C319" s="152"/>
      <c r="D319" s="152"/>
      <c r="E319" s="152"/>
      <c r="F319" s="152"/>
      <c r="G319" s="152"/>
      <c r="H319" s="152"/>
    </row>
    <row r="320" spans="1:8" s="3" customFormat="1" ht="18.75" customHeight="1">
      <c r="A320" s="143" t="s">
        <v>2316</v>
      </c>
      <c r="B320" s="143"/>
      <c r="C320" s="143"/>
      <c r="D320" s="143"/>
      <c r="E320" s="143"/>
      <c r="F320" s="143"/>
      <c r="G320" s="143"/>
      <c r="H320" s="143"/>
    </row>
    <row r="321" spans="1:8" ht="3.75" customHeight="1"/>
    <row r="322" spans="1:8" ht="15" customHeight="1">
      <c r="A322" s="144" t="s">
        <v>0</v>
      </c>
      <c r="B322" s="145" t="s">
        <v>8</v>
      </c>
      <c r="C322" s="146" t="s">
        <v>3</v>
      </c>
      <c r="D322" s="147" t="s">
        <v>4</v>
      </c>
      <c r="E322" s="145" t="s">
        <v>12</v>
      </c>
      <c r="F322" s="145" t="s">
        <v>13</v>
      </c>
      <c r="G322" s="148" t="s">
        <v>1256</v>
      </c>
      <c r="H322" s="148" t="s">
        <v>1257</v>
      </c>
    </row>
    <row r="323" spans="1:8" ht="27" customHeight="1">
      <c r="A323" s="144"/>
      <c r="B323" s="144"/>
      <c r="C323" s="146"/>
      <c r="D323" s="147"/>
      <c r="E323" s="144"/>
      <c r="F323" s="144"/>
      <c r="G323" s="149"/>
      <c r="H323" s="149"/>
    </row>
    <row r="324" spans="1:8" ht="20.100000000000001" customHeight="1">
      <c r="A324" s="5">
        <v>1</v>
      </c>
      <c r="B324" s="12">
        <v>25203112071</v>
      </c>
      <c r="C324" s="141" t="s">
        <v>1571</v>
      </c>
      <c r="D324" s="142" t="s">
        <v>1569</v>
      </c>
      <c r="E324" s="13" t="s">
        <v>1273</v>
      </c>
      <c r="F324" s="13" t="s">
        <v>1273</v>
      </c>
      <c r="G324" s="6"/>
      <c r="H324" s="7"/>
    </row>
    <row r="325" spans="1:8" ht="20.100000000000001" customHeight="1">
      <c r="A325" s="5">
        <v>2</v>
      </c>
      <c r="B325" s="12">
        <v>25207109288</v>
      </c>
      <c r="C325" s="141" t="s">
        <v>1427</v>
      </c>
      <c r="D325" s="142" t="s">
        <v>1569</v>
      </c>
      <c r="E325" s="13" t="s">
        <v>1262</v>
      </c>
      <c r="F325" s="13" t="s">
        <v>1262</v>
      </c>
      <c r="G325" s="6"/>
      <c r="H325" s="7"/>
    </row>
    <row r="326" spans="1:8" ht="20.100000000000001" customHeight="1">
      <c r="A326" s="5">
        <v>3</v>
      </c>
      <c r="B326" s="12">
        <v>24207102830</v>
      </c>
      <c r="C326" s="141" t="s">
        <v>1572</v>
      </c>
      <c r="D326" s="142" t="s">
        <v>1569</v>
      </c>
      <c r="E326" s="13" t="s">
        <v>1350</v>
      </c>
      <c r="F326" s="13" t="s">
        <v>1350</v>
      </c>
      <c r="G326" s="6"/>
      <c r="H326" s="7"/>
    </row>
    <row r="327" spans="1:8" ht="20.100000000000001" customHeight="1">
      <c r="A327" s="5">
        <v>4</v>
      </c>
      <c r="B327" s="12">
        <v>25207100364</v>
      </c>
      <c r="C327" s="141" t="s">
        <v>1573</v>
      </c>
      <c r="D327" s="142" t="s">
        <v>1569</v>
      </c>
      <c r="E327" s="13" t="s">
        <v>1262</v>
      </c>
      <c r="F327" s="13" t="s">
        <v>1262</v>
      </c>
      <c r="G327" s="6"/>
      <c r="H327" s="7"/>
    </row>
    <row r="328" spans="1:8" ht="20.100000000000001" customHeight="1">
      <c r="A328" s="5">
        <v>5</v>
      </c>
      <c r="B328" s="12">
        <v>25203308600</v>
      </c>
      <c r="C328" s="141" t="s">
        <v>1574</v>
      </c>
      <c r="D328" s="142" t="s">
        <v>1569</v>
      </c>
      <c r="E328" s="13" t="s">
        <v>1276</v>
      </c>
      <c r="F328" s="13" t="s">
        <v>1276</v>
      </c>
      <c r="G328" s="6"/>
      <c r="H328" s="7"/>
    </row>
    <row r="329" spans="1:8" ht="20.100000000000001" customHeight="1">
      <c r="A329" s="5">
        <v>6</v>
      </c>
      <c r="B329" s="12">
        <v>25208703982</v>
      </c>
      <c r="C329" s="141" t="s">
        <v>1575</v>
      </c>
      <c r="D329" s="142" t="s">
        <v>1576</v>
      </c>
      <c r="E329" s="13" t="s">
        <v>1577</v>
      </c>
      <c r="F329" s="13" t="s">
        <v>1577</v>
      </c>
      <c r="G329" s="6"/>
      <c r="H329" s="7"/>
    </row>
    <row r="330" spans="1:8" ht="20.100000000000001" customHeight="1">
      <c r="A330" s="5">
        <v>7</v>
      </c>
      <c r="B330" s="12">
        <v>25202109451</v>
      </c>
      <c r="C330" s="141" t="s">
        <v>1578</v>
      </c>
      <c r="D330" s="142" t="s">
        <v>1576</v>
      </c>
      <c r="E330" s="13" t="s">
        <v>1273</v>
      </c>
      <c r="F330" s="13" t="s">
        <v>1273</v>
      </c>
      <c r="G330" s="6"/>
      <c r="H330" s="7"/>
    </row>
    <row r="331" spans="1:8" ht="20.100000000000001" customHeight="1">
      <c r="A331" s="5">
        <v>8</v>
      </c>
      <c r="B331" s="12">
        <v>2121717029</v>
      </c>
      <c r="C331" s="141" t="s">
        <v>1413</v>
      </c>
      <c r="D331" s="142" t="s">
        <v>1579</v>
      </c>
      <c r="E331" s="13" t="s">
        <v>1580</v>
      </c>
      <c r="F331" s="13" t="s">
        <v>1580</v>
      </c>
      <c r="G331" s="6"/>
      <c r="H331" s="7"/>
    </row>
    <row r="332" spans="1:8" ht="20.100000000000001" customHeight="1">
      <c r="A332" s="5">
        <v>9</v>
      </c>
      <c r="B332" s="12">
        <v>2221532460</v>
      </c>
      <c r="C332" s="141" t="s">
        <v>1581</v>
      </c>
      <c r="D332" s="142" t="s">
        <v>1579</v>
      </c>
      <c r="E332" s="13" t="s">
        <v>1330</v>
      </c>
      <c r="F332" s="13" t="s">
        <v>1330</v>
      </c>
      <c r="G332" s="6"/>
      <c r="H332" s="7"/>
    </row>
    <row r="333" spans="1:8" ht="20.100000000000001" customHeight="1">
      <c r="A333" s="5">
        <v>10</v>
      </c>
      <c r="B333" s="12">
        <v>2321628317</v>
      </c>
      <c r="C333" s="141" t="s">
        <v>1582</v>
      </c>
      <c r="D333" s="142" t="s">
        <v>1579</v>
      </c>
      <c r="E333" s="13" t="s">
        <v>1583</v>
      </c>
      <c r="F333" s="13" t="s">
        <v>1583</v>
      </c>
      <c r="G333" s="6"/>
      <c r="H333" s="7"/>
    </row>
    <row r="334" spans="1:8" ht="20.100000000000001" customHeight="1">
      <c r="A334" s="5">
        <v>11</v>
      </c>
      <c r="B334" s="12">
        <v>24217207652</v>
      </c>
      <c r="C334" s="141" t="s">
        <v>1584</v>
      </c>
      <c r="D334" s="142" t="s">
        <v>1579</v>
      </c>
      <c r="E334" s="13" t="s">
        <v>1394</v>
      </c>
      <c r="F334" s="13" t="s">
        <v>1394</v>
      </c>
      <c r="G334" s="6"/>
      <c r="H334" s="7"/>
    </row>
    <row r="335" spans="1:8" ht="20.100000000000001" customHeight="1">
      <c r="A335" s="5">
        <v>12</v>
      </c>
      <c r="B335" s="12">
        <v>24205210549</v>
      </c>
      <c r="C335" s="141" t="s">
        <v>1585</v>
      </c>
      <c r="D335" s="142" t="s">
        <v>1586</v>
      </c>
      <c r="E335" s="13" t="s">
        <v>1396</v>
      </c>
      <c r="F335" s="13" t="s">
        <v>1396</v>
      </c>
      <c r="G335" s="6"/>
      <c r="H335" s="7"/>
    </row>
    <row r="336" spans="1:8" ht="20.100000000000001" customHeight="1">
      <c r="A336" s="5">
        <v>13</v>
      </c>
      <c r="B336" s="12">
        <v>25202203196</v>
      </c>
      <c r="C336" s="141" t="s">
        <v>1455</v>
      </c>
      <c r="D336" s="142" t="s">
        <v>1586</v>
      </c>
      <c r="E336" s="13" t="s">
        <v>1286</v>
      </c>
      <c r="F336" s="13" t="s">
        <v>1286</v>
      </c>
      <c r="G336" s="6"/>
      <c r="H336" s="7"/>
    </row>
    <row r="337" spans="1:8" ht="20.100000000000001" customHeight="1">
      <c r="A337" s="5">
        <v>14</v>
      </c>
      <c r="B337" s="12">
        <v>25202707894</v>
      </c>
      <c r="C337" s="141" t="s">
        <v>1587</v>
      </c>
      <c r="D337" s="142" t="s">
        <v>1586</v>
      </c>
      <c r="E337" s="13" t="s">
        <v>1353</v>
      </c>
      <c r="F337" s="13" t="s">
        <v>1353</v>
      </c>
      <c r="G337" s="6"/>
      <c r="H337" s="7"/>
    </row>
    <row r="338" spans="1:8" ht="12" customHeight="1"/>
    <row r="339" spans="1:8" s="1" customFormat="1" ht="14.25" customHeight="1">
      <c r="B339" s="150" t="s">
        <v>6</v>
      </c>
      <c r="C339" s="150"/>
      <c r="D339" s="151" t="s">
        <v>1255</v>
      </c>
      <c r="E339" s="151"/>
      <c r="F339" s="151"/>
      <c r="G339" s="151"/>
      <c r="H339" s="151"/>
    </row>
    <row r="340" spans="1:8" s="1" customFormat="1">
      <c r="B340" s="150" t="s">
        <v>7</v>
      </c>
      <c r="C340" s="150"/>
      <c r="D340" s="2" t="s">
        <v>2318</v>
      </c>
      <c r="E340" s="151" t="s">
        <v>1259</v>
      </c>
      <c r="F340" s="151"/>
      <c r="G340" s="151"/>
      <c r="H340" s="151"/>
    </row>
    <row r="341" spans="1:8" s="3" customFormat="1" ht="18.75" customHeight="1">
      <c r="B341" s="4" t="s">
        <v>2319</v>
      </c>
      <c r="C341" s="152"/>
      <c r="D341" s="152"/>
      <c r="E341" s="152"/>
      <c r="F341" s="152"/>
      <c r="G341" s="152"/>
      <c r="H341" s="152"/>
    </row>
    <row r="342" spans="1:8" s="3" customFormat="1" ht="18.75" customHeight="1">
      <c r="A342" s="143" t="s">
        <v>2320</v>
      </c>
      <c r="B342" s="143"/>
      <c r="C342" s="143"/>
      <c r="D342" s="143"/>
      <c r="E342" s="143"/>
      <c r="F342" s="143"/>
      <c r="G342" s="143"/>
      <c r="H342" s="143"/>
    </row>
    <row r="343" spans="1:8" ht="3.75" customHeight="1"/>
    <row r="344" spans="1:8" ht="15" customHeight="1">
      <c r="A344" s="144" t="s">
        <v>0</v>
      </c>
      <c r="B344" s="145" t="s">
        <v>8</v>
      </c>
      <c r="C344" s="146" t="s">
        <v>3</v>
      </c>
      <c r="D344" s="147" t="s">
        <v>4</v>
      </c>
      <c r="E344" s="145" t="s">
        <v>12</v>
      </c>
      <c r="F344" s="145" t="s">
        <v>13</v>
      </c>
      <c r="G344" s="148" t="s">
        <v>1256</v>
      </c>
      <c r="H344" s="148" t="s">
        <v>1257</v>
      </c>
    </row>
    <row r="345" spans="1:8" ht="27" customHeight="1">
      <c r="A345" s="144"/>
      <c r="B345" s="144"/>
      <c r="C345" s="146"/>
      <c r="D345" s="147"/>
      <c r="E345" s="144"/>
      <c r="F345" s="144"/>
      <c r="G345" s="149"/>
      <c r="H345" s="149"/>
    </row>
    <row r="346" spans="1:8" ht="20.100000000000001" customHeight="1">
      <c r="A346" s="5">
        <v>1</v>
      </c>
      <c r="B346" s="12">
        <v>25203100786</v>
      </c>
      <c r="C346" s="141" t="s">
        <v>1588</v>
      </c>
      <c r="D346" s="142" t="s">
        <v>1586</v>
      </c>
      <c r="E346" s="13" t="s">
        <v>1589</v>
      </c>
      <c r="F346" s="13" t="s">
        <v>1589</v>
      </c>
      <c r="G346" s="6"/>
      <c r="H346" s="7"/>
    </row>
    <row r="347" spans="1:8" ht="20.100000000000001" customHeight="1">
      <c r="A347" s="5">
        <v>2</v>
      </c>
      <c r="B347" s="12">
        <v>25203307930</v>
      </c>
      <c r="C347" s="141" t="s">
        <v>1590</v>
      </c>
      <c r="D347" s="142" t="s">
        <v>1586</v>
      </c>
      <c r="E347" s="13" t="s">
        <v>1276</v>
      </c>
      <c r="F347" s="13" t="s">
        <v>1276</v>
      </c>
      <c r="G347" s="6"/>
      <c r="H347" s="7"/>
    </row>
    <row r="348" spans="1:8" ht="20.100000000000001" customHeight="1">
      <c r="A348" s="5">
        <v>3</v>
      </c>
      <c r="B348" s="12">
        <v>25207212147</v>
      </c>
      <c r="C348" s="141" t="s">
        <v>1591</v>
      </c>
      <c r="D348" s="142" t="s">
        <v>1586</v>
      </c>
      <c r="E348" s="13" t="s">
        <v>1262</v>
      </c>
      <c r="F348" s="13" t="s">
        <v>1262</v>
      </c>
      <c r="G348" s="6"/>
      <c r="H348" s="7"/>
    </row>
    <row r="349" spans="1:8" ht="20.100000000000001" customHeight="1">
      <c r="A349" s="5">
        <v>4</v>
      </c>
      <c r="B349" s="12">
        <v>25207212175</v>
      </c>
      <c r="C349" s="141" t="s">
        <v>1592</v>
      </c>
      <c r="D349" s="142" t="s">
        <v>1586</v>
      </c>
      <c r="E349" s="13" t="s">
        <v>1262</v>
      </c>
      <c r="F349" s="13" t="s">
        <v>1262</v>
      </c>
      <c r="G349" s="6"/>
      <c r="H349" s="7"/>
    </row>
    <row r="350" spans="1:8" ht="20.100000000000001" customHeight="1">
      <c r="A350" s="5">
        <v>5</v>
      </c>
      <c r="B350" s="12">
        <v>24202200927</v>
      </c>
      <c r="C350" s="141" t="s">
        <v>1593</v>
      </c>
      <c r="D350" s="142" t="s">
        <v>1586</v>
      </c>
      <c r="E350" s="13" t="s">
        <v>1387</v>
      </c>
      <c r="F350" s="13" t="s">
        <v>1387</v>
      </c>
      <c r="G350" s="6"/>
      <c r="H350" s="7"/>
    </row>
    <row r="351" spans="1:8" ht="20.100000000000001" customHeight="1">
      <c r="A351" s="5">
        <v>6</v>
      </c>
      <c r="B351" s="12">
        <v>25202605854</v>
      </c>
      <c r="C351" s="141" t="s">
        <v>1528</v>
      </c>
      <c r="D351" s="142" t="s">
        <v>1586</v>
      </c>
      <c r="E351" s="13" t="s">
        <v>1271</v>
      </c>
      <c r="F351" s="13" t="s">
        <v>1271</v>
      </c>
      <c r="G351" s="6"/>
      <c r="H351" s="7"/>
    </row>
    <row r="352" spans="1:8" ht="20.100000000000001" customHeight="1">
      <c r="A352" s="5">
        <v>7</v>
      </c>
      <c r="B352" s="12">
        <v>25207107440</v>
      </c>
      <c r="C352" s="141" t="s">
        <v>1594</v>
      </c>
      <c r="D352" s="142" t="s">
        <v>1586</v>
      </c>
      <c r="E352" s="13" t="s">
        <v>1278</v>
      </c>
      <c r="F352" s="13" t="s">
        <v>1278</v>
      </c>
      <c r="G352" s="6"/>
      <c r="H352" s="7"/>
    </row>
    <row r="353" spans="1:8" ht="20.100000000000001" customHeight="1">
      <c r="A353" s="5">
        <v>8</v>
      </c>
      <c r="B353" s="12">
        <v>25207107424</v>
      </c>
      <c r="C353" s="141" t="s">
        <v>1594</v>
      </c>
      <c r="D353" s="142" t="s">
        <v>1595</v>
      </c>
      <c r="E353" s="13" t="s">
        <v>1262</v>
      </c>
      <c r="F353" s="13" t="s">
        <v>1262</v>
      </c>
      <c r="G353" s="6"/>
      <c r="H353" s="7"/>
    </row>
    <row r="354" spans="1:8" ht="20.100000000000001" customHeight="1">
      <c r="A354" s="5">
        <v>9</v>
      </c>
      <c r="B354" s="12">
        <v>24213216714</v>
      </c>
      <c r="C354" s="141" t="s">
        <v>1596</v>
      </c>
      <c r="D354" s="142" t="s">
        <v>1597</v>
      </c>
      <c r="E354" s="13" t="s">
        <v>1546</v>
      </c>
      <c r="F354" s="13" t="s">
        <v>1546</v>
      </c>
      <c r="G354" s="6"/>
      <c r="H354" s="7"/>
    </row>
    <row r="355" spans="1:8" ht="20.100000000000001" customHeight="1">
      <c r="A355" s="5">
        <v>10</v>
      </c>
      <c r="B355" s="12">
        <v>24212405048</v>
      </c>
      <c r="C355" s="141" t="s">
        <v>1598</v>
      </c>
      <c r="D355" s="142" t="s">
        <v>1599</v>
      </c>
      <c r="E355" s="13" t="s">
        <v>1558</v>
      </c>
      <c r="F355" s="13" t="s">
        <v>1558</v>
      </c>
      <c r="G355" s="6"/>
      <c r="H355" s="7"/>
    </row>
    <row r="356" spans="1:8" ht="20.100000000000001" customHeight="1">
      <c r="A356" s="5">
        <v>11</v>
      </c>
      <c r="B356" s="12">
        <v>2121157177</v>
      </c>
      <c r="C356" s="141" t="s">
        <v>1600</v>
      </c>
      <c r="D356" s="142" t="s">
        <v>1599</v>
      </c>
      <c r="E356" s="13" t="s">
        <v>1601</v>
      </c>
      <c r="F356" s="13" t="s">
        <v>1601</v>
      </c>
      <c r="G356" s="6"/>
      <c r="H356" s="7"/>
    </row>
    <row r="357" spans="1:8" ht="20.100000000000001" customHeight="1">
      <c r="A357" s="5">
        <v>12</v>
      </c>
      <c r="B357" s="12">
        <v>24216102886</v>
      </c>
      <c r="C357" s="141" t="s">
        <v>1602</v>
      </c>
      <c r="D357" s="142" t="s">
        <v>1603</v>
      </c>
      <c r="E357" s="13" t="s">
        <v>1412</v>
      </c>
      <c r="F357" s="13" t="s">
        <v>1412</v>
      </c>
      <c r="G357" s="6"/>
      <c r="H357" s="7"/>
    </row>
    <row r="358" spans="1:8" ht="20.100000000000001" customHeight="1">
      <c r="A358" s="5">
        <v>13</v>
      </c>
      <c r="B358" s="12">
        <v>1921416558</v>
      </c>
      <c r="C358" s="141" t="s">
        <v>1604</v>
      </c>
      <c r="D358" s="142" t="s">
        <v>1603</v>
      </c>
      <c r="E358" s="13" t="s">
        <v>1605</v>
      </c>
      <c r="F358" s="13" t="s">
        <v>1605</v>
      </c>
      <c r="G358" s="6"/>
      <c r="H358" s="7"/>
    </row>
    <row r="359" spans="1:8" ht="20.100000000000001" customHeight="1">
      <c r="A359" s="5">
        <v>14</v>
      </c>
      <c r="B359" s="12">
        <v>24202107723</v>
      </c>
      <c r="C359" s="141" t="s">
        <v>1593</v>
      </c>
      <c r="D359" s="142" t="s">
        <v>1606</v>
      </c>
      <c r="E359" s="13" t="s">
        <v>1301</v>
      </c>
      <c r="F359" s="13" t="s">
        <v>1301</v>
      </c>
      <c r="G359" s="6"/>
      <c r="H359" s="7"/>
    </row>
    <row r="360" spans="1:8" ht="20.100000000000001" customHeight="1">
      <c r="A360" s="5">
        <v>15</v>
      </c>
      <c r="B360" s="12">
        <v>24215101722</v>
      </c>
      <c r="C360" s="141" t="s">
        <v>1607</v>
      </c>
      <c r="D360" s="142" t="s">
        <v>1608</v>
      </c>
      <c r="E360" s="13" t="s">
        <v>1350</v>
      </c>
      <c r="F360" s="13" t="s">
        <v>1350</v>
      </c>
      <c r="G360" s="6"/>
      <c r="H360" s="7"/>
    </row>
    <row r="361" spans="1:8" ht="20.100000000000001" customHeight="1">
      <c r="A361" s="5">
        <v>16</v>
      </c>
      <c r="B361" s="12">
        <v>25212403012</v>
      </c>
      <c r="C361" s="141" t="s">
        <v>1609</v>
      </c>
      <c r="D361" s="142" t="s">
        <v>1608</v>
      </c>
      <c r="E361" s="13" t="s">
        <v>1610</v>
      </c>
      <c r="F361" s="13" t="s">
        <v>1610</v>
      </c>
      <c r="G361" s="6"/>
      <c r="H361" s="7"/>
    </row>
    <row r="362" spans="1:8" ht="20.100000000000001" customHeight="1">
      <c r="A362" s="5">
        <v>17</v>
      </c>
      <c r="B362" s="12">
        <v>24207215547</v>
      </c>
      <c r="C362" s="141" t="s">
        <v>1611</v>
      </c>
      <c r="D362" s="142" t="s">
        <v>1612</v>
      </c>
      <c r="E362" s="13" t="s">
        <v>1296</v>
      </c>
      <c r="F362" s="13" t="s">
        <v>1296</v>
      </c>
      <c r="G362" s="6"/>
      <c r="H362" s="7"/>
    </row>
    <row r="363" spans="1:8" ht="20.100000000000001" customHeight="1">
      <c r="A363" s="5">
        <v>18</v>
      </c>
      <c r="B363" s="12">
        <v>25213505513</v>
      </c>
      <c r="C363" s="141" t="s">
        <v>1613</v>
      </c>
      <c r="D363" s="142" t="s">
        <v>1612</v>
      </c>
      <c r="E363" s="13" t="s">
        <v>1262</v>
      </c>
      <c r="F363" s="13" t="s">
        <v>1262</v>
      </c>
      <c r="G363" s="6"/>
      <c r="H363" s="7"/>
    </row>
    <row r="364" spans="1:8" ht="20.100000000000001" customHeight="1">
      <c r="A364" s="5">
        <v>19</v>
      </c>
      <c r="B364" s="12">
        <v>25217102946</v>
      </c>
      <c r="C364" s="141" t="s">
        <v>1614</v>
      </c>
      <c r="D364" s="142" t="s">
        <v>1612</v>
      </c>
      <c r="E364" s="13" t="s">
        <v>1278</v>
      </c>
      <c r="F364" s="13" t="s">
        <v>1278</v>
      </c>
      <c r="G364" s="6"/>
      <c r="H364" s="7"/>
    </row>
    <row r="365" spans="1:8" ht="20.100000000000001" customHeight="1">
      <c r="A365" s="5">
        <v>20</v>
      </c>
      <c r="B365" s="12">
        <v>2221532365</v>
      </c>
      <c r="C365" s="141" t="s">
        <v>1615</v>
      </c>
      <c r="D365" s="142" t="s">
        <v>1616</v>
      </c>
      <c r="E365" s="13" t="s">
        <v>1330</v>
      </c>
      <c r="F365" s="13" t="s">
        <v>1330</v>
      </c>
      <c r="G365" s="6"/>
      <c r="H365" s="7"/>
    </row>
    <row r="366" spans="1:8" ht="20.100000000000001" customHeight="1">
      <c r="A366" s="5">
        <v>21</v>
      </c>
      <c r="B366" s="12">
        <v>24215210640</v>
      </c>
      <c r="C366" s="141" t="s">
        <v>1617</v>
      </c>
      <c r="D366" s="142" t="s">
        <v>1616</v>
      </c>
      <c r="E366" s="13" t="s">
        <v>1396</v>
      </c>
      <c r="F366" s="13" t="s">
        <v>1396</v>
      </c>
      <c r="G366" s="6"/>
      <c r="H366" s="7"/>
    </row>
    <row r="367" spans="1:8" ht="20.100000000000001" customHeight="1">
      <c r="A367" s="5">
        <v>22</v>
      </c>
      <c r="B367" s="12">
        <v>25211702774</v>
      </c>
      <c r="C367" s="141" t="s">
        <v>1380</v>
      </c>
      <c r="D367" s="142" t="s">
        <v>1616</v>
      </c>
      <c r="E367" s="13" t="s">
        <v>1266</v>
      </c>
      <c r="F367" s="13" t="s">
        <v>1266</v>
      </c>
      <c r="G367" s="6"/>
      <c r="H367" s="7"/>
    </row>
    <row r="368" spans="1:8" ht="20.100000000000001" customHeight="1">
      <c r="A368" s="5">
        <v>23</v>
      </c>
      <c r="B368" s="12">
        <v>24217100347</v>
      </c>
      <c r="C368" s="141" t="s">
        <v>1618</v>
      </c>
      <c r="D368" s="142" t="s">
        <v>1619</v>
      </c>
      <c r="E368" s="13" t="s">
        <v>1350</v>
      </c>
      <c r="F368" s="13" t="s">
        <v>1350</v>
      </c>
      <c r="G368" s="6"/>
      <c r="H368" s="7"/>
    </row>
    <row r="369" spans="1:8" ht="20.100000000000001" customHeight="1">
      <c r="A369" s="5">
        <v>24</v>
      </c>
      <c r="B369" s="12">
        <v>24217206670</v>
      </c>
      <c r="C369" s="141" t="s">
        <v>1620</v>
      </c>
      <c r="D369" s="142" t="s">
        <v>1619</v>
      </c>
      <c r="E369" s="13" t="s">
        <v>1280</v>
      </c>
      <c r="F369" s="13" t="s">
        <v>1280</v>
      </c>
      <c r="G369" s="6"/>
      <c r="H369" s="7"/>
    </row>
    <row r="370" spans="1:8" ht="20.100000000000001" customHeight="1">
      <c r="A370" s="5">
        <v>25</v>
      </c>
      <c r="B370" s="12">
        <v>2121719564</v>
      </c>
      <c r="C370" s="141" t="s">
        <v>2246</v>
      </c>
      <c r="D370" s="142" t="s">
        <v>1619</v>
      </c>
      <c r="E370" s="13" t="s">
        <v>1580</v>
      </c>
      <c r="F370" s="13" t="s">
        <v>1580</v>
      </c>
      <c r="G370" s="6"/>
      <c r="H370" s="7"/>
    </row>
    <row r="371" spans="1:8" ht="20.100000000000001" customHeight="1">
      <c r="A371" s="5">
        <v>26</v>
      </c>
      <c r="B371" s="12">
        <v>2121416505</v>
      </c>
      <c r="C371" s="141" t="s">
        <v>1621</v>
      </c>
      <c r="D371" s="142" t="s">
        <v>1622</v>
      </c>
      <c r="E371" s="13" t="s">
        <v>1463</v>
      </c>
      <c r="F371" s="13" t="s">
        <v>1463</v>
      </c>
      <c r="G371" s="6"/>
      <c r="H371" s="7"/>
    </row>
    <row r="372" spans="1:8" ht="20.100000000000001" customHeight="1">
      <c r="A372" s="5">
        <v>27</v>
      </c>
      <c r="B372" s="12">
        <v>25212108916</v>
      </c>
      <c r="C372" s="141" t="s">
        <v>1623</v>
      </c>
      <c r="D372" s="142" t="s">
        <v>1622</v>
      </c>
      <c r="E372" s="13" t="s">
        <v>1286</v>
      </c>
      <c r="F372" s="13" t="s">
        <v>1286</v>
      </c>
      <c r="G372" s="6"/>
      <c r="H372" s="7"/>
    </row>
    <row r="373" spans="1:8" ht="20.100000000000001" customHeight="1">
      <c r="A373" s="5">
        <v>28</v>
      </c>
      <c r="B373" s="12">
        <v>2127521869</v>
      </c>
      <c r="C373" s="141" t="s">
        <v>1624</v>
      </c>
      <c r="D373" s="142" t="s">
        <v>1625</v>
      </c>
      <c r="E373" s="13" t="s">
        <v>1626</v>
      </c>
      <c r="F373" s="13" t="s">
        <v>1626</v>
      </c>
      <c r="G373" s="6"/>
      <c r="H373" s="7"/>
    </row>
    <row r="374" spans="1:8" ht="20.100000000000001" customHeight="1">
      <c r="A374" s="5">
        <v>29</v>
      </c>
      <c r="B374" s="12">
        <v>24203116420</v>
      </c>
      <c r="C374" s="141" t="s">
        <v>1627</v>
      </c>
      <c r="D374" s="142" t="s">
        <v>1625</v>
      </c>
      <c r="E374" s="13" t="s">
        <v>1338</v>
      </c>
      <c r="F374" s="13" t="s">
        <v>1338</v>
      </c>
      <c r="G374" s="6"/>
      <c r="H374" s="7"/>
    </row>
    <row r="375" spans="1:8" ht="20.100000000000001" customHeight="1">
      <c r="A375" s="8">
        <v>30</v>
      </c>
      <c r="B375" s="12">
        <v>25212102571</v>
      </c>
      <c r="C375" s="141" t="s">
        <v>1628</v>
      </c>
      <c r="D375" s="142" t="s">
        <v>1625</v>
      </c>
      <c r="E375" s="13" t="s">
        <v>1286</v>
      </c>
      <c r="F375" s="13" t="s">
        <v>1286</v>
      </c>
      <c r="G375" s="9"/>
      <c r="H375" s="10"/>
    </row>
    <row r="376" spans="1:8" ht="12" customHeight="1"/>
    <row r="377" spans="1:8" s="1" customFormat="1" ht="14.25" customHeight="1">
      <c r="B377" s="150" t="s">
        <v>6</v>
      </c>
      <c r="C377" s="150"/>
      <c r="D377" s="151" t="s">
        <v>1255</v>
      </c>
      <c r="E377" s="151"/>
      <c r="F377" s="151"/>
      <c r="G377" s="151"/>
      <c r="H377" s="151"/>
    </row>
    <row r="378" spans="1:8" s="1" customFormat="1">
      <c r="B378" s="150" t="s">
        <v>7</v>
      </c>
      <c r="C378" s="150"/>
      <c r="D378" s="2" t="s">
        <v>2318</v>
      </c>
      <c r="E378" s="151" t="s">
        <v>1259</v>
      </c>
      <c r="F378" s="151"/>
      <c r="G378" s="151"/>
      <c r="H378" s="151"/>
    </row>
    <row r="379" spans="1:8" s="3" customFormat="1" ht="18.75" customHeight="1">
      <c r="B379" s="4" t="s">
        <v>2321</v>
      </c>
      <c r="C379" s="152"/>
      <c r="D379" s="152"/>
      <c r="E379" s="152"/>
      <c r="F379" s="152"/>
      <c r="G379" s="152"/>
      <c r="H379" s="152"/>
    </row>
    <row r="380" spans="1:8" s="3" customFormat="1" ht="18.75" customHeight="1">
      <c r="A380" s="143" t="s">
        <v>2320</v>
      </c>
      <c r="B380" s="143"/>
      <c r="C380" s="143"/>
      <c r="D380" s="143"/>
      <c r="E380" s="143"/>
      <c r="F380" s="143"/>
      <c r="G380" s="143"/>
      <c r="H380" s="143"/>
    </row>
    <row r="381" spans="1:8" ht="3.75" customHeight="1"/>
    <row r="382" spans="1:8" ht="15" customHeight="1">
      <c r="A382" s="144" t="s">
        <v>0</v>
      </c>
      <c r="B382" s="145" t="s">
        <v>8</v>
      </c>
      <c r="C382" s="146" t="s">
        <v>3</v>
      </c>
      <c r="D382" s="147" t="s">
        <v>4</v>
      </c>
      <c r="E382" s="145" t="s">
        <v>12</v>
      </c>
      <c r="F382" s="145" t="s">
        <v>13</v>
      </c>
      <c r="G382" s="148" t="s">
        <v>1256</v>
      </c>
      <c r="H382" s="148" t="s">
        <v>1257</v>
      </c>
    </row>
    <row r="383" spans="1:8" ht="27" customHeight="1">
      <c r="A383" s="144"/>
      <c r="B383" s="144"/>
      <c r="C383" s="146"/>
      <c r="D383" s="147"/>
      <c r="E383" s="144"/>
      <c r="F383" s="144"/>
      <c r="G383" s="149"/>
      <c r="H383" s="149"/>
    </row>
    <row r="384" spans="1:8" ht="20.100000000000001" customHeight="1">
      <c r="A384" s="5">
        <v>1</v>
      </c>
      <c r="B384" s="12">
        <v>25212104358</v>
      </c>
      <c r="C384" s="141" t="s">
        <v>1629</v>
      </c>
      <c r="D384" s="142" t="s">
        <v>1625</v>
      </c>
      <c r="E384" s="13" t="s">
        <v>1301</v>
      </c>
      <c r="F384" s="13" t="s">
        <v>1301</v>
      </c>
      <c r="G384" s="6"/>
      <c r="H384" s="7"/>
    </row>
    <row r="385" spans="1:8" ht="20.100000000000001" customHeight="1">
      <c r="A385" s="5">
        <v>2</v>
      </c>
      <c r="B385" s="12">
        <v>25217205461</v>
      </c>
      <c r="C385" s="141" t="s">
        <v>1630</v>
      </c>
      <c r="D385" s="142" t="s">
        <v>1625</v>
      </c>
      <c r="E385" s="13" t="s">
        <v>1280</v>
      </c>
      <c r="F385" s="13" t="s">
        <v>1280</v>
      </c>
      <c r="G385" s="6"/>
      <c r="H385" s="7"/>
    </row>
    <row r="386" spans="1:8" ht="20.100000000000001" customHeight="1">
      <c r="A386" s="5">
        <v>3</v>
      </c>
      <c r="B386" s="12">
        <v>2321529293</v>
      </c>
      <c r="C386" s="141" t="s">
        <v>1631</v>
      </c>
      <c r="D386" s="142" t="s">
        <v>1625</v>
      </c>
      <c r="E386" s="13" t="s">
        <v>1494</v>
      </c>
      <c r="F386" s="13" t="s">
        <v>1494</v>
      </c>
      <c r="G386" s="6"/>
      <c r="H386" s="7"/>
    </row>
    <row r="387" spans="1:8" ht="20.100000000000001" customHeight="1">
      <c r="A387" s="5">
        <v>4</v>
      </c>
      <c r="B387" s="12">
        <v>25216700005</v>
      </c>
      <c r="C387" s="141" t="s">
        <v>1425</v>
      </c>
      <c r="D387" s="142" t="s">
        <v>1632</v>
      </c>
      <c r="E387" s="13" t="s">
        <v>1633</v>
      </c>
      <c r="F387" s="13" t="s">
        <v>1633</v>
      </c>
      <c r="G387" s="6"/>
      <c r="H387" s="7"/>
    </row>
    <row r="388" spans="1:8" ht="20.100000000000001" customHeight="1">
      <c r="A388" s="5">
        <v>5</v>
      </c>
      <c r="B388" s="12">
        <v>25212807671</v>
      </c>
      <c r="C388" s="141" t="s">
        <v>1634</v>
      </c>
      <c r="D388" s="142" t="s">
        <v>1635</v>
      </c>
      <c r="E388" s="13" t="s">
        <v>1447</v>
      </c>
      <c r="F388" s="13" t="s">
        <v>1447</v>
      </c>
      <c r="G388" s="6"/>
      <c r="H388" s="7"/>
    </row>
    <row r="389" spans="1:8" ht="20.100000000000001" customHeight="1">
      <c r="A389" s="5">
        <v>6</v>
      </c>
      <c r="B389" s="12">
        <v>25213709628</v>
      </c>
      <c r="C389" s="141" t="s">
        <v>1636</v>
      </c>
      <c r="D389" s="142" t="s">
        <v>1635</v>
      </c>
      <c r="E389" s="13" t="s">
        <v>1637</v>
      </c>
      <c r="F389" s="13" t="s">
        <v>1637</v>
      </c>
      <c r="G389" s="6"/>
      <c r="H389" s="7"/>
    </row>
    <row r="390" spans="1:8" ht="20.100000000000001" customHeight="1">
      <c r="A390" s="5">
        <v>7</v>
      </c>
      <c r="B390" s="12">
        <v>24214115581</v>
      </c>
      <c r="C390" s="141" t="s">
        <v>1551</v>
      </c>
      <c r="D390" s="142" t="s">
        <v>1638</v>
      </c>
      <c r="E390" s="13" t="s">
        <v>1639</v>
      </c>
      <c r="F390" s="13" t="s">
        <v>1639</v>
      </c>
      <c r="G390" s="6"/>
      <c r="H390" s="7"/>
    </row>
    <row r="391" spans="1:8" ht="20.100000000000001" customHeight="1">
      <c r="A391" s="5">
        <v>8</v>
      </c>
      <c r="B391" s="12">
        <v>24217103971</v>
      </c>
      <c r="C391" s="141" t="s">
        <v>2234</v>
      </c>
      <c r="D391" s="142" t="s">
        <v>2235</v>
      </c>
      <c r="E391" s="13" t="s">
        <v>1338</v>
      </c>
      <c r="F391" s="13" t="s">
        <v>1338</v>
      </c>
      <c r="G391" s="6"/>
      <c r="H391" s="7"/>
    </row>
    <row r="392" spans="1:8" ht="20.100000000000001" customHeight="1">
      <c r="A392" s="5">
        <v>9</v>
      </c>
      <c r="B392" s="12">
        <v>25207107644</v>
      </c>
      <c r="C392" s="141" t="s">
        <v>1640</v>
      </c>
      <c r="D392" s="142" t="s">
        <v>1641</v>
      </c>
      <c r="E392" s="13" t="s">
        <v>1269</v>
      </c>
      <c r="F392" s="13" t="s">
        <v>1269</v>
      </c>
      <c r="G392" s="6"/>
      <c r="H392" s="7"/>
    </row>
    <row r="393" spans="1:8" ht="20.100000000000001" customHeight="1">
      <c r="A393" s="5">
        <v>10</v>
      </c>
      <c r="B393" s="12">
        <v>25203101609</v>
      </c>
      <c r="C393" s="141" t="s">
        <v>1642</v>
      </c>
      <c r="D393" s="142" t="s">
        <v>1643</v>
      </c>
      <c r="E393" s="13" t="s">
        <v>1262</v>
      </c>
      <c r="F393" s="13" t="s">
        <v>1262</v>
      </c>
      <c r="G393" s="6"/>
      <c r="H393" s="7"/>
    </row>
    <row r="394" spans="1:8" ht="20.100000000000001" customHeight="1">
      <c r="A394" s="5">
        <v>11</v>
      </c>
      <c r="B394" s="12">
        <v>25203716161</v>
      </c>
      <c r="C394" s="141" t="s">
        <v>1644</v>
      </c>
      <c r="D394" s="142" t="s">
        <v>1643</v>
      </c>
      <c r="E394" s="13" t="s">
        <v>1637</v>
      </c>
      <c r="F394" s="13" t="s">
        <v>1637</v>
      </c>
      <c r="G394" s="6"/>
      <c r="H394" s="7"/>
    </row>
    <row r="395" spans="1:8" ht="20.100000000000001" customHeight="1">
      <c r="A395" s="5">
        <v>12</v>
      </c>
      <c r="B395" s="12">
        <v>25207207295</v>
      </c>
      <c r="C395" s="141" t="s">
        <v>1588</v>
      </c>
      <c r="D395" s="142" t="s">
        <v>1645</v>
      </c>
      <c r="E395" s="13" t="s">
        <v>1280</v>
      </c>
      <c r="F395" s="13" t="s">
        <v>1280</v>
      </c>
      <c r="G395" s="6"/>
      <c r="H395" s="7"/>
    </row>
    <row r="396" spans="1:8" ht="20.100000000000001" customHeight="1">
      <c r="A396" s="5">
        <v>13</v>
      </c>
      <c r="B396" s="12">
        <v>25202208348</v>
      </c>
      <c r="C396" s="141" t="s">
        <v>1646</v>
      </c>
      <c r="D396" s="142" t="s">
        <v>1647</v>
      </c>
      <c r="E396" s="13" t="s">
        <v>1286</v>
      </c>
      <c r="F396" s="13" t="s">
        <v>1286</v>
      </c>
      <c r="G396" s="6"/>
      <c r="H396" s="7"/>
    </row>
    <row r="397" spans="1:8" ht="20.100000000000001" customHeight="1">
      <c r="A397" s="5">
        <v>14</v>
      </c>
      <c r="B397" s="12">
        <v>25217216230</v>
      </c>
      <c r="C397" s="141" t="s">
        <v>1648</v>
      </c>
      <c r="D397" s="142" t="s">
        <v>1649</v>
      </c>
      <c r="E397" s="13" t="s">
        <v>1280</v>
      </c>
      <c r="F397" s="13" t="s">
        <v>1280</v>
      </c>
      <c r="G397" s="6"/>
      <c r="H397" s="7"/>
    </row>
    <row r="398" spans="1:8" ht="12" customHeight="1"/>
    <row r="399" spans="1:8" s="1" customFormat="1" ht="14.25" customHeight="1">
      <c r="B399" s="150" t="s">
        <v>6</v>
      </c>
      <c r="C399" s="150"/>
      <c r="D399" s="151" t="s">
        <v>1255</v>
      </c>
      <c r="E399" s="151"/>
      <c r="F399" s="151"/>
      <c r="G399" s="151"/>
      <c r="H399" s="151"/>
    </row>
    <row r="400" spans="1:8" s="1" customFormat="1">
      <c r="B400" s="150" t="s">
        <v>7</v>
      </c>
      <c r="C400" s="150"/>
      <c r="D400" s="2" t="s">
        <v>2322</v>
      </c>
      <c r="E400" s="151" t="s">
        <v>1259</v>
      </c>
      <c r="F400" s="151"/>
      <c r="G400" s="151"/>
      <c r="H400" s="151"/>
    </row>
    <row r="401" spans="1:8" s="3" customFormat="1" ht="18.75" customHeight="1">
      <c r="B401" s="4" t="s">
        <v>2323</v>
      </c>
      <c r="C401" s="152"/>
      <c r="D401" s="152"/>
      <c r="E401" s="152"/>
      <c r="F401" s="152"/>
      <c r="G401" s="152"/>
      <c r="H401" s="152"/>
    </row>
    <row r="402" spans="1:8" s="3" customFormat="1" ht="18.75" customHeight="1">
      <c r="A402" s="143" t="s">
        <v>2324</v>
      </c>
      <c r="B402" s="143"/>
      <c r="C402" s="143"/>
      <c r="D402" s="143"/>
      <c r="E402" s="143"/>
      <c r="F402" s="143"/>
      <c r="G402" s="143"/>
      <c r="H402" s="143"/>
    </row>
    <row r="403" spans="1:8" ht="3.75" customHeight="1"/>
    <row r="404" spans="1:8" ht="15" customHeight="1">
      <c r="A404" s="144" t="s">
        <v>0</v>
      </c>
      <c r="B404" s="145" t="s">
        <v>8</v>
      </c>
      <c r="C404" s="146" t="s">
        <v>3</v>
      </c>
      <c r="D404" s="147" t="s">
        <v>4</v>
      </c>
      <c r="E404" s="145" t="s">
        <v>12</v>
      </c>
      <c r="F404" s="145" t="s">
        <v>13</v>
      </c>
      <c r="G404" s="148" t="s">
        <v>1256</v>
      </c>
      <c r="H404" s="148" t="s">
        <v>1257</v>
      </c>
    </row>
    <row r="405" spans="1:8" ht="27" customHeight="1">
      <c r="A405" s="144"/>
      <c r="B405" s="144"/>
      <c r="C405" s="146"/>
      <c r="D405" s="147"/>
      <c r="E405" s="144"/>
      <c r="F405" s="144"/>
      <c r="G405" s="149"/>
      <c r="H405" s="149"/>
    </row>
    <row r="406" spans="1:8" ht="20.100000000000001" customHeight="1">
      <c r="A406" s="5">
        <v>1</v>
      </c>
      <c r="B406" s="12">
        <v>2321615338</v>
      </c>
      <c r="C406" s="141" t="s">
        <v>1650</v>
      </c>
      <c r="D406" s="142" t="s">
        <v>1649</v>
      </c>
      <c r="E406" s="13" t="s">
        <v>1651</v>
      </c>
      <c r="F406" s="13" t="s">
        <v>1651</v>
      </c>
      <c r="G406" s="6"/>
      <c r="H406" s="7"/>
    </row>
    <row r="407" spans="1:8" ht="20.100000000000001" customHeight="1">
      <c r="A407" s="5">
        <v>2</v>
      </c>
      <c r="B407" s="12">
        <v>25216116650</v>
      </c>
      <c r="C407" s="141" t="s">
        <v>1653</v>
      </c>
      <c r="D407" s="142" t="s">
        <v>1654</v>
      </c>
      <c r="E407" s="13" t="s">
        <v>1340</v>
      </c>
      <c r="F407" s="13" t="s">
        <v>1340</v>
      </c>
      <c r="G407" s="6"/>
      <c r="H407" s="7"/>
    </row>
    <row r="408" spans="1:8" ht="20.100000000000001" customHeight="1">
      <c r="A408" s="5">
        <v>3</v>
      </c>
      <c r="B408" s="12">
        <v>25202117725</v>
      </c>
      <c r="C408" s="141" t="s">
        <v>1655</v>
      </c>
      <c r="D408" s="142" t="s">
        <v>1656</v>
      </c>
      <c r="E408" s="13" t="s">
        <v>1301</v>
      </c>
      <c r="F408" s="13" t="s">
        <v>1301</v>
      </c>
      <c r="G408" s="6"/>
      <c r="H408" s="7"/>
    </row>
    <row r="409" spans="1:8" ht="20.100000000000001" customHeight="1">
      <c r="A409" s="5">
        <v>4</v>
      </c>
      <c r="B409" s="12">
        <v>25207104263</v>
      </c>
      <c r="C409" s="141" t="s">
        <v>1518</v>
      </c>
      <c r="D409" s="142" t="s">
        <v>1656</v>
      </c>
      <c r="E409" s="13" t="s">
        <v>1278</v>
      </c>
      <c r="F409" s="13" t="s">
        <v>1278</v>
      </c>
      <c r="G409" s="6"/>
      <c r="H409" s="7"/>
    </row>
    <row r="410" spans="1:8" ht="20.100000000000001" customHeight="1">
      <c r="A410" s="5">
        <v>5</v>
      </c>
      <c r="B410" s="12">
        <v>25207101021</v>
      </c>
      <c r="C410" s="141" t="s">
        <v>1657</v>
      </c>
      <c r="D410" s="142" t="s">
        <v>1658</v>
      </c>
      <c r="E410" s="13" t="s">
        <v>1262</v>
      </c>
      <c r="F410" s="13" t="s">
        <v>1262</v>
      </c>
      <c r="G410" s="6"/>
      <c r="H410" s="7"/>
    </row>
    <row r="411" spans="1:8" ht="20.100000000000001" customHeight="1">
      <c r="A411" s="5">
        <v>6</v>
      </c>
      <c r="B411" s="12">
        <v>2226521358</v>
      </c>
      <c r="C411" s="141" t="s">
        <v>1659</v>
      </c>
      <c r="D411" s="142" t="s">
        <v>1658</v>
      </c>
      <c r="E411" s="13" t="s">
        <v>1660</v>
      </c>
      <c r="F411" s="13" t="s">
        <v>1660</v>
      </c>
      <c r="G411" s="6"/>
      <c r="H411" s="7"/>
    </row>
    <row r="412" spans="1:8" ht="20.100000000000001" customHeight="1">
      <c r="A412" s="5">
        <v>7</v>
      </c>
      <c r="B412" s="12">
        <v>1920524546</v>
      </c>
      <c r="C412" s="141" t="s">
        <v>1661</v>
      </c>
      <c r="D412" s="142" t="s">
        <v>1662</v>
      </c>
      <c r="E412" s="13" t="s">
        <v>1663</v>
      </c>
      <c r="F412" s="13" t="s">
        <v>1663</v>
      </c>
      <c r="G412" s="6"/>
      <c r="H412" s="7"/>
    </row>
    <row r="413" spans="1:8" ht="20.100000000000001" customHeight="1">
      <c r="A413" s="5">
        <v>8</v>
      </c>
      <c r="B413" s="12">
        <v>2221532413</v>
      </c>
      <c r="C413" s="141" t="s">
        <v>1664</v>
      </c>
      <c r="D413" s="142" t="s">
        <v>1662</v>
      </c>
      <c r="E413" s="13" t="s">
        <v>1330</v>
      </c>
      <c r="F413" s="13" t="s">
        <v>1330</v>
      </c>
      <c r="G413" s="6"/>
      <c r="H413" s="7"/>
    </row>
    <row r="414" spans="1:8" ht="20.100000000000001" customHeight="1">
      <c r="A414" s="5">
        <v>9</v>
      </c>
      <c r="B414" s="12">
        <v>24202107315</v>
      </c>
      <c r="C414" s="141" t="s">
        <v>1499</v>
      </c>
      <c r="D414" s="142" t="s">
        <v>1662</v>
      </c>
      <c r="E414" s="13" t="s">
        <v>1301</v>
      </c>
      <c r="F414" s="13" t="s">
        <v>1301</v>
      </c>
      <c r="G414" s="6"/>
      <c r="H414" s="7"/>
    </row>
    <row r="415" spans="1:8" ht="20.100000000000001" customHeight="1">
      <c r="A415" s="5">
        <v>10</v>
      </c>
      <c r="B415" s="12">
        <v>24207103750</v>
      </c>
      <c r="C415" s="141" t="s">
        <v>1665</v>
      </c>
      <c r="D415" s="142" t="s">
        <v>1662</v>
      </c>
      <c r="E415" s="13" t="s">
        <v>1262</v>
      </c>
      <c r="F415" s="13" t="s">
        <v>1262</v>
      </c>
      <c r="G415" s="6"/>
      <c r="H415" s="7"/>
    </row>
    <row r="416" spans="1:8" ht="20.100000000000001" customHeight="1">
      <c r="A416" s="5">
        <v>11</v>
      </c>
      <c r="B416" s="12">
        <v>24212107898</v>
      </c>
      <c r="C416" s="141" t="s">
        <v>1295</v>
      </c>
      <c r="D416" s="142" t="s">
        <v>1662</v>
      </c>
      <c r="E416" s="13" t="s">
        <v>1401</v>
      </c>
      <c r="F416" s="13" t="s">
        <v>1401</v>
      </c>
      <c r="G416" s="6"/>
      <c r="H416" s="7"/>
    </row>
    <row r="417" spans="1:8" ht="20.100000000000001" customHeight="1">
      <c r="A417" s="5">
        <v>12</v>
      </c>
      <c r="B417" s="12">
        <v>25202100610</v>
      </c>
      <c r="C417" s="141" t="s">
        <v>1666</v>
      </c>
      <c r="D417" s="142" t="s">
        <v>1662</v>
      </c>
      <c r="E417" s="13" t="s">
        <v>1301</v>
      </c>
      <c r="F417" s="13" t="s">
        <v>1301</v>
      </c>
      <c r="G417" s="6"/>
      <c r="H417" s="7"/>
    </row>
    <row r="418" spans="1:8" ht="20.100000000000001" customHeight="1">
      <c r="A418" s="5">
        <v>13</v>
      </c>
      <c r="B418" s="12">
        <v>25202101989</v>
      </c>
      <c r="C418" s="141" t="s">
        <v>1667</v>
      </c>
      <c r="D418" s="142" t="s">
        <v>1662</v>
      </c>
      <c r="E418" s="13" t="s">
        <v>1301</v>
      </c>
      <c r="F418" s="13" t="s">
        <v>1301</v>
      </c>
      <c r="G418" s="6"/>
      <c r="H418" s="7"/>
    </row>
    <row r="419" spans="1:8" ht="20.100000000000001" customHeight="1">
      <c r="A419" s="5">
        <v>14</v>
      </c>
      <c r="B419" s="12">
        <v>25202612467</v>
      </c>
      <c r="C419" s="141" t="s">
        <v>1668</v>
      </c>
      <c r="D419" s="142" t="s">
        <v>1662</v>
      </c>
      <c r="E419" s="13" t="s">
        <v>1669</v>
      </c>
      <c r="F419" s="13" t="s">
        <v>1669</v>
      </c>
      <c r="G419" s="6"/>
      <c r="H419" s="7"/>
    </row>
    <row r="420" spans="1:8" ht="20.100000000000001" customHeight="1">
      <c r="A420" s="5">
        <v>15</v>
      </c>
      <c r="B420" s="12">
        <v>25203117666</v>
      </c>
      <c r="C420" s="141" t="s">
        <v>1670</v>
      </c>
      <c r="D420" s="142" t="s">
        <v>1662</v>
      </c>
      <c r="E420" s="13" t="s">
        <v>1288</v>
      </c>
      <c r="F420" s="13" t="s">
        <v>1288</v>
      </c>
      <c r="G420" s="6"/>
      <c r="H420" s="7"/>
    </row>
    <row r="421" spans="1:8" ht="20.100000000000001" customHeight="1">
      <c r="A421" s="5">
        <v>16</v>
      </c>
      <c r="B421" s="12">
        <v>25203307559</v>
      </c>
      <c r="C421" s="141" t="s">
        <v>1671</v>
      </c>
      <c r="D421" s="142" t="s">
        <v>1662</v>
      </c>
      <c r="E421" s="13" t="s">
        <v>1276</v>
      </c>
      <c r="F421" s="13" t="s">
        <v>1276</v>
      </c>
      <c r="G421" s="6"/>
      <c r="H421" s="7"/>
    </row>
    <row r="422" spans="1:8" ht="20.100000000000001" customHeight="1">
      <c r="A422" s="5">
        <v>17</v>
      </c>
      <c r="B422" s="12">
        <v>25207203924</v>
      </c>
      <c r="C422" s="141" t="s">
        <v>1672</v>
      </c>
      <c r="D422" s="142" t="s">
        <v>1662</v>
      </c>
      <c r="E422" s="13" t="s">
        <v>1280</v>
      </c>
      <c r="F422" s="13" t="s">
        <v>1280</v>
      </c>
      <c r="G422" s="6"/>
      <c r="H422" s="7"/>
    </row>
    <row r="423" spans="1:8" ht="20.100000000000001" customHeight="1">
      <c r="A423" s="5">
        <v>18</v>
      </c>
      <c r="B423" s="12">
        <v>25207208967</v>
      </c>
      <c r="C423" s="141" t="s">
        <v>1590</v>
      </c>
      <c r="D423" s="142" t="s">
        <v>1662</v>
      </c>
      <c r="E423" s="13" t="s">
        <v>1269</v>
      </c>
      <c r="F423" s="13" t="s">
        <v>1269</v>
      </c>
      <c r="G423" s="6"/>
      <c r="H423" s="7"/>
    </row>
    <row r="424" spans="1:8" ht="20.100000000000001" customHeight="1">
      <c r="A424" s="5">
        <v>19</v>
      </c>
      <c r="B424" s="12">
        <v>25202102261</v>
      </c>
      <c r="C424" s="141" t="s">
        <v>1673</v>
      </c>
      <c r="D424" s="142" t="s">
        <v>1662</v>
      </c>
      <c r="E424" s="13" t="s">
        <v>1262</v>
      </c>
      <c r="F424" s="13" t="s">
        <v>1262</v>
      </c>
      <c r="G424" s="6"/>
      <c r="H424" s="7"/>
    </row>
    <row r="425" spans="1:8" ht="20.100000000000001" customHeight="1">
      <c r="A425" s="5">
        <v>20</v>
      </c>
      <c r="B425" s="12">
        <v>25202200562</v>
      </c>
      <c r="C425" s="141" t="s">
        <v>1398</v>
      </c>
      <c r="D425" s="142" t="s">
        <v>1662</v>
      </c>
      <c r="E425" s="13" t="s">
        <v>1286</v>
      </c>
      <c r="F425" s="13" t="s">
        <v>1286</v>
      </c>
      <c r="G425" s="6"/>
      <c r="H425" s="7"/>
    </row>
    <row r="426" spans="1:8" ht="20.100000000000001" customHeight="1">
      <c r="A426" s="5">
        <v>21</v>
      </c>
      <c r="B426" s="12">
        <v>25203410465</v>
      </c>
      <c r="C426" s="141" t="s">
        <v>1375</v>
      </c>
      <c r="D426" s="142" t="s">
        <v>1662</v>
      </c>
      <c r="E426" s="13" t="s">
        <v>1262</v>
      </c>
      <c r="F426" s="13" t="s">
        <v>1262</v>
      </c>
      <c r="G426" s="6"/>
      <c r="H426" s="7"/>
    </row>
    <row r="427" spans="1:8" ht="20.100000000000001" customHeight="1">
      <c r="A427" s="5">
        <v>22</v>
      </c>
      <c r="B427" s="12">
        <v>25207104178</v>
      </c>
      <c r="C427" s="141" t="s">
        <v>1674</v>
      </c>
      <c r="D427" s="142" t="s">
        <v>1662</v>
      </c>
      <c r="E427" s="13" t="s">
        <v>1262</v>
      </c>
      <c r="F427" s="13" t="s">
        <v>1262</v>
      </c>
      <c r="G427" s="6"/>
      <c r="H427" s="7"/>
    </row>
    <row r="428" spans="1:8" ht="20.100000000000001" customHeight="1">
      <c r="A428" s="5">
        <v>23</v>
      </c>
      <c r="B428" s="12">
        <v>25202205158</v>
      </c>
      <c r="C428" s="141" t="s">
        <v>1675</v>
      </c>
      <c r="D428" s="142" t="s">
        <v>1662</v>
      </c>
      <c r="E428" s="13" t="s">
        <v>1286</v>
      </c>
      <c r="F428" s="13" t="s">
        <v>1286</v>
      </c>
      <c r="G428" s="6"/>
      <c r="H428" s="7"/>
    </row>
    <row r="429" spans="1:8" ht="20.100000000000001" customHeight="1">
      <c r="A429" s="5">
        <v>24</v>
      </c>
      <c r="B429" s="12">
        <v>24207107430</v>
      </c>
      <c r="C429" s="141" t="s">
        <v>1676</v>
      </c>
      <c r="D429" s="142" t="s">
        <v>1662</v>
      </c>
      <c r="E429" s="13" t="s">
        <v>1338</v>
      </c>
      <c r="F429" s="13" t="s">
        <v>1338</v>
      </c>
      <c r="G429" s="6"/>
      <c r="H429" s="7"/>
    </row>
    <row r="430" spans="1:8" ht="20.100000000000001" customHeight="1">
      <c r="A430" s="5">
        <v>25</v>
      </c>
      <c r="B430" s="12">
        <v>25202900237</v>
      </c>
      <c r="C430" s="141" t="s">
        <v>1677</v>
      </c>
      <c r="D430" s="142" t="s">
        <v>1662</v>
      </c>
      <c r="E430" s="13" t="s">
        <v>1371</v>
      </c>
      <c r="F430" s="13" t="s">
        <v>1371</v>
      </c>
      <c r="G430" s="6"/>
      <c r="H430" s="7"/>
    </row>
    <row r="431" spans="1:8" ht="20.100000000000001" customHeight="1">
      <c r="A431" s="5">
        <v>26</v>
      </c>
      <c r="B431" s="12">
        <v>24205208364</v>
      </c>
      <c r="C431" s="141" t="s">
        <v>1678</v>
      </c>
      <c r="D431" s="142" t="s">
        <v>1662</v>
      </c>
      <c r="E431" s="13" t="s">
        <v>1396</v>
      </c>
      <c r="F431" s="13" t="s">
        <v>1396</v>
      </c>
      <c r="G431" s="6"/>
      <c r="H431" s="7"/>
    </row>
    <row r="432" spans="1:8" ht="20.100000000000001" customHeight="1">
      <c r="A432" s="5">
        <v>27</v>
      </c>
      <c r="B432" s="12">
        <v>25207117056</v>
      </c>
      <c r="C432" s="141" t="s">
        <v>2261</v>
      </c>
      <c r="D432" s="142" t="s">
        <v>1662</v>
      </c>
      <c r="E432" s="13" t="s">
        <v>1278</v>
      </c>
      <c r="F432" s="13" t="s">
        <v>1278</v>
      </c>
      <c r="G432" s="6"/>
      <c r="H432" s="7"/>
    </row>
    <row r="433" spans="1:8" ht="20.100000000000001" customHeight="1">
      <c r="A433" s="5">
        <v>28</v>
      </c>
      <c r="B433" s="12">
        <v>24215216701</v>
      </c>
      <c r="C433" s="141" t="s">
        <v>1679</v>
      </c>
      <c r="D433" s="142" t="s">
        <v>1680</v>
      </c>
      <c r="E433" s="13" t="s">
        <v>1396</v>
      </c>
      <c r="F433" s="13" t="s">
        <v>1396</v>
      </c>
      <c r="G433" s="6"/>
      <c r="H433" s="7"/>
    </row>
    <row r="434" spans="1:8" ht="20.100000000000001" customHeight="1">
      <c r="A434" s="5">
        <v>29</v>
      </c>
      <c r="B434" s="12">
        <v>25217110467</v>
      </c>
      <c r="C434" s="141" t="s">
        <v>1681</v>
      </c>
      <c r="D434" s="142" t="s">
        <v>1682</v>
      </c>
      <c r="E434" s="13" t="s">
        <v>1262</v>
      </c>
      <c r="F434" s="13" t="s">
        <v>1262</v>
      </c>
      <c r="G434" s="6"/>
      <c r="H434" s="7"/>
    </row>
    <row r="435" spans="1:8" ht="20.100000000000001" customHeight="1">
      <c r="A435" s="8">
        <v>30</v>
      </c>
      <c r="B435" s="12">
        <v>2220532310</v>
      </c>
      <c r="C435" s="141" t="s">
        <v>1683</v>
      </c>
      <c r="D435" s="142" t="s">
        <v>1684</v>
      </c>
      <c r="E435" s="13" t="s">
        <v>1330</v>
      </c>
      <c r="F435" s="13" t="s">
        <v>1330</v>
      </c>
      <c r="G435" s="9"/>
      <c r="H435" s="10"/>
    </row>
    <row r="436" spans="1:8" ht="12" customHeight="1"/>
    <row r="437" spans="1:8" s="1" customFormat="1" ht="14.25" customHeight="1">
      <c r="B437" s="150" t="s">
        <v>6</v>
      </c>
      <c r="C437" s="150"/>
      <c r="D437" s="151" t="s">
        <v>1255</v>
      </c>
      <c r="E437" s="151"/>
      <c r="F437" s="151"/>
      <c r="G437" s="151"/>
      <c r="H437" s="151"/>
    </row>
    <row r="438" spans="1:8" s="1" customFormat="1">
      <c r="B438" s="150" t="s">
        <v>7</v>
      </c>
      <c r="C438" s="150"/>
      <c r="D438" s="2" t="s">
        <v>2322</v>
      </c>
      <c r="E438" s="151" t="s">
        <v>1259</v>
      </c>
      <c r="F438" s="151"/>
      <c r="G438" s="151"/>
      <c r="H438" s="151"/>
    </row>
    <row r="439" spans="1:8" s="3" customFormat="1" ht="18.75" customHeight="1">
      <c r="B439" s="4" t="s">
        <v>2325</v>
      </c>
      <c r="C439" s="152"/>
      <c r="D439" s="152"/>
      <c r="E439" s="152"/>
      <c r="F439" s="152"/>
      <c r="G439" s="152"/>
      <c r="H439" s="152"/>
    </row>
    <row r="440" spans="1:8" s="3" customFormat="1" ht="18.75" customHeight="1">
      <c r="A440" s="143" t="s">
        <v>2324</v>
      </c>
      <c r="B440" s="143"/>
      <c r="C440" s="143"/>
      <c r="D440" s="143"/>
      <c r="E440" s="143"/>
      <c r="F440" s="143"/>
      <c r="G440" s="143"/>
      <c r="H440" s="143"/>
    </row>
    <row r="441" spans="1:8" ht="3.75" customHeight="1"/>
    <row r="442" spans="1:8" ht="15" customHeight="1">
      <c r="A442" s="144" t="s">
        <v>0</v>
      </c>
      <c r="B442" s="145" t="s">
        <v>8</v>
      </c>
      <c r="C442" s="146" t="s">
        <v>3</v>
      </c>
      <c r="D442" s="147" t="s">
        <v>4</v>
      </c>
      <c r="E442" s="145" t="s">
        <v>12</v>
      </c>
      <c r="F442" s="145" t="s">
        <v>13</v>
      </c>
      <c r="G442" s="148" t="s">
        <v>1256</v>
      </c>
      <c r="H442" s="148" t="s">
        <v>1257</v>
      </c>
    </row>
    <row r="443" spans="1:8" ht="27" customHeight="1">
      <c r="A443" s="144"/>
      <c r="B443" s="144"/>
      <c r="C443" s="146"/>
      <c r="D443" s="147"/>
      <c r="E443" s="144"/>
      <c r="F443" s="144"/>
      <c r="G443" s="149"/>
      <c r="H443" s="149"/>
    </row>
    <row r="444" spans="1:8" ht="20.100000000000001" customHeight="1">
      <c r="A444" s="5">
        <v>1</v>
      </c>
      <c r="B444" s="12">
        <v>25203202868</v>
      </c>
      <c r="C444" s="141" t="s">
        <v>1685</v>
      </c>
      <c r="D444" s="142" t="s">
        <v>1684</v>
      </c>
      <c r="E444" s="13" t="s">
        <v>1273</v>
      </c>
      <c r="F444" s="13" t="s">
        <v>1273</v>
      </c>
      <c r="G444" s="6"/>
      <c r="H444" s="7"/>
    </row>
    <row r="445" spans="1:8" ht="20.100000000000001" customHeight="1">
      <c r="A445" s="5">
        <v>2</v>
      </c>
      <c r="B445" s="12">
        <v>24203102068</v>
      </c>
      <c r="C445" s="141" t="s">
        <v>1686</v>
      </c>
      <c r="D445" s="142" t="s">
        <v>1684</v>
      </c>
      <c r="E445" s="13" t="s">
        <v>1475</v>
      </c>
      <c r="F445" s="13" t="s">
        <v>1475</v>
      </c>
      <c r="G445" s="6"/>
      <c r="H445" s="7"/>
    </row>
    <row r="446" spans="1:8" ht="20.100000000000001" customHeight="1">
      <c r="A446" s="5">
        <v>3</v>
      </c>
      <c r="B446" s="12">
        <v>24207100823</v>
      </c>
      <c r="C446" s="141" t="s">
        <v>1687</v>
      </c>
      <c r="D446" s="142" t="s">
        <v>1684</v>
      </c>
      <c r="E446" s="13" t="s">
        <v>1338</v>
      </c>
      <c r="F446" s="13" t="s">
        <v>1338</v>
      </c>
      <c r="G446" s="6"/>
      <c r="H446" s="7"/>
    </row>
    <row r="447" spans="1:8" ht="20.100000000000001" customHeight="1">
      <c r="A447" s="5">
        <v>4</v>
      </c>
      <c r="B447" s="12">
        <v>24217105804</v>
      </c>
      <c r="C447" s="141" t="s">
        <v>1688</v>
      </c>
      <c r="D447" s="142" t="s">
        <v>1689</v>
      </c>
      <c r="E447" s="13" t="s">
        <v>1338</v>
      </c>
      <c r="F447" s="13" t="s">
        <v>1338</v>
      </c>
      <c r="G447" s="6"/>
      <c r="H447" s="7"/>
    </row>
    <row r="448" spans="1:8" ht="20.100000000000001" customHeight="1">
      <c r="A448" s="5">
        <v>5</v>
      </c>
      <c r="B448" s="12">
        <v>25217204194</v>
      </c>
      <c r="C448" s="141" t="s">
        <v>1690</v>
      </c>
      <c r="D448" s="142" t="s">
        <v>1689</v>
      </c>
      <c r="E448" s="13" t="s">
        <v>1269</v>
      </c>
      <c r="F448" s="13" t="s">
        <v>1269</v>
      </c>
      <c r="G448" s="6"/>
      <c r="H448" s="7"/>
    </row>
    <row r="449" spans="1:8" ht="20.100000000000001" customHeight="1">
      <c r="A449" s="5">
        <v>6</v>
      </c>
      <c r="B449" s="12">
        <v>24211702455</v>
      </c>
      <c r="C449" s="141" t="s">
        <v>1691</v>
      </c>
      <c r="D449" s="142" t="s">
        <v>1689</v>
      </c>
      <c r="E449" s="13" t="s">
        <v>1264</v>
      </c>
      <c r="F449" s="13" t="s">
        <v>1264</v>
      </c>
      <c r="G449" s="6"/>
      <c r="H449" s="7"/>
    </row>
    <row r="450" spans="1:8" ht="20.100000000000001" customHeight="1">
      <c r="A450" s="5">
        <v>7</v>
      </c>
      <c r="B450" s="12">
        <v>24215203732</v>
      </c>
      <c r="C450" s="141" t="s">
        <v>1692</v>
      </c>
      <c r="D450" s="142" t="s">
        <v>1689</v>
      </c>
      <c r="E450" s="13" t="s">
        <v>1396</v>
      </c>
      <c r="F450" s="13" t="s">
        <v>1396</v>
      </c>
      <c r="G450" s="6"/>
      <c r="H450" s="7"/>
    </row>
    <row r="451" spans="1:8" ht="20.100000000000001" customHeight="1">
      <c r="A451" s="5">
        <v>8</v>
      </c>
      <c r="B451" s="12">
        <v>24216506939</v>
      </c>
      <c r="C451" s="141" t="s">
        <v>1693</v>
      </c>
      <c r="D451" s="142" t="s">
        <v>1689</v>
      </c>
      <c r="E451" s="13" t="s">
        <v>1694</v>
      </c>
      <c r="F451" s="13" t="s">
        <v>1694</v>
      </c>
      <c r="G451" s="6"/>
      <c r="H451" s="7"/>
    </row>
    <row r="452" spans="1:8" ht="20.100000000000001" customHeight="1">
      <c r="A452" s="5">
        <v>9</v>
      </c>
      <c r="B452" s="12">
        <v>23215211906</v>
      </c>
      <c r="C452" s="141" t="s">
        <v>1695</v>
      </c>
      <c r="D452" s="142" t="s">
        <v>1689</v>
      </c>
      <c r="E452" s="13" t="s">
        <v>1494</v>
      </c>
      <c r="F452" s="13" t="s">
        <v>1494</v>
      </c>
      <c r="G452" s="6"/>
      <c r="H452" s="7"/>
    </row>
    <row r="453" spans="1:8" ht="20.100000000000001" customHeight="1">
      <c r="A453" s="5">
        <v>10</v>
      </c>
      <c r="B453" s="12">
        <v>24217107612</v>
      </c>
      <c r="C453" s="141" t="s">
        <v>1696</v>
      </c>
      <c r="D453" s="142" t="s">
        <v>1689</v>
      </c>
      <c r="E453" s="13" t="s">
        <v>1350</v>
      </c>
      <c r="F453" s="13" t="s">
        <v>1350</v>
      </c>
      <c r="G453" s="6"/>
      <c r="H453" s="7"/>
    </row>
    <row r="454" spans="1:8" ht="12" customHeight="1"/>
    <row r="455" spans="1:8" s="1" customFormat="1" ht="14.25" customHeight="1">
      <c r="B455" s="150" t="s">
        <v>6</v>
      </c>
      <c r="C455" s="150"/>
      <c r="D455" s="151" t="s">
        <v>1255</v>
      </c>
      <c r="E455" s="151"/>
      <c r="F455" s="151"/>
      <c r="G455" s="151"/>
      <c r="H455" s="151"/>
    </row>
    <row r="456" spans="1:8" s="1" customFormat="1">
      <c r="B456" s="150" t="s">
        <v>7</v>
      </c>
      <c r="C456" s="150"/>
      <c r="D456" s="2" t="s">
        <v>2326</v>
      </c>
      <c r="E456" s="151" t="s">
        <v>1259</v>
      </c>
      <c r="F456" s="151"/>
      <c r="G456" s="151"/>
      <c r="H456" s="151"/>
    </row>
    <row r="457" spans="1:8" s="3" customFormat="1" ht="18.75" customHeight="1">
      <c r="B457" s="4" t="s">
        <v>2327</v>
      </c>
      <c r="C457" s="152"/>
      <c r="D457" s="152"/>
      <c r="E457" s="152"/>
      <c r="F457" s="152"/>
      <c r="G457" s="152"/>
      <c r="H457" s="152"/>
    </row>
    <row r="458" spans="1:8" s="3" customFormat="1" ht="18.75" customHeight="1">
      <c r="A458" s="143" t="s">
        <v>2328</v>
      </c>
      <c r="B458" s="143"/>
      <c r="C458" s="143"/>
      <c r="D458" s="143"/>
      <c r="E458" s="143"/>
      <c r="F458" s="143"/>
      <c r="G458" s="143"/>
      <c r="H458" s="143"/>
    </row>
    <row r="459" spans="1:8" ht="3.75" customHeight="1"/>
    <row r="460" spans="1:8" ht="15" customHeight="1">
      <c r="A460" s="144" t="s">
        <v>0</v>
      </c>
      <c r="B460" s="145" t="s">
        <v>8</v>
      </c>
      <c r="C460" s="146" t="s">
        <v>3</v>
      </c>
      <c r="D460" s="147" t="s">
        <v>4</v>
      </c>
      <c r="E460" s="145" t="s">
        <v>12</v>
      </c>
      <c r="F460" s="145" t="s">
        <v>13</v>
      </c>
      <c r="G460" s="148" t="s">
        <v>1256</v>
      </c>
      <c r="H460" s="148" t="s">
        <v>1257</v>
      </c>
    </row>
    <row r="461" spans="1:8" ht="27" customHeight="1">
      <c r="A461" s="144"/>
      <c r="B461" s="144"/>
      <c r="C461" s="146"/>
      <c r="D461" s="147"/>
      <c r="E461" s="144"/>
      <c r="F461" s="144"/>
      <c r="G461" s="149"/>
      <c r="H461" s="149"/>
    </row>
    <row r="462" spans="1:8" ht="20.100000000000001" customHeight="1">
      <c r="A462" s="5">
        <v>1</v>
      </c>
      <c r="B462" s="12">
        <v>24212315159</v>
      </c>
      <c r="C462" s="141" t="s">
        <v>1697</v>
      </c>
      <c r="D462" s="142" t="s">
        <v>1689</v>
      </c>
      <c r="E462" s="13" t="s">
        <v>1401</v>
      </c>
      <c r="F462" s="13" t="s">
        <v>1401</v>
      </c>
      <c r="G462" s="6"/>
      <c r="H462" s="7"/>
    </row>
    <row r="463" spans="1:8" ht="20.100000000000001" customHeight="1">
      <c r="A463" s="5">
        <v>2</v>
      </c>
      <c r="B463" s="12">
        <v>24217104154</v>
      </c>
      <c r="C463" s="141" t="s">
        <v>1629</v>
      </c>
      <c r="D463" s="142" t="s">
        <v>1698</v>
      </c>
      <c r="E463" s="13" t="s">
        <v>1338</v>
      </c>
      <c r="F463" s="13" t="s">
        <v>1338</v>
      </c>
      <c r="G463" s="6"/>
      <c r="H463" s="7"/>
    </row>
    <row r="464" spans="1:8" ht="20.100000000000001" customHeight="1">
      <c r="A464" s="5">
        <v>3</v>
      </c>
      <c r="B464" s="12">
        <v>25206505931</v>
      </c>
      <c r="C464" s="141" t="s">
        <v>1484</v>
      </c>
      <c r="D464" s="142" t="s">
        <v>1699</v>
      </c>
      <c r="E464" s="13" t="s">
        <v>1700</v>
      </c>
      <c r="F464" s="13" t="s">
        <v>1700</v>
      </c>
      <c r="G464" s="6"/>
      <c r="H464" s="7"/>
    </row>
    <row r="465" spans="1:8" ht="20.100000000000001" customHeight="1">
      <c r="A465" s="5">
        <v>4</v>
      </c>
      <c r="B465" s="12">
        <v>2221532329</v>
      </c>
      <c r="C465" s="141" t="s">
        <v>1701</v>
      </c>
      <c r="D465" s="142" t="s">
        <v>1702</v>
      </c>
      <c r="E465" s="13" t="s">
        <v>1330</v>
      </c>
      <c r="F465" s="13" t="s">
        <v>1330</v>
      </c>
      <c r="G465" s="6"/>
      <c r="H465" s="7"/>
    </row>
    <row r="466" spans="1:8" ht="20.100000000000001" customHeight="1">
      <c r="A466" s="5">
        <v>5</v>
      </c>
      <c r="B466" s="12">
        <v>25217209752</v>
      </c>
      <c r="C466" s="141" t="s">
        <v>1703</v>
      </c>
      <c r="D466" s="142" t="s">
        <v>1704</v>
      </c>
      <c r="E466" s="13" t="s">
        <v>1280</v>
      </c>
      <c r="F466" s="13" t="s">
        <v>1280</v>
      </c>
      <c r="G466" s="6"/>
      <c r="H466" s="7"/>
    </row>
    <row r="467" spans="1:8" ht="20.100000000000001" customHeight="1">
      <c r="A467" s="5">
        <v>6</v>
      </c>
      <c r="B467" s="12">
        <v>25207208452</v>
      </c>
      <c r="C467" s="141" t="s">
        <v>1705</v>
      </c>
      <c r="D467" s="142" t="s">
        <v>1706</v>
      </c>
      <c r="E467" s="13" t="s">
        <v>1269</v>
      </c>
      <c r="F467" s="13" t="s">
        <v>1269</v>
      </c>
      <c r="G467" s="6"/>
      <c r="H467" s="7"/>
    </row>
    <row r="468" spans="1:8" ht="20.100000000000001" customHeight="1">
      <c r="A468" s="5">
        <v>7</v>
      </c>
      <c r="B468" s="12">
        <v>24203204988</v>
      </c>
      <c r="C468" s="141" t="s">
        <v>1707</v>
      </c>
      <c r="D468" s="142" t="s">
        <v>1708</v>
      </c>
      <c r="E468" s="13" t="s">
        <v>1475</v>
      </c>
      <c r="F468" s="13" t="s">
        <v>1475</v>
      </c>
      <c r="G468" s="6"/>
      <c r="H468" s="7"/>
    </row>
    <row r="469" spans="1:8" ht="20.100000000000001" customHeight="1">
      <c r="A469" s="5">
        <v>8</v>
      </c>
      <c r="B469" s="12">
        <v>24207102585</v>
      </c>
      <c r="C469" s="141" t="s">
        <v>1709</v>
      </c>
      <c r="D469" s="142" t="s">
        <v>1708</v>
      </c>
      <c r="E469" s="13" t="s">
        <v>1338</v>
      </c>
      <c r="F469" s="13" t="s">
        <v>1338</v>
      </c>
      <c r="G469" s="6"/>
      <c r="H469" s="7"/>
    </row>
    <row r="470" spans="1:8" ht="20.100000000000001" customHeight="1">
      <c r="A470" s="5">
        <v>9</v>
      </c>
      <c r="B470" s="12">
        <v>25207108703</v>
      </c>
      <c r="C470" s="141" t="s">
        <v>1710</v>
      </c>
      <c r="D470" s="142" t="s">
        <v>1708</v>
      </c>
      <c r="E470" s="13" t="s">
        <v>1262</v>
      </c>
      <c r="F470" s="13" t="s">
        <v>1262</v>
      </c>
      <c r="G470" s="6"/>
      <c r="H470" s="7"/>
    </row>
    <row r="471" spans="1:8" ht="20.100000000000001" customHeight="1">
      <c r="A471" s="5">
        <v>10</v>
      </c>
      <c r="B471" s="12">
        <v>25207209142</v>
      </c>
      <c r="C471" s="141" t="s">
        <v>1711</v>
      </c>
      <c r="D471" s="142" t="s">
        <v>1708</v>
      </c>
      <c r="E471" s="13" t="s">
        <v>1269</v>
      </c>
      <c r="F471" s="13" t="s">
        <v>1269</v>
      </c>
      <c r="G471" s="6"/>
      <c r="H471" s="7"/>
    </row>
    <row r="472" spans="1:8" ht="20.100000000000001" customHeight="1">
      <c r="A472" s="5">
        <v>11</v>
      </c>
      <c r="B472" s="12">
        <v>25202505161</v>
      </c>
      <c r="C472" s="141" t="s">
        <v>1668</v>
      </c>
      <c r="D472" s="142" t="s">
        <v>1708</v>
      </c>
      <c r="E472" s="13" t="s">
        <v>1482</v>
      </c>
      <c r="F472" s="13" t="s">
        <v>1482</v>
      </c>
      <c r="G472" s="6"/>
      <c r="H472" s="7"/>
    </row>
    <row r="473" spans="1:8" ht="20.100000000000001" customHeight="1">
      <c r="A473" s="5">
        <v>12</v>
      </c>
      <c r="B473" s="12">
        <v>25203208750</v>
      </c>
      <c r="C473" s="141" t="s">
        <v>1712</v>
      </c>
      <c r="D473" s="142" t="s">
        <v>1708</v>
      </c>
      <c r="E473" s="13" t="s">
        <v>1273</v>
      </c>
      <c r="F473" s="13" t="s">
        <v>1273</v>
      </c>
      <c r="G473" s="6"/>
      <c r="H473" s="7"/>
    </row>
    <row r="474" spans="1:8" ht="20.100000000000001" customHeight="1">
      <c r="A474" s="5">
        <v>13</v>
      </c>
      <c r="B474" s="12">
        <v>24203115876</v>
      </c>
      <c r="C474" s="141" t="s">
        <v>2249</v>
      </c>
      <c r="D474" s="142" t="s">
        <v>1708</v>
      </c>
      <c r="E474" s="13" t="s">
        <v>1299</v>
      </c>
      <c r="F474" s="13" t="s">
        <v>1299</v>
      </c>
      <c r="G474" s="6"/>
      <c r="H474" s="7"/>
    </row>
    <row r="475" spans="1:8" ht="20.100000000000001" customHeight="1">
      <c r="A475" s="5">
        <v>14</v>
      </c>
      <c r="B475" s="12">
        <v>24217104337</v>
      </c>
      <c r="C475" s="141" t="s">
        <v>1713</v>
      </c>
      <c r="D475" s="142" t="s">
        <v>1714</v>
      </c>
      <c r="E475" s="13" t="s">
        <v>1338</v>
      </c>
      <c r="F475" s="13" t="s">
        <v>1338</v>
      </c>
      <c r="G475" s="6"/>
      <c r="H475" s="7"/>
    </row>
    <row r="476" spans="1:8" ht="20.100000000000001" customHeight="1">
      <c r="A476" s="5">
        <v>15</v>
      </c>
      <c r="B476" s="12">
        <v>25208701537</v>
      </c>
      <c r="C476" s="141" t="s">
        <v>1715</v>
      </c>
      <c r="D476" s="142" t="s">
        <v>1714</v>
      </c>
      <c r="E476" s="13" t="s">
        <v>1577</v>
      </c>
      <c r="F476" s="13" t="s">
        <v>1577</v>
      </c>
      <c r="G476" s="6"/>
      <c r="H476" s="7"/>
    </row>
    <row r="477" spans="1:8" ht="20.100000000000001" customHeight="1">
      <c r="A477" s="5">
        <v>16</v>
      </c>
      <c r="B477" s="12">
        <v>25211205088</v>
      </c>
      <c r="C477" s="141" t="s">
        <v>1380</v>
      </c>
      <c r="D477" s="142" t="s">
        <v>1714</v>
      </c>
      <c r="E477" s="13" t="s">
        <v>1610</v>
      </c>
      <c r="F477" s="13" t="s">
        <v>1610</v>
      </c>
      <c r="G477" s="6"/>
      <c r="H477" s="7"/>
    </row>
    <row r="478" spans="1:8" ht="20.100000000000001" customHeight="1">
      <c r="A478" s="5">
        <v>17</v>
      </c>
      <c r="B478" s="12">
        <v>25202207031</v>
      </c>
      <c r="C478" s="141" t="s">
        <v>1716</v>
      </c>
      <c r="D478" s="142" t="s">
        <v>1717</v>
      </c>
      <c r="E478" s="13" t="s">
        <v>1286</v>
      </c>
      <c r="F478" s="13" t="s">
        <v>1286</v>
      </c>
      <c r="G478" s="6"/>
      <c r="H478" s="7"/>
    </row>
    <row r="479" spans="1:8" ht="20.100000000000001" customHeight="1">
      <c r="A479" s="5">
        <v>18</v>
      </c>
      <c r="B479" s="12">
        <v>25203300260</v>
      </c>
      <c r="C479" s="141" t="s">
        <v>1718</v>
      </c>
      <c r="D479" s="142" t="s">
        <v>1717</v>
      </c>
      <c r="E479" s="13" t="s">
        <v>1276</v>
      </c>
      <c r="F479" s="13" t="s">
        <v>1276</v>
      </c>
      <c r="G479" s="6"/>
      <c r="H479" s="7"/>
    </row>
    <row r="480" spans="1:8" ht="20.100000000000001" customHeight="1">
      <c r="A480" s="5">
        <v>19</v>
      </c>
      <c r="B480" s="12">
        <v>25207117015</v>
      </c>
      <c r="C480" s="141" t="s">
        <v>1270</v>
      </c>
      <c r="D480" s="142" t="s">
        <v>1717</v>
      </c>
      <c r="E480" s="13" t="s">
        <v>1262</v>
      </c>
      <c r="F480" s="13" t="s">
        <v>1262</v>
      </c>
      <c r="G480" s="6"/>
      <c r="H480" s="7"/>
    </row>
    <row r="481" spans="1:8" ht="20.100000000000001" customHeight="1">
      <c r="A481" s="5">
        <v>20</v>
      </c>
      <c r="B481" s="12">
        <v>25203205802</v>
      </c>
      <c r="C481" s="141" t="s">
        <v>1719</v>
      </c>
      <c r="D481" s="142" t="s">
        <v>1717</v>
      </c>
      <c r="E481" s="13" t="s">
        <v>1273</v>
      </c>
      <c r="F481" s="13" t="s">
        <v>1273</v>
      </c>
      <c r="G481" s="6"/>
      <c r="H481" s="7"/>
    </row>
    <row r="482" spans="1:8" ht="20.100000000000001" customHeight="1">
      <c r="A482" s="5">
        <v>21</v>
      </c>
      <c r="B482" s="12">
        <v>24217205182</v>
      </c>
      <c r="C482" s="141" t="s">
        <v>1720</v>
      </c>
      <c r="D482" s="142" t="s">
        <v>1721</v>
      </c>
      <c r="E482" s="13" t="s">
        <v>1280</v>
      </c>
      <c r="F482" s="13" t="s">
        <v>1280</v>
      </c>
      <c r="G482" s="6"/>
      <c r="H482" s="7"/>
    </row>
    <row r="483" spans="1:8" ht="20.100000000000001" customHeight="1">
      <c r="A483" s="5">
        <v>22</v>
      </c>
      <c r="B483" s="12">
        <v>2221152563</v>
      </c>
      <c r="C483" s="141" t="s">
        <v>1722</v>
      </c>
      <c r="D483" s="142" t="s">
        <v>1721</v>
      </c>
      <c r="E483" s="13" t="s">
        <v>1723</v>
      </c>
      <c r="F483" s="13" t="s">
        <v>1723</v>
      </c>
      <c r="G483" s="6"/>
      <c r="H483" s="7"/>
    </row>
    <row r="484" spans="1:8" ht="20.100000000000001" customHeight="1">
      <c r="A484" s="5">
        <v>23</v>
      </c>
      <c r="B484" s="12">
        <v>25212101738</v>
      </c>
      <c r="C484" s="141" t="s">
        <v>1724</v>
      </c>
      <c r="D484" s="142" t="s">
        <v>1725</v>
      </c>
      <c r="E484" s="13" t="s">
        <v>1301</v>
      </c>
      <c r="F484" s="13" t="s">
        <v>1301</v>
      </c>
      <c r="G484" s="6"/>
      <c r="H484" s="7"/>
    </row>
    <row r="485" spans="1:8" ht="20.100000000000001" customHeight="1">
      <c r="A485" s="5">
        <v>24</v>
      </c>
      <c r="B485" s="12">
        <v>24202100434</v>
      </c>
      <c r="C485" s="141" t="s">
        <v>1726</v>
      </c>
      <c r="D485" s="142" t="s">
        <v>1727</v>
      </c>
      <c r="E485" s="13" t="s">
        <v>1387</v>
      </c>
      <c r="F485" s="13" t="s">
        <v>1387</v>
      </c>
      <c r="G485" s="6"/>
      <c r="H485" s="7"/>
    </row>
    <row r="486" spans="1:8" ht="20.100000000000001" customHeight="1">
      <c r="A486" s="5">
        <v>25</v>
      </c>
      <c r="B486" s="12">
        <v>25202203800</v>
      </c>
      <c r="C486" s="141" t="s">
        <v>1728</v>
      </c>
      <c r="D486" s="142" t="s">
        <v>1727</v>
      </c>
      <c r="E486" s="13" t="s">
        <v>1286</v>
      </c>
      <c r="F486" s="13" t="s">
        <v>1286</v>
      </c>
      <c r="G486" s="6"/>
      <c r="H486" s="7"/>
    </row>
    <row r="487" spans="1:8" ht="20.100000000000001" customHeight="1">
      <c r="A487" s="5">
        <v>26</v>
      </c>
      <c r="B487" s="12">
        <v>25202205670</v>
      </c>
      <c r="C487" s="141" t="s">
        <v>1729</v>
      </c>
      <c r="D487" s="142" t="s">
        <v>1727</v>
      </c>
      <c r="E487" s="13" t="s">
        <v>1286</v>
      </c>
      <c r="F487" s="13" t="s">
        <v>1286</v>
      </c>
      <c r="G487" s="6"/>
      <c r="H487" s="7"/>
    </row>
    <row r="488" spans="1:8" ht="20.100000000000001" customHeight="1">
      <c r="A488" s="5">
        <v>27</v>
      </c>
      <c r="B488" s="12">
        <v>24213416452</v>
      </c>
      <c r="C488" s="141" t="s">
        <v>1730</v>
      </c>
      <c r="D488" s="142" t="s">
        <v>1731</v>
      </c>
      <c r="E488" s="13" t="s">
        <v>1477</v>
      </c>
      <c r="F488" s="13" t="s">
        <v>1477</v>
      </c>
      <c r="G488" s="6"/>
      <c r="H488" s="7"/>
    </row>
    <row r="489" spans="1:8" ht="20.100000000000001" customHeight="1">
      <c r="A489" s="5">
        <v>28</v>
      </c>
      <c r="B489" s="12">
        <v>25217116582</v>
      </c>
      <c r="C489" s="141" t="s">
        <v>1732</v>
      </c>
      <c r="D489" s="142" t="s">
        <v>1731</v>
      </c>
      <c r="E489" s="13" t="s">
        <v>1278</v>
      </c>
      <c r="F489" s="13" t="s">
        <v>1278</v>
      </c>
      <c r="G489" s="6"/>
      <c r="H489" s="7"/>
    </row>
    <row r="490" spans="1:8" ht="20.100000000000001" customHeight="1">
      <c r="A490" s="5">
        <v>29</v>
      </c>
      <c r="B490" s="12">
        <v>25207203326</v>
      </c>
      <c r="C490" s="141" t="s">
        <v>1733</v>
      </c>
      <c r="D490" s="142" t="s">
        <v>1731</v>
      </c>
      <c r="E490" s="13" t="s">
        <v>1280</v>
      </c>
      <c r="F490" s="13" t="s">
        <v>1280</v>
      </c>
      <c r="G490" s="6"/>
      <c r="H490" s="7"/>
    </row>
    <row r="491" spans="1:8" ht="20.100000000000001" customHeight="1">
      <c r="A491" s="8">
        <v>30</v>
      </c>
      <c r="B491" s="12">
        <v>25217203743</v>
      </c>
      <c r="C491" s="141" t="s">
        <v>2243</v>
      </c>
      <c r="D491" s="142" t="s">
        <v>1731</v>
      </c>
      <c r="E491" s="13" t="s">
        <v>1269</v>
      </c>
      <c r="F491" s="13" t="s">
        <v>1269</v>
      </c>
      <c r="G491" s="9"/>
      <c r="H491" s="10"/>
    </row>
    <row r="492" spans="1:8" ht="12" customHeight="1"/>
    <row r="493" spans="1:8" s="1" customFormat="1" ht="14.25" customHeight="1">
      <c r="B493" s="150" t="s">
        <v>6</v>
      </c>
      <c r="C493" s="150"/>
      <c r="D493" s="151" t="s">
        <v>1255</v>
      </c>
      <c r="E493" s="151"/>
      <c r="F493" s="151"/>
      <c r="G493" s="151"/>
      <c r="H493" s="151"/>
    </row>
    <row r="494" spans="1:8" s="1" customFormat="1">
      <c r="B494" s="150" t="s">
        <v>7</v>
      </c>
      <c r="C494" s="150"/>
      <c r="D494" s="2" t="s">
        <v>2326</v>
      </c>
      <c r="E494" s="151" t="s">
        <v>1259</v>
      </c>
      <c r="F494" s="151"/>
      <c r="G494" s="151"/>
      <c r="H494" s="151"/>
    </row>
    <row r="495" spans="1:8" s="3" customFormat="1" ht="18.75" customHeight="1">
      <c r="B495" s="4" t="s">
        <v>2329</v>
      </c>
      <c r="C495" s="152"/>
      <c r="D495" s="152"/>
      <c r="E495" s="152"/>
      <c r="F495" s="152"/>
      <c r="G495" s="152"/>
      <c r="H495" s="152"/>
    </row>
    <row r="496" spans="1:8" s="3" customFormat="1" ht="18.75" customHeight="1">
      <c r="A496" s="143" t="s">
        <v>2328</v>
      </c>
      <c r="B496" s="143"/>
      <c r="C496" s="143"/>
      <c r="D496" s="143"/>
      <c r="E496" s="143"/>
      <c r="F496" s="143"/>
      <c r="G496" s="143"/>
      <c r="H496" s="143"/>
    </row>
    <row r="497" spans="1:8" ht="3.75" customHeight="1"/>
    <row r="498" spans="1:8" ht="15" customHeight="1">
      <c r="A498" s="144" t="s">
        <v>0</v>
      </c>
      <c r="B498" s="145" t="s">
        <v>8</v>
      </c>
      <c r="C498" s="146" t="s">
        <v>3</v>
      </c>
      <c r="D498" s="147" t="s">
        <v>4</v>
      </c>
      <c r="E498" s="145" t="s">
        <v>12</v>
      </c>
      <c r="F498" s="145" t="s">
        <v>13</v>
      </c>
      <c r="G498" s="148" t="s">
        <v>1256</v>
      </c>
      <c r="H498" s="148" t="s">
        <v>1257</v>
      </c>
    </row>
    <row r="499" spans="1:8" ht="27" customHeight="1">
      <c r="A499" s="144"/>
      <c r="B499" s="144"/>
      <c r="C499" s="146"/>
      <c r="D499" s="147"/>
      <c r="E499" s="144"/>
      <c r="F499" s="144"/>
      <c r="G499" s="149"/>
      <c r="H499" s="149"/>
    </row>
    <row r="500" spans="1:8" ht="20.100000000000001" customHeight="1">
      <c r="A500" s="5">
        <v>1</v>
      </c>
      <c r="B500" s="12">
        <v>24202107421</v>
      </c>
      <c r="C500" s="141" t="s">
        <v>1321</v>
      </c>
      <c r="D500" s="142" t="s">
        <v>1734</v>
      </c>
      <c r="E500" s="13" t="s">
        <v>1401</v>
      </c>
      <c r="F500" s="13" t="s">
        <v>1401</v>
      </c>
      <c r="G500" s="6"/>
      <c r="H500" s="7"/>
    </row>
    <row r="501" spans="1:8" ht="20.100000000000001" customHeight="1">
      <c r="A501" s="5">
        <v>2</v>
      </c>
      <c r="B501" s="12">
        <v>24202205697</v>
      </c>
      <c r="C501" s="141" t="s">
        <v>1735</v>
      </c>
      <c r="D501" s="142" t="s">
        <v>1734</v>
      </c>
      <c r="E501" s="13" t="s">
        <v>1387</v>
      </c>
      <c r="F501" s="13" t="s">
        <v>1387</v>
      </c>
      <c r="G501" s="6"/>
      <c r="H501" s="7"/>
    </row>
    <row r="502" spans="1:8" ht="20.100000000000001" customHeight="1">
      <c r="A502" s="5">
        <v>3</v>
      </c>
      <c r="B502" s="12">
        <v>25202310326</v>
      </c>
      <c r="C502" s="141" t="s">
        <v>1736</v>
      </c>
      <c r="D502" s="142" t="s">
        <v>1734</v>
      </c>
      <c r="E502" s="13" t="s">
        <v>1423</v>
      </c>
      <c r="F502" s="13" t="s">
        <v>1423</v>
      </c>
      <c r="G502" s="6"/>
      <c r="H502" s="7"/>
    </row>
    <row r="503" spans="1:8" ht="20.100000000000001" customHeight="1">
      <c r="A503" s="5">
        <v>4</v>
      </c>
      <c r="B503" s="12">
        <v>25203317348</v>
      </c>
      <c r="C503" s="141" t="s">
        <v>1737</v>
      </c>
      <c r="D503" s="142" t="s">
        <v>1734</v>
      </c>
      <c r="E503" s="13" t="s">
        <v>1276</v>
      </c>
      <c r="F503" s="13" t="s">
        <v>1276</v>
      </c>
      <c r="G503" s="6"/>
      <c r="H503" s="7"/>
    </row>
    <row r="504" spans="1:8" ht="20.100000000000001" customHeight="1">
      <c r="A504" s="5">
        <v>5</v>
      </c>
      <c r="B504" s="12">
        <v>25207116210</v>
      </c>
      <c r="C504" s="141" t="s">
        <v>1738</v>
      </c>
      <c r="D504" s="142" t="s">
        <v>1734</v>
      </c>
      <c r="E504" s="13" t="s">
        <v>1278</v>
      </c>
      <c r="F504" s="13" t="s">
        <v>1278</v>
      </c>
      <c r="G504" s="6"/>
      <c r="H504" s="7"/>
    </row>
    <row r="505" spans="1:8" ht="20.100000000000001" customHeight="1">
      <c r="A505" s="5">
        <v>6</v>
      </c>
      <c r="B505" s="12">
        <v>25207200588</v>
      </c>
      <c r="C505" s="141" t="s">
        <v>1739</v>
      </c>
      <c r="D505" s="142" t="s">
        <v>1734</v>
      </c>
      <c r="E505" s="13" t="s">
        <v>1280</v>
      </c>
      <c r="F505" s="13" t="s">
        <v>1280</v>
      </c>
      <c r="G505" s="6"/>
      <c r="H505" s="7"/>
    </row>
    <row r="506" spans="1:8" ht="20.100000000000001" customHeight="1">
      <c r="A506" s="5">
        <v>7</v>
      </c>
      <c r="B506" s="12">
        <v>25202810215</v>
      </c>
      <c r="C506" s="141" t="s">
        <v>1740</v>
      </c>
      <c r="D506" s="142" t="s">
        <v>1734</v>
      </c>
      <c r="E506" s="13" t="s">
        <v>1447</v>
      </c>
      <c r="F506" s="13" t="s">
        <v>1447</v>
      </c>
      <c r="G506" s="6"/>
      <c r="H506" s="7"/>
    </row>
    <row r="507" spans="1:8" ht="20.100000000000001" customHeight="1">
      <c r="A507" s="5">
        <v>8</v>
      </c>
      <c r="B507" s="12">
        <v>24202401133</v>
      </c>
      <c r="C507" s="141" t="s">
        <v>1741</v>
      </c>
      <c r="D507" s="142" t="s">
        <v>1734</v>
      </c>
      <c r="E507" s="13" t="s">
        <v>1558</v>
      </c>
      <c r="F507" s="13" t="s">
        <v>1558</v>
      </c>
      <c r="G507" s="6"/>
      <c r="H507" s="7"/>
    </row>
    <row r="508" spans="1:8" ht="20.100000000000001" customHeight="1">
      <c r="A508" s="5">
        <v>9</v>
      </c>
      <c r="B508" s="12">
        <v>25207216966</v>
      </c>
      <c r="C508" s="141" t="s">
        <v>1741</v>
      </c>
      <c r="D508" s="142" t="s">
        <v>1734</v>
      </c>
      <c r="E508" s="13" t="s">
        <v>1280</v>
      </c>
      <c r="F508" s="13" t="s">
        <v>1280</v>
      </c>
      <c r="G508" s="6"/>
      <c r="H508" s="7"/>
    </row>
    <row r="509" spans="1:8" ht="20.100000000000001" customHeight="1">
      <c r="A509" s="5">
        <v>10</v>
      </c>
      <c r="B509" s="12">
        <v>25207109541</v>
      </c>
      <c r="C509" s="141" t="s">
        <v>2242</v>
      </c>
      <c r="D509" s="142" t="s">
        <v>1734</v>
      </c>
      <c r="E509" s="13" t="s">
        <v>1278</v>
      </c>
      <c r="F509" s="13" t="s">
        <v>1278</v>
      </c>
      <c r="G509" s="6"/>
      <c r="H509" s="7"/>
    </row>
    <row r="510" spans="1:8" ht="20.100000000000001" customHeight="1">
      <c r="A510" s="5">
        <v>11</v>
      </c>
      <c r="B510" s="12">
        <v>24203204384</v>
      </c>
      <c r="C510" s="141" t="s">
        <v>2250</v>
      </c>
      <c r="D510" s="142" t="s">
        <v>1734</v>
      </c>
      <c r="E510" s="13" t="s">
        <v>1475</v>
      </c>
      <c r="F510" s="13" t="s">
        <v>1475</v>
      </c>
      <c r="G510" s="6"/>
      <c r="H510" s="7"/>
    </row>
    <row r="511" spans="1:8" ht="20.100000000000001" customHeight="1">
      <c r="A511" s="5">
        <v>12</v>
      </c>
      <c r="B511" s="12">
        <v>24207215634</v>
      </c>
      <c r="C511" s="141" t="s">
        <v>1455</v>
      </c>
      <c r="D511" s="142" t="s">
        <v>1742</v>
      </c>
      <c r="E511" s="13" t="s">
        <v>1338</v>
      </c>
      <c r="F511" s="13" t="s">
        <v>1338</v>
      </c>
      <c r="G511" s="6"/>
      <c r="H511" s="7"/>
    </row>
    <row r="512" spans="1:8" ht="20.100000000000001" customHeight="1">
      <c r="A512" s="5">
        <v>13</v>
      </c>
      <c r="B512" s="12">
        <v>25205117186</v>
      </c>
      <c r="C512" s="141" t="s">
        <v>1366</v>
      </c>
      <c r="D512" s="142" t="s">
        <v>1742</v>
      </c>
      <c r="E512" s="13" t="s">
        <v>1292</v>
      </c>
      <c r="F512" s="13" t="s">
        <v>1292</v>
      </c>
      <c r="G512" s="6"/>
      <c r="H512" s="7"/>
    </row>
    <row r="513" spans="1:8" ht="20.100000000000001" customHeight="1">
      <c r="A513" s="5">
        <v>14</v>
      </c>
      <c r="B513" s="12">
        <v>25211710565</v>
      </c>
      <c r="C513" s="141" t="s">
        <v>2289</v>
      </c>
      <c r="D513" s="142" t="s">
        <v>1742</v>
      </c>
      <c r="E513" s="13" t="s">
        <v>1866</v>
      </c>
      <c r="F513" s="13" t="s">
        <v>1866</v>
      </c>
      <c r="G513" s="6"/>
      <c r="H513" s="7"/>
    </row>
    <row r="514" spans="1:8" ht="12" customHeight="1"/>
    <row r="515" spans="1:8" s="1" customFormat="1" ht="14.25" customHeight="1">
      <c r="B515" s="150" t="s">
        <v>6</v>
      </c>
      <c r="C515" s="150"/>
      <c r="D515" s="151" t="s">
        <v>1255</v>
      </c>
      <c r="E515" s="151"/>
      <c r="F515" s="151"/>
      <c r="G515" s="151"/>
      <c r="H515" s="151"/>
    </row>
    <row r="516" spans="1:8" s="1" customFormat="1">
      <c r="B516" s="150" t="s">
        <v>7</v>
      </c>
      <c r="C516" s="150"/>
      <c r="D516" s="2" t="s">
        <v>2330</v>
      </c>
      <c r="E516" s="151" t="s">
        <v>1259</v>
      </c>
      <c r="F516" s="151"/>
      <c r="G516" s="151"/>
      <c r="H516" s="151"/>
    </row>
    <row r="517" spans="1:8" s="3" customFormat="1" ht="18.75" customHeight="1">
      <c r="B517" s="4" t="s">
        <v>2331</v>
      </c>
      <c r="C517" s="152"/>
      <c r="D517" s="152"/>
      <c r="E517" s="152"/>
      <c r="F517" s="152"/>
      <c r="G517" s="152"/>
      <c r="H517" s="152"/>
    </row>
    <row r="518" spans="1:8" s="3" customFormat="1" ht="18.75" customHeight="1">
      <c r="A518" s="143" t="s">
        <v>2332</v>
      </c>
      <c r="B518" s="143"/>
      <c r="C518" s="143"/>
      <c r="D518" s="143"/>
      <c r="E518" s="143"/>
      <c r="F518" s="143"/>
      <c r="G518" s="143"/>
      <c r="H518" s="143"/>
    </row>
    <row r="519" spans="1:8" ht="3.75" customHeight="1"/>
    <row r="520" spans="1:8" ht="15" customHeight="1">
      <c r="A520" s="144" t="s">
        <v>0</v>
      </c>
      <c r="B520" s="145" t="s">
        <v>8</v>
      </c>
      <c r="C520" s="146" t="s">
        <v>3</v>
      </c>
      <c r="D520" s="147" t="s">
        <v>4</v>
      </c>
      <c r="E520" s="145" t="s">
        <v>12</v>
      </c>
      <c r="F520" s="145" t="s">
        <v>13</v>
      </c>
      <c r="G520" s="148" t="s">
        <v>1256</v>
      </c>
      <c r="H520" s="148" t="s">
        <v>1257</v>
      </c>
    </row>
    <row r="521" spans="1:8" ht="27" customHeight="1">
      <c r="A521" s="144"/>
      <c r="B521" s="144"/>
      <c r="C521" s="146"/>
      <c r="D521" s="147"/>
      <c r="E521" s="144"/>
      <c r="F521" s="144"/>
      <c r="G521" s="149"/>
      <c r="H521" s="149"/>
    </row>
    <row r="522" spans="1:8" ht="20.100000000000001" customHeight="1">
      <c r="A522" s="5">
        <v>1</v>
      </c>
      <c r="B522" s="12">
        <v>24203204704</v>
      </c>
      <c r="C522" s="141" t="s">
        <v>1743</v>
      </c>
      <c r="D522" s="142" t="s">
        <v>1744</v>
      </c>
      <c r="E522" s="13" t="s">
        <v>1475</v>
      </c>
      <c r="F522" s="13" t="s">
        <v>1475</v>
      </c>
      <c r="G522" s="6"/>
      <c r="H522" s="7"/>
    </row>
    <row r="523" spans="1:8" ht="20.100000000000001" customHeight="1">
      <c r="A523" s="5">
        <v>2</v>
      </c>
      <c r="B523" s="12">
        <v>24205211506</v>
      </c>
      <c r="C523" s="141" t="s">
        <v>1745</v>
      </c>
      <c r="D523" s="142" t="s">
        <v>1744</v>
      </c>
      <c r="E523" s="13" t="s">
        <v>1396</v>
      </c>
      <c r="F523" s="13" t="s">
        <v>1396</v>
      </c>
      <c r="G523" s="6"/>
      <c r="H523" s="7"/>
    </row>
    <row r="524" spans="1:8" ht="20.100000000000001" customHeight="1">
      <c r="A524" s="5">
        <v>3</v>
      </c>
      <c r="B524" s="12">
        <v>25207109277</v>
      </c>
      <c r="C524" s="141" t="s">
        <v>1746</v>
      </c>
      <c r="D524" s="142" t="s">
        <v>1744</v>
      </c>
      <c r="E524" s="13" t="s">
        <v>1262</v>
      </c>
      <c r="F524" s="13" t="s">
        <v>1262</v>
      </c>
      <c r="G524" s="6"/>
      <c r="H524" s="7"/>
    </row>
    <row r="525" spans="1:8" ht="20.100000000000001" customHeight="1">
      <c r="A525" s="5">
        <v>4</v>
      </c>
      <c r="B525" s="12">
        <v>24216707907</v>
      </c>
      <c r="C525" s="141" t="s">
        <v>1747</v>
      </c>
      <c r="D525" s="142" t="s">
        <v>1748</v>
      </c>
      <c r="E525" s="13" t="s">
        <v>1749</v>
      </c>
      <c r="F525" s="13" t="s">
        <v>1749</v>
      </c>
      <c r="G525" s="6"/>
      <c r="H525" s="7"/>
    </row>
    <row r="526" spans="1:8" ht="20.100000000000001" customHeight="1">
      <c r="A526" s="5">
        <v>5</v>
      </c>
      <c r="B526" s="12">
        <v>25207204499</v>
      </c>
      <c r="C526" s="141" t="s">
        <v>1750</v>
      </c>
      <c r="D526" s="142" t="s">
        <v>1748</v>
      </c>
      <c r="E526" s="13" t="s">
        <v>1278</v>
      </c>
      <c r="F526" s="13" t="s">
        <v>1278</v>
      </c>
      <c r="G526" s="6"/>
      <c r="H526" s="7"/>
    </row>
    <row r="527" spans="1:8" ht="20.100000000000001" customHeight="1">
      <c r="A527" s="5">
        <v>6</v>
      </c>
      <c r="B527" s="12">
        <v>25212208217</v>
      </c>
      <c r="C527" s="141" t="s">
        <v>1751</v>
      </c>
      <c r="D527" s="142" t="s">
        <v>1748</v>
      </c>
      <c r="E527" s="13" t="s">
        <v>1286</v>
      </c>
      <c r="F527" s="13" t="s">
        <v>1286</v>
      </c>
      <c r="G527" s="6"/>
      <c r="H527" s="7"/>
    </row>
    <row r="528" spans="1:8" ht="20.100000000000001" customHeight="1">
      <c r="A528" s="5">
        <v>7</v>
      </c>
      <c r="B528" s="12">
        <v>24215211535</v>
      </c>
      <c r="C528" s="141" t="s">
        <v>1752</v>
      </c>
      <c r="D528" s="142" t="s">
        <v>1748</v>
      </c>
      <c r="E528" s="13" t="s">
        <v>1396</v>
      </c>
      <c r="F528" s="13" t="s">
        <v>1396</v>
      </c>
      <c r="G528" s="6"/>
      <c r="H528" s="7"/>
    </row>
    <row r="529" spans="1:8" ht="20.100000000000001" customHeight="1">
      <c r="A529" s="5">
        <v>8</v>
      </c>
      <c r="B529" s="12">
        <v>25217212914</v>
      </c>
      <c r="C529" s="141" t="s">
        <v>1753</v>
      </c>
      <c r="D529" s="142" t="s">
        <v>1748</v>
      </c>
      <c r="E529" s="13" t="s">
        <v>1269</v>
      </c>
      <c r="F529" s="13" t="s">
        <v>1269</v>
      </c>
      <c r="G529" s="6"/>
      <c r="H529" s="7"/>
    </row>
    <row r="530" spans="1:8" ht="20.100000000000001" customHeight="1">
      <c r="A530" s="5">
        <v>9</v>
      </c>
      <c r="B530" s="12">
        <v>25207216548</v>
      </c>
      <c r="C530" s="141" t="s">
        <v>1366</v>
      </c>
      <c r="D530" s="142" t="s">
        <v>1754</v>
      </c>
      <c r="E530" s="13" t="s">
        <v>1280</v>
      </c>
      <c r="F530" s="13" t="s">
        <v>1280</v>
      </c>
      <c r="G530" s="6"/>
      <c r="H530" s="7"/>
    </row>
    <row r="531" spans="1:8" ht="20.100000000000001" customHeight="1">
      <c r="A531" s="5">
        <v>10</v>
      </c>
      <c r="B531" s="12">
        <v>25202215786</v>
      </c>
      <c r="C531" s="141" t="s">
        <v>1755</v>
      </c>
      <c r="D531" s="142" t="s">
        <v>1754</v>
      </c>
      <c r="E531" s="13" t="s">
        <v>1286</v>
      </c>
      <c r="F531" s="13" t="s">
        <v>1286</v>
      </c>
      <c r="G531" s="6"/>
      <c r="H531" s="7"/>
    </row>
    <row r="532" spans="1:8" ht="20.100000000000001" customHeight="1">
      <c r="A532" s="5">
        <v>11</v>
      </c>
      <c r="B532" s="12">
        <v>25207110429</v>
      </c>
      <c r="C532" s="141" t="s">
        <v>2258</v>
      </c>
      <c r="D532" s="142" t="s">
        <v>1754</v>
      </c>
      <c r="E532" s="13" t="s">
        <v>1288</v>
      </c>
      <c r="F532" s="13" t="s">
        <v>1288</v>
      </c>
      <c r="G532" s="6"/>
      <c r="H532" s="7"/>
    </row>
    <row r="533" spans="1:8" ht="20.100000000000001" customHeight="1">
      <c r="A533" s="5">
        <v>12</v>
      </c>
      <c r="B533" s="12">
        <v>25207203033</v>
      </c>
      <c r="C533" s="141" t="s">
        <v>1756</v>
      </c>
      <c r="D533" s="142" t="s">
        <v>1757</v>
      </c>
      <c r="E533" s="13" t="s">
        <v>1280</v>
      </c>
      <c r="F533" s="13" t="s">
        <v>1280</v>
      </c>
      <c r="G533" s="6"/>
      <c r="H533" s="7"/>
    </row>
    <row r="534" spans="1:8" ht="20.100000000000001" customHeight="1">
      <c r="A534" s="5">
        <v>13</v>
      </c>
      <c r="B534" s="12">
        <v>24202203715</v>
      </c>
      <c r="C534" s="141" t="s">
        <v>2273</v>
      </c>
      <c r="D534" s="142" t="s">
        <v>2274</v>
      </c>
      <c r="E534" s="13" t="s">
        <v>1371</v>
      </c>
      <c r="F534" s="13" t="s">
        <v>1371</v>
      </c>
      <c r="G534" s="6"/>
      <c r="H534" s="7"/>
    </row>
    <row r="535" spans="1:8" ht="20.100000000000001" customHeight="1">
      <c r="A535" s="5">
        <v>14</v>
      </c>
      <c r="B535" s="12">
        <v>25203207978</v>
      </c>
      <c r="C535" s="141" t="s">
        <v>1758</v>
      </c>
      <c r="D535" s="142" t="s">
        <v>1759</v>
      </c>
      <c r="E535" s="13" t="s">
        <v>1273</v>
      </c>
      <c r="F535" s="13" t="s">
        <v>1273</v>
      </c>
      <c r="G535" s="6"/>
      <c r="H535" s="7"/>
    </row>
    <row r="536" spans="1:8" ht="20.100000000000001" customHeight="1">
      <c r="A536" s="5">
        <v>15</v>
      </c>
      <c r="B536" s="12">
        <v>25203417597</v>
      </c>
      <c r="C536" s="141" t="s">
        <v>1760</v>
      </c>
      <c r="D536" s="142" t="s">
        <v>1759</v>
      </c>
      <c r="E536" s="13" t="s">
        <v>1377</v>
      </c>
      <c r="F536" s="13" t="s">
        <v>1377</v>
      </c>
      <c r="G536" s="6"/>
      <c r="H536" s="7"/>
    </row>
    <row r="537" spans="1:8" ht="20.100000000000001" customHeight="1">
      <c r="A537" s="5">
        <v>16</v>
      </c>
      <c r="B537" s="12">
        <v>25205117032</v>
      </c>
      <c r="C537" s="141" t="s">
        <v>1571</v>
      </c>
      <c r="D537" s="142" t="s">
        <v>1759</v>
      </c>
      <c r="E537" s="13" t="s">
        <v>1374</v>
      </c>
      <c r="F537" s="13" t="s">
        <v>1374</v>
      </c>
      <c r="G537" s="6"/>
      <c r="H537" s="7"/>
    </row>
    <row r="538" spans="1:8" ht="20.100000000000001" customHeight="1">
      <c r="A538" s="5">
        <v>17</v>
      </c>
      <c r="B538" s="12">
        <v>25202216028</v>
      </c>
      <c r="C538" s="141" t="s">
        <v>2238</v>
      </c>
      <c r="D538" s="142" t="s">
        <v>1759</v>
      </c>
      <c r="E538" s="13" t="s">
        <v>1286</v>
      </c>
      <c r="F538" s="13" t="s">
        <v>1286</v>
      </c>
      <c r="G538" s="6"/>
      <c r="H538" s="7"/>
    </row>
    <row r="539" spans="1:8" ht="20.100000000000001" customHeight="1">
      <c r="A539" s="5">
        <v>18</v>
      </c>
      <c r="B539" s="12">
        <v>25203217249</v>
      </c>
      <c r="C539" s="141" t="s">
        <v>1761</v>
      </c>
      <c r="D539" s="142" t="s">
        <v>1762</v>
      </c>
      <c r="E539" s="13" t="s">
        <v>1273</v>
      </c>
      <c r="F539" s="13" t="s">
        <v>1273</v>
      </c>
      <c r="G539" s="6"/>
      <c r="H539" s="7"/>
    </row>
    <row r="540" spans="1:8" ht="20.100000000000001" customHeight="1">
      <c r="A540" s="5">
        <v>19</v>
      </c>
      <c r="B540" s="12">
        <v>23204110599</v>
      </c>
      <c r="C540" s="141" t="s">
        <v>1763</v>
      </c>
      <c r="D540" s="142" t="s">
        <v>1764</v>
      </c>
      <c r="E540" s="13" t="s">
        <v>1463</v>
      </c>
      <c r="F540" s="13" t="s">
        <v>1463</v>
      </c>
      <c r="G540" s="6"/>
      <c r="H540" s="7"/>
    </row>
    <row r="541" spans="1:8" ht="20.100000000000001" customHeight="1">
      <c r="A541" s="5">
        <v>20</v>
      </c>
      <c r="B541" s="12">
        <v>24205215204</v>
      </c>
      <c r="C541" s="141" t="s">
        <v>1765</v>
      </c>
      <c r="D541" s="142" t="s">
        <v>1764</v>
      </c>
      <c r="E541" s="13" t="s">
        <v>1396</v>
      </c>
      <c r="F541" s="13" t="s">
        <v>1396</v>
      </c>
      <c r="G541" s="6"/>
      <c r="H541" s="7"/>
    </row>
    <row r="542" spans="1:8" ht="20.100000000000001" customHeight="1">
      <c r="A542" s="5">
        <v>21</v>
      </c>
      <c r="B542" s="12">
        <v>25202716310</v>
      </c>
      <c r="C542" s="141" t="s">
        <v>1501</v>
      </c>
      <c r="D542" s="142" t="s">
        <v>1764</v>
      </c>
      <c r="E542" s="13" t="s">
        <v>1353</v>
      </c>
      <c r="F542" s="13" t="s">
        <v>1353</v>
      </c>
      <c r="G542" s="6"/>
      <c r="H542" s="7"/>
    </row>
    <row r="543" spans="1:8" ht="20.100000000000001" customHeight="1">
      <c r="A543" s="5">
        <v>22</v>
      </c>
      <c r="B543" s="12">
        <v>25203202015</v>
      </c>
      <c r="C543" s="141" t="s">
        <v>1766</v>
      </c>
      <c r="D543" s="142" t="s">
        <v>1764</v>
      </c>
      <c r="E543" s="13" t="s">
        <v>1273</v>
      </c>
      <c r="F543" s="13" t="s">
        <v>1273</v>
      </c>
      <c r="G543" s="6"/>
      <c r="H543" s="7"/>
    </row>
    <row r="544" spans="1:8" ht="20.100000000000001" customHeight="1">
      <c r="A544" s="5">
        <v>23</v>
      </c>
      <c r="B544" s="12">
        <v>25203308937</v>
      </c>
      <c r="C544" s="141" t="s">
        <v>1767</v>
      </c>
      <c r="D544" s="142" t="s">
        <v>1764</v>
      </c>
      <c r="E544" s="13" t="s">
        <v>1276</v>
      </c>
      <c r="F544" s="13" t="s">
        <v>1276</v>
      </c>
      <c r="G544" s="6"/>
      <c r="H544" s="7"/>
    </row>
    <row r="545" spans="1:8" ht="20.100000000000001" customHeight="1">
      <c r="A545" s="5">
        <v>24</v>
      </c>
      <c r="B545" s="12">
        <v>25205103578</v>
      </c>
      <c r="C545" s="141" t="s">
        <v>1768</v>
      </c>
      <c r="D545" s="142" t="s">
        <v>1764</v>
      </c>
      <c r="E545" s="13" t="s">
        <v>1374</v>
      </c>
      <c r="F545" s="13" t="s">
        <v>1374</v>
      </c>
      <c r="G545" s="6"/>
      <c r="H545" s="7"/>
    </row>
    <row r="546" spans="1:8" ht="20.100000000000001" customHeight="1">
      <c r="A546" s="5">
        <v>25</v>
      </c>
      <c r="B546" s="12">
        <v>25207105096</v>
      </c>
      <c r="C546" s="141" t="s">
        <v>1769</v>
      </c>
      <c r="D546" s="142" t="s">
        <v>1764</v>
      </c>
      <c r="E546" s="13" t="s">
        <v>1262</v>
      </c>
      <c r="F546" s="13" t="s">
        <v>1262</v>
      </c>
      <c r="G546" s="6"/>
      <c r="H546" s="7"/>
    </row>
    <row r="547" spans="1:8" ht="20.100000000000001" customHeight="1">
      <c r="A547" s="5">
        <v>26</v>
      </c>
      <c r="B547" s="12">
        <v>25207108594</v>
      </c>
      <c r="C547" s="141" t="s">
        <v>1770</v>
      </c>
      <c r="D547" s="142" t="s">
        <v>1764</v>
      </c>
      <c r="E547" s="13" t="s">
        <v>1262</v>
      </c>
      <c r="F547" s="13" t="s">
        <v>1262</v>
      </c>
      <c r="G547" s="6"/>
      <c r="H547" s="7"/>
    </row>
    <row r="548" spans="1:8" ht="20.100000000000001" customHeight="1">
      <c r="A548" s="5">
        <v>27</v>
      </c>
      <c r="B548" s="12">
        <v>25207213043</v>
      </c>
      <c r="C548" s="141" t="s">
        <v>1771</v>
      </c>
      <c r="D548" s="142" t="s">
        <v>1764</v>
      </c>
      <c r="E548" s="13" t="s">
        <v>1278</v>
      </c>
      <c r="F548" s="13" t="s">
        <v>1278</v>
      </c>
      <c r="G548" s="6"/>
      <c r="H548" s="7"/>
    </row>
    <row r="549" spans="1:8" ht="20.100000000000001" customHeight="1">
      <c r="A549" s="5">
        <v>28</v>
      </c>
      <c r="B549" s="12">
        <v>25202208315</v>
      </c>
      <c r="C549" s="141" t="s">
        <v>1772</v>
      </c>
      <c r="D549" s="142" t="s">
        <v>1764</v>
      </c>
      <c r="E549" s="13" t="s">
        <v>1286</v>
      </c>
      <c r="F549" s="13" t="s">
        <v>1286</v>
      </c>
      <c r="G549" s="6"/>
      <c r="H549" s="7"/>
    </row>
    <row r="550" spans="1:8" ht="20.100000000000001" customHeight="1">
      <c r="A550" s="5">
        <v>29</v>
      </c>
      <c r="B550" s="12">
        <v>25202605389</v>
      </c>
      <c r="C550" s="141" t="s">
        <v>1773</v>
      </c>
      <c r="D550" s="142" t="s">
        <v>1764</v>
      </c>
      <c r="E550" s="13" t="s">
        <v>1271</v>
      </c>
      <c r="F550" s="13" t="s">
        <v>1271</v>
      </c>
      <c r="G550" s="6"/>
      <c r="H550" s="7"/>
    </row>
    <row r="551" spans="1:8" ht="20.100000000000001" customHeight="1">
      <c r="A551" s="8">
        <v>30</v>
      </c>
      <c r="B551" s="12">
        <v>24205211599</v>
      </c>
      <c r="C551" s="141" t="s">
        <v>1774</v>
      </c>
      <c r="D551" s="142" t="s">
        <v>1764</v>
      </c>
      <c r="E551" s="13" t="s">
        <v>1396</v>
      </c>
      <c r="F551" s="13" t="s">
        <v>1396</v>
      </c>
      <c r="G551" s="9"/>
      <c r="H551" s="10"/>
    </row>
    <row r="552" spans="1:8" ht="12" customHeight="1"/>
    <row r="553" spans="1:8" s="1" customFormat="1" ht="14.25" customHeight="1">
      <c r="B553" s="150" t="s">
        <v>6</v>
      </c>
      <c r="C553" s="150"/>
      <c r="D553" s="151" t="s">
        <v>1255</v>
      </c>
      <c r="E553" s="151"/>
      <c r="F553" s="151"/>
      <c r="G553" s="151"/>
      <c r="H553" s="151"/>
    </row>
    <row r="554" spans="1:8" s="1" customFormat="1">
      <c r="B554" s="150" t="s">
        <v>7</v>
      </c>
      <c r="C554" s="150"/>
      <c r="D554" s="2" t="s">
        <v>2330</v>
      </c>
      <c r="E554" s="151" t="s">
        <v>1259</v>
      </c>
      <c r="F554" s="151"/>
      <c r="G554" s="151"/>
      <c r="H554" s="151"/>
    </row>
    <row r="555" spans="1:8" s="3" customFormat="1" ht="18.75" customHeight="1">
      <c r="B555" s="4" t="s">
        <v>2333</v>
      </c>
      <c r="C555" s="152"/>
      <c r="D555" s="152"/>
      <c r="E555" s="152"/>
      <c r="F555" s="152"/>
      <c r="G555" s="152"/>
      <c r="H555" s="152"/>
    </row>
    <row r="556" spans="1:8" s="3" customFormat="1" ht="18.75" customHeight="1">
      <c r="A556" s="143" t="s">
        <v>2332</v>
      </c>
      <c r="B556" s="143"/>
      <c r="C556" s="143"/>
      <c r="D556" s="143"/>
      <c r="E556" s="143"/>
      <c r="F556" s="143"/>
      <c r="G556" s="143"/>
      <c r="H556" s="143"/>
    </row>
    <row r="557" spans="1:8" ht="3.75" customHeight="1"/>
    <row r="558" spans="1:8" ht="15" customHeight="1">
      <c r="A558" s="144" t="s">
        <v>0</v>
      </c>
      <c r="B558" s="145" t="s">
        <v>8</v>
      </c>
      <c r="C558" s="146" t="s">
        <v>3</v>
      </c>
      <c r="D558" s="147" t="s">
        <v>4</v>
      </c>
      <c r="E558" s="145" t="s">
        <v>12</v>
      </c>
      <c r="F558" s="145" t="s">
        <v>13</v>
      </c>
      <c r="G558" s="148" t="s">
        <v>1256</v>
      </c>
      <c r="H558" s="148" t="s">
        <v>1257</v>
      </c>
    </row>
    <row r="559" spans="1:8" ht="27" customHeight="1">
      <c r="A559" s="144"/>
      <c r="B559" s="144"/>
      <c r="C559" s="146"/>
      <c r="D559" s="147"/>
      <c r="E559" s="144"/>
      <c r="F559" s="144"/>
      <c r="G559" s="149"/>
      <c r="H559" s="149"/>
    </row>
    <row r="560" spans="1:8" ht="20.100000000000001" customHeight="1">
      <c r="A560" s="5">
        <v>1</v>
      </c>
      <c r="B560" s="12">
        <v>2321315778</v>
      </c>
      <c r="C560" s="141" t="s">
        <v>1323</v>
      </c>
      <c r="D560" s="142" t="s">
        <v>1775</v>
      </c>
      <c r="E560" s="13" t="s">
        <v>1776</v>
      </c>
      <c r="F560" s="13" t="s">
        <v>1776</v>
      </c>
      <c r="G560" s="6"/>
      <c r="H560" s="7"/>
    </row>
    <row r="561" spans="1:8" ht="20.100000000000001" customHeight="1">
      <c r="A561" s="5">
        <v>2</v>
      </c>
      <c r="B561" s="12">
        <v>25217104724</v>
      </c>
      <c r="C561" s="141" t="s">
        <v>1777</v>
      </c>
      <c r="D561" s="142" t="s">
        <v>1775</v>
      </c>
      <c r="E561" s="13" t="s">
        <v>1262</v>
      </c>
      <c r="F561" s="13" t="s">
        <v>1262</v>
      </c>
      <c r="G561" s="6"/>
      <c r="H561" s="7"/>
    </row>
    <row r="562" spans="1:8" ht="20.100000000000001" customHeight="1">
      <c r="A562" s="5">
        <v>3</v>
      </c>
      <c r="B562" s="12">
        <v>2220532337</v>
      </c>
      <c r="C562" s="141" t="s">
        <v>1354</v>
      </c>
      <c r="D562" s="142" t="s">
        <v>1778</v>
      </c>
      <c r="E562" s="13" t="s">
        <v>1330</v>
      </c>
      <c r="F562" s="13" t="s">
        <v>1330</v>
      </c>
      <c r="G562" s="6"/>
      <c r="H562" s="7"/>
    </row>
    <row r="563" spans="1:8" ht="20.100000000000001" customHeight="1">
      <c r="A563" s="5">
        <v>4</v>
      </c>
      <c r="B563" s="12">
        <v>24205211671</v>
      </c>
      <c r="C563" s="141" t="s">
        <v>1779</v>
      </c>
      <c r="D563" s="142" t="s">
        <v>1778</v>
      </c>
      <c r="E563" s="13" t="s">
        <v>1396</v>
      </c>
      <c r="F563" s="13" t="s">
        <v>1396</v>
      </c>
      <c r="G563" s="6"/>
      <c r="H563" s="7"/>
    </row>
    <row r="564" spans="1:8" ht="20.100000000000001" customHeight="1">
      <c r="A564" s="5">
        <v>5</v>
      </c>
      <c r="B564" s="12">
        <v>25202117355</v>
      </c>
      <c r="C564" s="141" t="s">
        <v>1780</v>
      </c>
      <c r="D564" s="142" t="s">
        <v>1778</v>
      </c>
      <c r="E564" s="13" t="s">
        <v>1371</v>
      </c>
      <c r="F564" s="13" t="s">
        <v>1371</v>
      </c>
      <c r="G564" s="6"/>
      <c r="H564" s="7"/>
    </row>
    <row r="565" spans="1:8" ht="20.100000000000001" customHeight="1">
      <c r="A565" s="5">
        <v>6</v>
      </c>
      <c r="B565" s="12">
        <v>25202202670</v>
      </c>
      <c r="C565" s="141" t="s">
        <v>1781</v>
      </c>
      <c r="D565" s="142" t="s">
        <v>1778</v>
      </c>
      <c r="E565" s="13" t="s">
        <v>1286</v>
      </c>
      <c r="F565" s="13" t="s">
        <v>1286</v>
      </c>
      <c r="G565" s="6"/>
      <c r="H565" s="7"/>
    </row>
    <row r="566" spans="1:8" ht="20.100000000000001" customHeight="1">
      <c r="A566" s="5">
        <v>7</v>
      </c>
      <c r="B566" s="12">
        <v>25202701811</v>
      </c>
      <c r="C566" s="141" t="s">
        <v>1364</v>
      </c>
      <c r="D566" s="142" t="s">
        <v>1778</v>
      </c>
      <c r="E566" s="13" t="s">
        <v>1353</v>
      </c>
      <c r="F566" s="13" t="s">
        <v>1353</v>
      </c>
      <c r="G566" s="6"/>
      <c r="H566" s="7"/>
    </row>
    <row r="567" spans="1:8" ht="20.100000000000001" customHeight="1">
      <c r="A567" s="5">
        <v>8</v>
      </c>
      <c r="B567" s="12">
        <v>25203308936</v>
      </c>
      <c r="C567" s="141" t="s">
        <v>1518</v>
      </c>
      <c r="D567" s="142" t="s">
        <v>1778</v>
      </c>
      <c r="E567" s="13" t="s">
        <v>1276</v>
      </c>
      <c r="F567" s="13" t="s">
        <v>1276</v>
      </c>
      <c r="G567" s="6"/>
      <c r="H567" s="7"/>
    </row>
    <row r="568" spans="1:8" ht="20.100000000000001" customHeight="1">
      <c r="A568" s="5">
        <v>9</v>
      </c>
      <c r="B568" s="12">
        <v>25203703785</v>
      </c>
      <c r="C568" s="141" t="s">
        <v>1491</v>
      </c>
      <c r="D568" s="142" t="s">
        <v>1778</v>
      </c>
      <c r="E568" s="13" t="s">
        <v>1637</v>
      </c>
      <c r="F568" s="13" t="s">
        <v>1637</v>
      </c>
      <c r="G568" s="6"/>
      <c r="H568" s="7"/>
    </row>
    <row r="569" spans="1:8" ht="20.100000000000001" customHeight="1">
      <c r="A569" s="5">
        <v>10</v>
      </c>
      <c r="B569" s="12">
        <v>25203715816</v>
      </c>
      <c r="C569" s="141" t="s">
        <v>1782</v>
      </c>
      <c r="D569" s="142" t="s">
        <v>1778</v>
      </c>
      <c r="E569" s="13" t="s">
        <v>1637</v>
      </c>
      <c r="F569" s="13" t="s">
        <v>1637</v>
      </c>
      <c r="G569" s="6"/>
      <c r="H569" s="7"/>
    </row>
    <row r="570" spans="1:8" ht="20.100000000000001" customHeight="1">
      <c r="A570" s="5">
        <v>11</v>
      </c>
      <c r="B570" s="12">
        <v>25203215810</v>
      </c>
      <c r="C570" s="141" t="s">
        <v>1783</v>
      </c>
      <c r="D570" s="142" t="s">
        <v>1778</v>
      </c>
      <c r="E570" s="13" t="s">
        <v>1273</v>
      </c>
      <c r="F570" s="13" t="s">
        <v>1273</v>
      </c>
      <c r="G570" s="6"/>
      <c r="H570" s="7"/>
    </row>
    <row r="571" spans="1:8" ht="20.100000000000001" customHeight="1">
      <c r="A571" s="5">
        <v>12</v>
      </c>
      <c r="B571" s="12">
        <v>24205211697</v>
      </c>
      <c r="C571" s="141" t="s">
        <v>1550</v>
      </c>
      <c r="D571" s="142" t="s">
        <v>1778</v>
      </c>
      <c r="E571" s="13" t="s">
        <v>1396</v>
      </c>
      <c r="F571" s="13" t="s">
        <v>1396</v>
      </c>
      <c r="G571" s="6"/>
      <c r="H571" s="7"/>
    </row>
    <row r="572" spans="1:8" ht="20.100000000000001" customHeight="1">
      <c r="A572" s="5">
        <v>13</v>
      </c>
      <c r="B572" s="12">
        <v>24207104750</v>
      </c>
      <c r="C572" s="141" t="s">
        <v>1784</v>
      </c>
      <c r="D572" s="142" t="s">
        <v>1778</v>
      </c>
      <c r="E572" s="13" t="s">
        <v>1338</v>
      </c>
      <c r="F572" s="13" t="s">
        <v>1338</v>
      </c>
      <c r="G572" s="6"/>
      <c r="H572" s="7"/>
    </row>
    <row r="573" spans="1:8" ht="20.100000000000001" customHeight="1">
      <c r="A573" s="5">
        <v>14</v>
      </c>
      <c r="B573" s="12">
        <v>24207101102</v>
      </c>
      <c r="C573" s="141" t="s">
        <v>1785</v>
      </c>
      <c r="D573" s="142" t="s">
        <v>1778</v>
      </c>
      <c r="E573" s="13" t="s">
        <v>1338</v>
      </c>
      <c r="F573" s="13" t="s">
        <v>1338</v>
      </c>
      <c r="G573" s="6"/>
      <c r="H573" s="7"/>
    </row>
    <row r="574" spans="1:8" ht="12" customHeight="1"/>
    <row r="575" spans="1:8" s="1" customFormat="1" ht="14.25" customHeight="1">
      <c r="B575" s="150" t="s">
        <v>6</v>
      </c>
      <c r="C575" s="150"/>
      <c r="D575" s="151" t="s">
        <v>1255</v>
      </c>
      <c r="E575" s="151"/>
      <c r="F575" s="151"/>
      <c r="G575" s="151"/>
      <c r="H575" s="151"/>
    </row>
    <row r="576" spans="1:8" s="1" customFormat="1">
      <c r="B576" s="150" t="s">
        <v>7</v>
      </c>
      <c r="C576" s="150"/>
      <c r="D576" s="2" t="s">
        <v>2334</v>
      </c>
      <c r="E576" s="151" t="s">
        <v>1259</v>
      </c>
      <c r="F576" s="151"/>
      <c r="G576" s="151"/>
      <c r="H576" s="151"/>
    </row>
    <row r="577" spans="1:8" s="3" customFormat="1" ht="18.75" customHeight="1">
      <c r="B577" s="4" t="s">
        <v>2335</v>
      </c>
      <c r="C577" s="152"/>
      <c r="D577" s="152"/>
      <c r="E577" s="152"/>
      <c r="F577" s="152"/>
      <c r="G577" s="152"/>
      <c r="H577" s="152"/>
    </row>
    <row r="578" spans="1:8" s="3" customFormat="1" ht="18.75" customHeight="1">
      <c r="A578" s="143" t="s">
        <v>2336</v>
      </c>
      <c r="B578" s="143"/>
      <c r="C578" s="143"/>
      <c r="D578" s="143"/>
      <c r="E578" s="143"/>
      <c r="F578" s="143"/>
      <c r="G578" s="143"/>
      <c r="H578" s="143"/>
    </row>
    <row r="579" spans="1:8" ht="3.75" customHeight="1"/>
    <row r="580" spans="1:8" ht="15" customHeight="1">
      <c r="A580" s="144" t="s">
        <v>0</v>
      </c>
      <c r="B580" s="145" t="s">
        <v>8</v>
      </c>
      <c r="C580" s="146" t="s">
        <v>3</v>
      </c>
      <c r="D580" s="147" t="s">
        <v>4</v>
      </c>
      <c r="E580" s="145" t="s">
        <v>12</v>
      </c>
      <c r="F580" s="145" t="s">
        <v>13</v>
      </c>
      <c r="G580" s="148" t="s">
        <v>1256</v>
      </c>
      <c r="H580" s="148" t="s">
        <v>1257</v>
      </c>
    </row>
    <row r="581" spans="1:8" ht="27" customHeight="1">
      <c r="A581" s="144"/>
      <c r="B581" s="144"/>
      <c r="C581" s="146"/>
      <c r="D581" s="147"/>
      <c r="E581" s="144"/>
      <c r="F581" s="144"/>
      <c r="G581" s="149"/>
      <c r="H581" s="149"/>
    </row>
    <row r="582" spans="1:8" ht="20.100000000000001" customHeight="1">
      <c r="A582" s="5">
        <v>1</v>
      </c>
      <c r="B582" s="12">
        <v>25202205579</v>
      </c>
      <c r="C582" s="141" t="s">
        <v>1786</v>
      </c>
      <c r="D582" s="142" t="s">
        <v>1778</v>
      </c>
      <c r="E582" s="13" t="s">
        <v>1286</v>
      </c>
      <c r="F582" s="13" t="s">
        <v>1286</v>
      </c>
      <c r="G582" s="6"/>
      <c r="H582" s="7"/>
    </row>
    <row r="583" spans="1:8" ht="20.100000000000001" customHeight="1">
      <c r="A583" s="5">
        <v>2</v>
      </c>
      <c r="B583" s="12">
        <v>25203210083</v>
      </c>
      <c r="C583" s="141" t="s">
        <v>2241</v>
      </c>
      <c r="D583" s="142" t="s">
        <v>1778</v>
      </c>
      <c r="E583" s="13" t="s">
        <v>1273</v>
      </c>
      <c r="F583" s="13" t="s">
        <v>1273</v>
      </c>
      <c r="G583" s="6"/>
      <c r="H583" s="7"/>
    </row>
    <row r="584" spans="1:8" ht="20.100000000000001" customHeight="1">
      <c r="A584" s="5">
        <v>3</v>
      </c>
      <c r="B584" s="12">
        <v>24205216501</v>
      </c>
      <c r="C584" s="141" t="s">
        <v>1787</v>
      </c>
      <c r="D584" s="142" t="s">
        <v>1788</v>
      </c>
      <c r="E584" s="13" t="s">
        <v>1396</v>
      </c>
      <c r="F584" s="13" t="s">
        <v>1396</v>
      </c>
      <c r="G584" s="6"/>
      <c r="H584" s="7"/>
    </row>
    <row r="585" spans="1:8" ht="20.100000000000001" customHeight="1">
      <c r="A585" s="5">
        <v>4</v>
      </c>
      <c r="B585" s="12">
        <v>24207107606</v>
      </c>
      <c r="C585" s="141" t="s">
        <v>1671</v>
      </c>
      <c r="D585" s="142" t="s">
        <v>1788</v>
      </c>
      <c r="E585" s="13" t="s">
        <v>1350</v>
      </c>
      <c r="F585" s="13" t="s">
        <v>1350</v>
      </c>
      <c r="G585" s="6"/>
      <c r="H585" s="7"/>
    </row>
    <row r="586" spans="1:8" ht="20.100000000000001" customHeight="1">
      <c r="A586" s="5">
        <v>5</v>
      </c>
      <c r="B586" s="12">
        <v>24207115718</v>
      </c>
      <c r="C586" s="141" t="s">
        <v>1789</v>
      </c>
      <c r="D586" s="142" t="s">
        <v>1788</v>
      </c>
      <c r="E586" s="13" t="s">
        <v>1338</v>
      </c>
      <c r="F586" s="13" t="s">
        <v>1338</v>
      </c>
      <c r="G586" s="6"/>
      <c r="H586" s="7"/>
    </row>
    <row r="587" spans="1:8" ht="20.100000000000001" customHeight="1">
      <c r="A587" s="5">
        <v>6</v>
      </c>
      <c r="B587" s="12">
        <v>24212204401</v>
      </c>
      <c r="C587" s="141" t="s">
        <v>1790</v>
      </c>
      <c r="D587" s="142" t="s">
        <v>1788</v>
      </c>
      <c r="E587" s="13" t="s">
        <v>1387</v>
      </c>
      <c r="F587" s="13" t="s">
        <v>1387</v>
      </c>
      <c r="G587" s="6"/>
      <c r="H587" s="7"/>
    </row>
    <row r="588" spans="1:8" ht="20.100000000000001" customHeight="1">
      <c r="A588" s="5">
        <v>7</v>
      </c>
      <c r="B588" s="12">
        <v>24214304807</v>
      </c>
      <c r="C588" s="141" t="s">
        <v>1791</v>
      </c>
      <c r="D588" s="142" t="s">
        <v>1788</v>
      </c>
      <c r="E588" s="13" t="s">
        <v>1412</v>
      </c>
      <c r="F588" s="13" t="s">
        <v>1412</v>
      </c>
      <c r="G588" s="6"/>
      <c r="H588" s="7"/>
    </row>
    <row r="589" spans="1:8" ht="20.100000000000001" customHeight="1">
      <c r="A589" s="5">
        <v>8</v>
      </c>
      <c r="B589" s="12">
        <v>24217205755</v>
      </c>
      <c r="C589" s="141" t="s">
        <v>1792</v>
      </c>
      <c r="D589" s="142" t="s">
        <v>1788</v>
      </c>
      <c r="E589" s="13" t="s">
        <v>1338</v>
      </c>
      <c r="F589" s="13" t="s">
        <v>1338</v>
      </c>
      <c r="G589" s="6"/>
      <c r="H589" s="7"/>
    </row>
    <row r="590" spans="1:8" ht="20.100000000000001" customHeight="1">
      <c r="A590" s="5">
        <v>9</v>
      </c>
      <c r="B590" s="12">
        <v>25202516187</v>
      </c>
      <c r="C590" s="141" t="s">
        <v>1793</v>
      </c>
      <c r="D590" s="142" t="s">
        <v>1788</v>
      </c>
      <c r="E590" s="13" t="s">
        <v>1482</v>
      </c>
      <c r="F590" s="13" t="s">
        <v>1482</v>
      </c>
      <c r="G590" s="6"/>
      <c r="H590" s="7"/>
    </row>
    <row r="591" spans="1:8" ht="20.100000000000001" customHeight="1">
      <c r="A591" s="5">
        <v>10</v>
      </c>
      <c r="B591" s="12">
        <v>25203300222</v>
      </c>
      <c r="C591" s="141" t="s">
        <v>1794</v>
      </c>
      <c r="D591" s="142" t="s">
        <v>1788</v>
      </c>
      <c r="E591" s="13" t="s">
        <v>1353</v>
      </c>
      <c r="F591" s="13" t="s">
        <v>1353</v>
      </c>
      <c r="G591" s="6"/>
      <c r="H591" s="7"/>
    </row>
    <row r="592" spans="1:8" ht="20.100000000000001" customHeight="1">
      <c r="A592" s="5">
        <v>11</v>
      </c>
      <c r="B592" s="12">
        <v>25207104024</v>
      </c>
      <c r="C592" s="141" t="s">
        <v>1795</v>
      </c>
      <c r="D592" s="142" t="s">
        <v>1788</v>
      </c>
      <c r="E592" s="13" t="s">
        <v>1292</v>
      </c>
      <c r="F592" s="13" t="s">
        <v>1292</v>
      </c>
      <c r="G592" s="6"/>
      <c r="H592" s="7"/>
    </row>
    <row r="593" spans="1:8" ht="20.100000000000001" customHeight="1">
      <c r="A593" s="5">
        <v>12</v>
      </c>
      <c r="B593" s="12">
        <v>25207116061</v>
      </c>
      <c r="C593" s="141" t="s">
        <v>1755</v>
      </c>
      <c r="D593" s="142" t="s">
        <v>1788</v>
      </c>
      <c r="E593" s="13" t="s">
        <v>1262</v>
      </c>
      <c r="F593" s="13" t="s">
        <v>1262</v>
      </c>
      <c r="G593" s="6"/>
      <c r="H593" s="7"/>
    </row>
    <row r="594" spans="1:8" ht="20.100000000000001" customHeight="1">
      <c r="A594" s="5">
        <v>13</v>
      </c>
      <c r="B594" s="12">
        <v>25207202543</v>
      </c>
      <c r="C594" s="141" t="s">
        <v>1796</v>
      </c>
      <c r="D594" s="142" t="s">
        <v>1788</v>
      </c>
      <c r="E594" s="13" t="s">
        <v>1280</v>
      </c>
      <c r="F594" s="13" t="s">
        <v>1280</v>
      </c>
      <c r="G594" s="6"/>
      <c r="H594" s="7"/>
    </row>
    <row r="595" spans="1:8" ht="20.100000000000001" customHeight="1">
      <c r="A595" s="5">
        <v>14</v>
      </c>
      <c r="B595" s="12">
        <v>25207217731</v>
      </c>
      <c r="C595" s="141" t="s">
        <v>1797</v>
      </c>
      <c r="D595" s="142" t="s">
        <v>1788</v>
      </c>
      <c r="E595" s="13" t="s">
        <v>1269</v>
      </c>
      <c r="F595" s="13" t="s">
        <v>1269</v>
      </c>
      <c r="G595" s="6"/>
      <c r="H595" s="7"/>
    </row>
    <row r="596" spans="1:8" ht="20.100000000000001" customHeight="1">
      <c r="A596" s="5">
        <v>15</v>
      </c>
      <c r="B596" s="12">
        <v>25217216024</v>
      </c>
      <c r="C596" s="141" t="s">
        <v>1297</v>
      </c>
      <c r="D596" s="142" t="s">
        <v>1788</v>
      </c>
      <c r="E596" s="13" t="s">
        <v>1262</v>
      </c>
      <c r="F596" s="13" t="s">
        <v>1262</v>
      </c>
      <c r="G596" s="6"/>
      <c r="H596" s="7"/>
    </row>
    <row r="597" spans="1:8" ht="20.100000000000001" customHeight="1">
      <c r="A597" s="5">
        <v>16</v>
      </c>
      <c r="B597" s="12">
        <v>25217105294</v>
      </c>
      <c r="C597" s="141" t="s">
        <v>1798</v>
      </c>
      <c r="D597" s="142" t="s">
        <v>1788</v>
      </c>
      <c r="E597" s="13" t="s">
        <v>1278</v>
      </c>
      <c r="F597" s="13" t="s">
        <v>1278</v>
      </c>
      <c r="G597" s="6"/>
      <c r="H597" s="7"/>
    </row>
    <row r="598" spans="1:8" ht="20.100000000000001" customHeight="1">
      <c r="A598" s="5">
        <v>17</v>
      </c>
      <c r="B598" s="12">
        <v>2320263075</v>
      </c>
      <c r="C598" s="141" t="s">
        <v>1799</v>
      </c>
      <c r="D598" s="142" t="s">
        <v>1788</v>
      </c>
      <c r="E598" s="13" t="s">
        <v>1520</v>
      </c>
      <c r="F598" s="13" t="s">
        <v>1520</v>
      </c>
      <c r="G598" s="6"/>
      <c r="H598" s="7"/>
    </row>
    <row r="599" spans="1:8" ht="20.100000000000001" customHeight="1">
      <c r="A599" s="5">
        <v>18</v>
      </c>
      <c r="B599" s="12">
        <v>25213100069</v>
      </c>
      <c r="C599" s="141" t="s">
        <v>1800</v>
      </c>
      <c r="D599" s="142" t="s">
        <v>1788</v>
      </c>
      <c r="E599" s="13" t="s">
        <v>1273</v>
      </c>
      <c r="F599" s="13" t="s">
        <v>1273</v>
      </c>
      <c r="G599" s="6"/>
      <c r="H599" s="7"/>
    </row>
    <row r="600" spans="1:8" ht="20.100000000000001" customHeight="1">
      <c r="A600" s="5">
        <v>19</v>
      </c>
      <c r="B600" s="12">
        <v>24207108265</v>
      </c>
      <c r="C600" s="141" t="s">
        <v>2232</v>
      </c>
      <c r="D600" s="142" t="s">
        <v>1788</v>
      </c>
      <c r="E600" s="13" t="s">
        <v>1338</v>
      </c>
      <c r="F600" s="13" t="s">
        <v>1338</v>
      </c>
      <c r="G600" s="6"/>
      <c r="H600" s="7"/>
    </row>
    <row r="601" spans="1:8" ht="20.100000000000001" customHeight="1">
      <c r="A601" s="5">
        <v>20</v>
      </c>
      <c r="B601" s="12">
        <v>24207216459</v>
      </c>
      <c r="C601" s="141" t="s">
        <v>1438</v>
      </c>
      <c r="D601" s="142" t="s">
        <v>1801</v>
      </c>
      <c r="E601" s="13" t="s">
        <v>1296</v>
      </c>
      <c r="F601" s="13" t="s">
        <v>1296</v>
      </c>
      <c r="G601" s="6"/>
      <c r="H601" s="7"/>
    </row>
    <row r="602" spans="1:8" ht="20.100000000000001" customHeight="1">
      <c r="A602" s="5">
        <v>21</v>
      </c>
      <c r="B602" s="12">
        <v>25202117461</v>
      </c>
      <c r="C602" s="141" t="s">
        <v>1802</v>
      </c>
      <c r="D602" s="142" t="s">
        <v>1801</v>
      </c>
      <c r="E602" s="13" t="s">
        <v>1301</v>
      </c>
      <c r="F602" s="13" t="s">
        <v>1301</v>
      </c>
      <c r="G602" s="6"/>
      <c r="H602" s="7"/>
    </row>
    <row r="603" spans="1:8" ht="20.100000000000001" customHeight="1">
      <c r="A603" s="5">
        <v>22</v>
      </c>
      <c r="B603" s="12">
        <v>25202205085</v>
      </c>
      <c r="C603" s="141" t="s">
        <v>1484</v>
      </c>
      <c r="D603" s="142" t="s">
        <v>1801</v>
      </c>
      <c r="E603" s="13" t="s">
        <v>1482</v>
      </c>
      <c r="F603" s="13" t="s">
        <v>1482</v>
      </c>
      <c r="G603" s="6"/>
      <c r="H603" s="7"/>
    </row>
    <row r="604" spans="1:8" ht="20.100000000000001" customHeight="1">
      <c r="A604" s="5">
        <v>23</v>
      </c>
      <c r="B604" s="12">
        <v>25203308072</v>
      </c>
      <c r="C604" s="141" t="s">
        <v>1500</v>
      </c>
      <c r="D604" s="142" t="s">
        <v>1801</v>
      </c>
      <c r="E604" s="13" t="s">
        <v>1276</v>
      </c>
      <c r="F604" s="13" t="s">
        <v>1276</v>
      </c>
      <c r="G604" s="6"/>
      <c r="H604" s="7"/>
    </row>
    <row r="605" spans="1:8" ht="20.100000000000001" customHeight="1">
      <c r="A605" s="5">
        <v>24</v>
      </c>
      <c r="B605" s="12">
        <v>24207215119</v>
      </c>
      <c r="C605" s="141" t="s">
        <v>1803</v>
      </c>
      <c r="D605" s="142" t="s">
        <v>1804</v>
      </c>
      <c r="E605" s="13" t="s">
        <v>1296</v>
      </c>
      <c r="F605" s="13" t="s">
        <v>1296</v>
      </c>
      <c r="G605" s="6"/>
      <c r="H605" s="7"/>
    </row>
    <row r="606" spans="1:8" ht="20.100000000000001" customHeight="1">
      <c r="A606" s="5">
        <v>25</v>
      </c>
      <c r="B606" s="12">
        <v>25203116907</v>
      </c>
      <c r="C606" s="141" t="s">
        <v>1805</v>
      </c>
      <c r="D606" s="142" t="s">
        <v>1806</v>
      </c>
      <c r="E606" s="13" t="s">
        <v>1288</v>
      </c>
      <c r="F606" s="13" t="s">
        <v>1288</v>
      </c>
      <c r="G606" s="6"/>
      <c r="H606" s="7"/>
    </row>
    <row r="607" spans="1:8" ht="20.100000000000001" customHeight="1">
      <c r="A607" s="5">
        <v>26</v>
      </c>
      <c r="B607" s="12">
        <v>2221538610</v>
      </c>
      <c r="C607" s="141" t="s">
        <v>1807</v>
      </c>
      <c r="D607" s="142" t="s">
        <v>1808</v>
      </c>
      <c r="E607" s="13" t="s">
        <v>1330</v>
      </c>
      <c r="F607" s="13" t="s">
        <v>1330</v>
      </c>
      <c r="G607" s="6"/>
      <c r="H607" s="7"/>
    </row>
    <row r="608" spans="1:8" ht="20.100000000000001" customHeight="1">
      <c r="A608" s="5">
        <v>27</v>
      </c>
      <c r="B608" s="12">
        <v>24216100955</v>
      </c>
      <c r="C608" s="141" t="s">
        <v>1629</v>
      </c>
      <c r="D608" s="142" t="s">
        <v>1809</v>
      </c>
      <c r="E608" s="13" t="s">
        <v>1810</v>
      </c>
      <c r="F608" s="13" t="s">
        <v>1810</v>
      </c>
      <c r="G608" s="6"/>
      <c r="H608" s="7"/>
    </row>
    <row r="609" spans="1:8" ht="20.100000000000001" customHeight="1">
      <c r="A609" s="5">
        <v>28</v>
      </c>
      <c r="B609" s="12">
        <v>25212108905</v>
      </c>
      <c r="C609" s="141" t="s">
        <v>1811</v>
      </c>
      <c r="D609" s="142" t="s">
        <v>1809</v>
      </c>
      <c r="E609" s="13" t="s">
        <v>1301</v>
      </c>
      <c r="F609" s="13" t="s">
        <v>1301</v>
      </c>
      <c r="G609" s="6"/>
      <c r="H609" s="7"/>
    </row>
    <row r="610" spans="1:8" ht="20.100000000000001" customHeight="1">
      <c r="A610" s="5">
        <v>29</v>
      </c>
      <c r="B610" s="12">
        <v>24207108097</v>
      </c>
      <c r="C610" s="141" t="s">
        <v>1812</v>
      </c>
      <c r="D610" s="142" t="s">
        <v>1813</v>
      </c>
      <c r="E610" s="13" t="s">
        <v>1350</v>
      </c>
      <c r="F610" s="13" t="s">
        <v>1350</v>
      </c>
      <c r="G610" s="6"/>
      <c r="H610" s="7"/>
    </row>
    <row r="611" spans="1:8" ht="20.100000000000001" customHeight="1">
      <c r="A611" s="8">
        <v>30</v>
      </c>
      <c r="B611" s="12">
        <v>25202101716</v>
      </c>
      <c r="C611" s="141" t="s">
        <v>1814</v>
      </c>
      <c r="D611" s="142" t="s">
        <v>1813</v>
      </c>
      <c r="E611" s="13" t="s">
        <v>1482</v>
      </c>
      <c r="F611" s="13" t="s">
        <v>1482</v>
      </c>
      <c r="G611" s="9"/>
      <c r="H611" s="10"/>
    </row>
    <row r="612" spans="1:8" ht="12" customHeight="1"/>
    <row r="613" spans="1:8" s="1" customFormat="1" ht="14.25" customHeight="1">
      <c r="B613" s="150" t="s">
        <v>6</v>
      </c>
      <c r="C613" s="150"/>
      <c r="D613" s="151" t="s">
        <v>1255</v>
      </c>
      <c r="E613" s="151"/>
      <c r="F613" s="151"/>
      <c r="G613" s="151"/>
      <c r="H613" s="151"/>
    </row>
    <row r="614" spans="1:8" s="1" customFormat="1">
      <c r="B614" s="150" t="s">
        <v>7</v>
      </c>
      <c r="C614" s="150"/>
      <c r="D614" s="2" t="s">
        <v>2334</v>
      </c>
      <c r="E614" s="151" t="s">
        <v>1259</v>
      </c>
      <c r="F614" s="151"/>
      <c r="G614" s="151"/>
      <c r="H614" s="151"/>
    </row>
    <row r="615" spans="1:8" s="3" customFormat="1" ht="18.75" customHeight="1">
      <c r="B615" s="4" t="s">
        <v>2337</v>
      </c>
      <c r="C615" s="152"/>
      <c r="D615" s="152"/>
      <c r="E615" s="152"/>
      <c r="F615" s="152"/>
      <c r="G615" s="152"/>
      <c r="H615" s="152"/>
    </row>
    <row r="616" spans="1:8" s="3" customFormat="1" ht="18.75" customHeight="1">
      <c r="A616" s="143" t="s">
        <v>2336</v>
      </c>
      <c r="B616" s="143"/>
      <c r="C616" s="143"/>
      <c r="D616" s="143"/>
      <c r="E616" s="143"/>
      <c r="F616" s="143"/>
      <c r="G616" s="143"/>
      <c r="H616" s="143"/>
    </row>
    <row r="617" spans="1:8" ht="3.75" customHeight="1"/>
    <row r="618" spans="1:8" ht="15" customHeight="1">
      <c r="A618" s="144" t="s">
        <v>0</v>
      </c>
      <c r="B618" s="145" t="s">
        <v>8</v>
      </c>
      <c r="C618" s="146" t="s">
        <v>3</v>
      </c>
      <c r="D618" s="147" t="s">
        <v>4</v>
      </c>
      <c r="E618" s="145" t="s">
        <v>12</v>
      </c>
      <c r="F618" s="145" t="s">
        <v>13</v>
      </c>
      <c r="G618" s="148" t="s">
        <v>1256</v>
      </c>
      <c r="H618" s="148" t="s">
        <v>1257</v>
      </c>
    </row>
    <row r="619" spans="1:8" ht="27" customHeight="1">
      <c r="A619" s="144"/>
      <c r="B619" s="144"/>
      <c r="C619" s="146"/>
      <c r="D619" s="147"/>
      <c r="E619" s="144"/>
      <c r="F619" s="144"/>
      <c r="G619" s="149"/>
      <c r="H619" s="149"/>
    </row>
    <row r="620" spans="1:8" ht="20.100000000000001" customHeight="1">
      <c r="A620" s="5">
        <v>1</v>
      </c>
      <c r="B620" s="12">
        <v>25202200287</v>
      </c>
      <c r="C620" s="141" t="s">
        <v>1366</v>
      </c>
      <c r="D620" s="142" t="s">
        <v>1813</v>
      </c>
      <c r="E620" s="13" t="s">
        <v>1286</v>
      </c>
      <c r="F620" s="13" t="s">
        <v>1286</v>
      </c>
      <c r="G620" s="6"/>
      <c r="H620" s="7"/>
    </row>
    <row r="621" spans="1:8" ht="20.100000000000001" customHeight="1">
      <c r="A621" s="5">
        <v>2</v>
      </c>
      <c r="B621" s="12">
        <v>25202215981</v>
      </c>
      <c r="C621" s="141" t="s">
        <v>1815</v>
      </c>
      <c r="D621" s="142" t="s">
        <v>1813</v>
      </c>
      <c r="E621" s="13" t="s">
        <v>1286</v>
      </c>
      <c r="F621" s="13" t="s">
        <v>1286</v>
      </c>
      <c r="G621" s="6"/>
      <c r="H621" s="7"/>
    </row>
    <row r="622" spans="1:8" ht="20.100000000000001" customHeight="1">
      <c r="A622" s="5">
        <v>3</v>
      </c>
      <c r="B622" s="12">
        <v>25202305346</v>
      </c>
      <c r="C622" s="141" t="s">
        <v>1816</v>
      </c>
      <c r="D622" s="142" t="s">
        <v>1813</v>
      </c>
      <c r="E622" s="13" t="s">
        <v>1423</v>
      </c>
      <c r="F622" s="13" t="s">
        <v>1423</v>
      </c>
      <c r="G622" s="6"/>
      <c r="H622" s="7"/>
    </row>
    <row r="623" spans="1:8" ht="20.100000000000001" customHeight="1">
      <c r="A623" s="5">
        <v>4</v>
      </c>
      <c r="B623" s="12">
        <v>25202502290</v>
      </c>
      <c r="C623" s="141" t="s">
        <v>1817</v>
      </c>
      <c r="D623" s="142" t="s">
        <v>1813</v>
      </c>
      <c r="E623" s="13" t="s">
        <v>1482</v>
      </c>
      <c r="F623" s="13" t="s">
        <v>1482</v>
      </c>
      <c r="G623" s="6"/>
      <c r="H623" s="7"/>
    </row>
    <row r="624" spans="1:8" ht="12" customHeight="1"/>
    <row r="625" spans="1:8" s="1" customFormat="1" ht="14.25" customHeight="1">
      <c r="B625" s="150" t="s">
        <v>6</v>
      </c>
      <c r="C625" s="150"/>
      <c r="D625" s="151" t="s">
        <v>1255</v>
      </c>
      <c r="E625" s="151"/>
      <c r="F625" s="151"/>
      <c r="G625" s="151"/>
      <c r="H625" s="151"/>
    </row>
    <row r="626" spans="1:8" s="1" customFormat="1">
      <c r="B626" s="150" t="s">
        <v>7</v>
      </c>
      <c r="C626" s="150"/>
      <c r="D626" s="2" t="s">
        <v>2296</v>
      </c>
      <c r="E626" s="151" t="s">
        <v>1259</v>
      </c>
      <c r="F626" s="151"/>
      <c r="G626" s="151"/>
      <c r="H626" s="151"/>
    </row>
    <row r="627" spans="1:8" s="3" customFormat="1" ht="18.75" customHeight="1">
      <c r="B627" s="4" t="s">
        <v>2338</v>
      </c>
      <c r="C627" s="152"/>
      <c r="D627" s="152"/>
      <c r="E627" s="152"/>
      <c r="F627" s="152"/>
      <c r="G627" s="152"/>
      <c r="H627" s="152"/>
    </row>
    <row r="628" spans="1:8" s="3" customFormat="1" ht="18.75" customHeight="1">
      <c r="A628" s="143" t="s">
        <v>2339</v>
      </c>
      <c r="B628" s="143"/>
      <c r="C628" s="143"/>
      <c r="D628" s="143"/>
      <c r="E628" s="143"/>
      <c r="F628" s="143"/>
      <c r="G628" s="143"/>
      <c r="H628" s="143"/>
    </row>
    <row r="629" spans="1:8" ht="3.75" customHeight="1"/>
    <row r="630" spans="1:8" ht="15" customHeight="1">
      <c r="A630" s="144" t="s">
        <v>0</v>
      </c>
      <c r="B630" s="145" t="s">
        <v>8</v>
      </c>
      <c r="C630" s="146" t="s">
        <v>3</v>
      </c>
      <c r="D630" s="147" t="s">
        <v>4</v>
      </c>
      <c r="E630" s="145" t="s">
        <v>12</v>
      </c>
      <c r="F630" s="145" t="s">
        <v>13</v>
      </c>
      <c r="G630" s="148" t="s">
        <v>1256</v>
      </c>
      <c r="H630" s="148" t="s">
        <v>1257</v>
      </c>
    </row>
    <row r="631" spans="1:8" ht="27" customHeight="1">
      <c r="A631" s="144"/>
      <c r="B631" s="144"/>
      <c r="C631" s="146"/>
      <c r="D631" s="147"/>
      <c r="E631" s="144"/>
      <c r="F631" s="144"/>
      <c r="G631" s="149"/>
      <c r="H631" s="149"/>
    </row>
    <row r="632" spans="1:8" ht="20.100000000000001" customHeight="1">
      <c r="A632" s="5">
        <v>1</v>
      </c>
      <c r="B632" s="12">
        <v>25203205449</v>
      </c>
      <c r="C632" s="141" t="s">
        <v>1818</v>
      </c>
      <c r="D632" s="142" t="s">
        <v>1813</v>
      </c>
      <c r="E632" s="13" t="s">
        <v>1273</v>
      </c>
      <c r="F632" s="13" t="s">
        <v>1273</v>
      </c>
      <c r="G632" s="6"/>
      <c r="H632" s="7"/>
    </row>
    <row r="633" spans="1:8" ht="20.100000000000001" customHeight="1">
      <c r="A633" s="5">
        <v>2</v>
      </c>
      <c r="B633" s="12">
        <v>25203300147</v>
      </c>
      <c r="C633" s="141" t="s">
        <v>1819</v>
      </c>
      <c r="D633" s="142" t="s">
        <v>1813</v>
      </c>
      <c r="E633" s="13" t="s">
        <v>1276</v>
      </c>
      <c r="F633" s="13" t="s">
        <v>1276</v>
      </c>
      <c r="G633" s="6"/>
      <c r="H633" s="7"/>
    </row>
    <row r="634" spans="1:8" ht="20.100000000000001" customHeight="1">
      <c r="A634" s="5">
        <v>3</v>
      </c>
      <c r="B634" s="12">
        <v>25203409948</v>
      </c>
      <c r="C634" s="141" t="s">
        <v>1820</v>
      </c>
      <c r="D634" s="142" t="s">
        <v>1813</v>
      </c>
      <c r="E634" s="13" t="s">
        <v>1377</v>
      </c>
      <c r="F634" s="13" t="s">
        <v>1377</v>
      </c>
      <c r="G634" s="6"/>
      <c r="H634" s="7"/>
    </row>
    <row r="635" spans="1:8" ht="20.100000000000001" customHeight="1">
      <c r="A635" s="5">
        <v>4</v>
      </c>
      <c r="B635" s="12">
        <v>25207104775</v>
      </c>
      <c r="C635" s="141" t="s">
        <v>1484</v>
      </c>
      <c r="D635" s="142" t="s">
        <v>1813</v>
      </c>
      <c r="E635" s="13" t="s">
        <v>1262</v>
      </c>
      <c r="F635" s="13" t="s">
        <v>1262</v>
      </c>
      <c r="G635" s="6"/>
      <c r="H635" s="7"/>
    </row>
    <row r="636" spans="1:8" ht="20.100000000000001" customHeight="1">
      <c r="A636" s="5">
        <v>5</v>
      </c>
      <c r="B636" s="12">
        <v>25208617561</v>
      </c>
      <c r="C636" s="141" t="s">
        <v>1821</v>
      </c>
      <c r="D636" s="142" t="s">
        <v>1813</v>
      </c>
      <c r="E636" s="13" t="s">
        <v>1368</v>
      </c>
      <c r="F636" s="13" t="s">
        <v>1368</v>
      </c>
      <c r="G636" s="6"/>
      <c r="H636" s="7"/>
    </row>
    <row r="637" spans="1:8" ht="20.100000000000001" customHeight="1">
      <c r="A637" s="5">
        <v>6</v>
      </c>
      <c r="B637" s="12">
        <v>25207100438</v>
      </c>
      <c r="C637" s="141" t="s">
        <v>1822</v>
      </c>
      <c r="D637" s="142" t="s">
        <v>1813</v>
      </c>
      <c r="E637" s="13" t="s">
        <v>1262</v>
      </c>
      <c r="F637" s="13" t="s">
        <v>1262</v>
      </c>
      <c r="G637" s="6"/>
      <c r="H637" s="7"/>
    </row>
    <row r="638" spans="1:8" ht="20.100000000000001" customHeight="1">
      <c r="A638" s="5">
        <v>7</v>
      </c>
      <c r="B638" s="12">
        <v>24205212044</v>
      </c>
      <c r="C638" s="141" t="s">
        <v>1823</v>
      </c>
      <c r="D638" s="142" t="s">
        <v>1813</v>
      </c>
      <c r="E638" s="13" t="s">
        <v>1396</v>
      </c>
      <c r="F638" s="13" t="s">
        <v>1396</v>
      </c>
      <c r="G638" s="6"/>
      <c r="H638" s="7"/>
    </row>
    <row r="639" spans="1:8" ht="20.100000000000001" customHeight="1">
      <c r="A639" s="5">
        <v>8</v>
      </c>
      <c r="B639" s="12">
        <v>24205105055</v>
      </c>
      <c r="C639" s="141" t="s">
        <v>1824</v>
      </c>
      <c r="D639" s="142" t="s">
        <v>1825</v>
      </c>
      <c r="E639" s="13" t="s">
        <v>1439</v>
      </c>
      <c r="F639" s="13" t="s">
        <v>1439</v>
      </c>
      <c r="G639" s="6"/>
      <c r="H639" s="7"/>
    </row>
    <row r="640" spans="1:8" ht="20.100000000000001" customHeight="1">
      <c r="A640" s="5">
        <v>9</v>
      </c>
      <c r="B640" s="12">
        <v>24204104323</v>
      </c>
      <c r="C640" s="141" t="s">
        <v>1481</v>
      </c>
      <c r="D640" s="142" t="s">
        <v>1826</v>
      </c>
      <c r="E640" s="13" t="s">
        <v>1639</v>
      </c>
      <c r="F640" s="13" t="s">
        <v>1639</v>
      </c>
      <c r="G640" s="6"/>
      <c r="H640" s="7"/>
    </row>
    <row r="641" spans="1:8" ht="20.100000000000001" customHeight="1">
      <c r="A641" s="5">
        <v>10</v>
      </c>
      <c r="B641" s="12">
        <v>24203115747</v>
      </c>
      <c r="C641" s="141" t="s">
        <v>1827</v>
      </c>
      <c r="D641" s="142" t="s">
        <v>1828</v>
      </c>
      <c r="E641" s="13" t="s">
        <v>1299</v>
      </c>
      <c r="F641" s="13" t="s">
        <v>1299</v>
      </c>
      <c r="G641" s="6"/>
      <c r="H641" s="7"/>
    </row>
    <row r="642" spans="1:8" ht="20.100000000000001" customHeight="1">
      <c r="A642" s="5">
        <v>11</v>
      </c>
      <c r="B642" s="12">
        <v>25202202109</v>
      </c>
      <c r="C642" s="141" t="s">
        <v>1829</v>
      </c>
      <c r="D642" s="142" t="s">
        <v>1828</v>
      </c>
      <c r="E642" s="13" t="s">
        <v>1286</v>
      </c>
      <c r="F642" s="13" t="s">
        <v>1286</v>
      </c>
      <c r="G642" s="6"/>
      <c r="H642" s="7"/>
    </row>
    <row r="643" spans="1:8" ht="20.100000000000001" customHeight="1">
      <c r="A643" s="5">
        <v>12</v>
      </c>
      <c r="B643" s="12">
        <v>25202610556</v>
      </c>
      <c r="C643" s="141" t="s">
        <v>1830</v>
      </c>
      <c r="D643" s="142" t="s">
        <v>1828</v>
      </c>
      <c r="E643" s="13" t="s">
        <v>1271</v>
      </c>
      <c r="F643" s="13" t="s">
        <v>1271</v>
      </c>
      <c r="G643" s="6"/>
      <c r="H643" s="7"/>
    </row>
    <row r="644" spans="1:8" ht="20.100000000000001" customHeight="1">
      <c r="A644" s="5">
        <v>13</v>
      </c>
      <c r="B644" s="12">
        <v>25203108270</v>
      </c>
      <c r="C644" s="141" t="s">
        <v>1518</v>
      </c>
      <c r="D644" s="142" t="s">
        <v>1828</v>
      </c>
      <c r="E644" s="13" t="s">
        <v>1301</v>
      </c>
      <c r="F644" s="13" t="s">
        <v>1301</v>
      </c>
      <c r="G644" s="6"/>
      <c r="H644" s="7"/>
    </row>
    <row r="645" spans="1:8" ht="20.100000000000001" customHeight="1">
      <c r="A645" s="5">
        <v>14</v>
      </c>
      <c r="B645" s="12">
        <v>25207216260</v>
      </c>
      <c r="C645" s="141" t="s">
        <v>1831</v>
      </c>
      <c r="D645" s="142" t="s">
        <v>1828</v>
      </c>
      <c r="E645" s="13" t="s">
        <v>1280</v>
      </c>
      <c r="F645" s="13" t="s">
        <v>1280</v>
      </c>
      <c r="G645" s="6"/>
      <c r="H645" s="7"/>
    </row>
    <row r="646" spans="1:8" ht="20.100000000000001" customHeight="1">
      <c r="A646" s="5">
        <v>15</v>
      </c>
      <c r="B646" s="12">
        <v>24205208490</v>
      </c>
      <c r="C646" s="141" t="s">
        <v>2253</v>
      </c>
      <c r="D646" s="142" t="s">
        <v>1828</v>
      </c>
      <c r="E646" s="13" t="s">
        <v>1396</v>
      </c>
      <c r="F646" s="13" t="s">
        <v>1396</v>
      </c>
      <c r="G646" s="6"/>
      <c r="H646" s="7"/>
    </row>
    <row r="647" spans="1:8" ht="20.100000000000001" customHeight="1">
      <c r="A647" s="5">
        <v>16</v>
      </c>
      <c r="B647" s="12">
        <v>24212112207</v>
      </c>
      <c r="C647" s="141" t="s">
        <v>1832</v>
      </c>
      <c r="D647" s="142" t="s">
        <v>1833</v>
      </c>
      <c r="E647" s="13" t="s">
        <v>1401</v>
      </c>
      <c r="F647" s="13" t="s">
        <v>1401</v>
      </c>
      <c r="G647" s="6"/>
      <c r="H647" s="7"/>
    </row>
    <row r="648" spans="1:8" ht="20.100000000000001" customHeight="1">
      <c r="A648" s="5">
        <v>17</v>
      </c>
      <c r="B648" s="12">
        <v>25202109183</v>
      </c>
      <c r="C648" s="141" t="s">
        <v>1834</v>
      </c>
      <c r="D648" s="142" t="s">
        <v>1833</v>
      </c>
      <c r="E648" s="13" t="s">
        <v>1301</v>
      </c>
      <c r="F648" s="13" t="s">
        <v>1301</v>
      </c>
      <c r="G648" s="6"/>
      <c r="H648" s="7"/>
    </row>
    <row r="649" spans="1:8" ht="20.100000000000001" customHeight="1">
      <c r="A649" s="5">
        <v>18</v>
      </c>
      <c r="B649" s="12">
        <v>25205200790</v>
      </c>
      <c r="C649" s="141" t="s">
        <v>1835</v>
      </c>
      <c r="D649" s="142" t="s">
        <v>1833</v>
      </c>
      <c r="E649" s="13" t="s">
        <v>1301</v>
      </c>
      <c r="F649" s="13" t="s">
        <v>1301</v>
      </c>
      <c r="G649" s="6"/>
      <c r="H649" s="7"/>
    </row>
    <row r="650" spans="1:8" ht="20.100000000000001" customHeight="1">
      <c r="A650" s="5">
        <v>19</v>
      </c>
      <c r="B650" s="12">
        <v>25207201273</v>
      </c>
      <c r="C650" s="141" t="s">
        <v>1836</v>
      </c>
      <c r="D650" s="142" t="s">
        <v>1833</v>
      </c>
      <c r="E650" s="13" t="s">
        <v>1269</v>
      </c>
      <c r="F650" s="13" t="s">
        <v>1269</v>
      </c>
      <c r="G650" s="6"/>
      <c r="H650" s="7"/>
    </row>
    <row r="651" spans="1:8" ht="20.100000000000001" customHeight="1">
      <c r="A651" s="5">
        <v>20</v>
      </c>
      <c r="B651" s="12">
        <v>25207210576</v>
      </c>
      <c r="C651" s="141" t="s">
        <v>1837</v>
      </c>
      <c r="D651" s="142" t="s">
        <v>1833</v>
      </c>
      <c r="E651" s="13" t="s">
        <v>1269</v>
      </c>
      <c r="F651" s="13" t="s">
        <v>1269</v>
      </c>
      <c r="G651" s="6"/>
      <c r="H651" s="7"/>
    </row>
    <row r="652" spans="1:8" ht="20.100000000000001" customHeight="1">
      <c r="A652" s="5">
        <v>21</v>
      </c>
      <c r="B652" s="12">
        <v>25207216460</v>
      </c>
      <c r="C652" s="141" t="s">
        <v>1838</v>
      </c>
      <c r="D652" s="142" t="s">
        <v>1833</v>
      </c>
      <c r="E652" s="13" t="s">
        <v>1269</v>
      </c>
      <c r="F652" s="13" t="s">
        <v>1269</v>
      </c>
      <c r="G652" s="6"/>
      <c r="H652" s="7"/>
    </row>
    <row r="653" spans="1:8" ht="20.100000000000001" customHeight="1">
      <c r="A653" s="5">
        <v>22</v>
      </c>
      <c r="B653" s="12">
        <v>25207101297</v>
      </c>
      <c r="C653" s="141" t="s">
        <v>1839</v>
      </c>
      <c r="D653" s="142" t="s">
        <v>1833</v>
      </c>
      <c r="E653" s="13" t="s">
        <v>1278</v>
      </c>
      <c r="F653" s="13" t="s">
        <v>1278</v>
      </c>
      <c r="G653" s="6"/>
      <c r="H653" s="7"/>
    </row>
    <row r="654" spans="1:8" ht="20.100000000000001" customHeight="1">
      <c r="A654" s="5">
        <v>23</v>
      </c>
      <c r="B654" s="12">
        <v>24202101785</v>
      </c>
      <c r="C654" s="141" t="s">
        <v>1521</v>
      </c>
      <c r="D654" s="142" t="s">
        <v>1840</v>
      </c>
      <c r="E654" s="13" t="s">
        <v>1301</v>
      </c>
      <c r="F654" s="13" t="s">
        <v>1301</v>
      </c>
      <c r="G654" s="6"/>
      <c r="H654" s="7"/>
    </row>
    <row r="655" spans="1:8" ht="20.100000000000001" customHeight="1">
      <c r="A655" s="5">
        <v>24</v>
      </c>
      <c r="B655" s="12">
        <v>25202102830</v>
      </c>
      <c r="C655" s="141" t="s">
        <v>1841</v>
      </c>
      <c r="D655" s="142" t="s">
        <v>1840</v>
      </c>
      <c r="E655" s="13" t="s">
        <v>1301</v>
      </c>
      <c r="F655" s="13" t="s">
        <v>1301</v>
      </c>
      <c r="G655" s="6"/>
      <c r="H655" s="7"/>
    </row>
    <row r="656" spans="1:8" ht="20.100000000000001" customHeight="1">
      <c r="A656" s="5">
        <v>25</v>
      </c>
      <c r="B656" s="12">
        <v>25203215967</v>
      </c>
      <c r="C656" s="141" t="s">
        <v>1842</v>
      </c>
      <c r="D656" s="142" t="s">
        <v>1840</v>
      </c>
      <c r="E656" s="13" t="s">
        <v>1273</v>
      </c>
      <c r="F656" s="13" t="s">
        <v>1273</v>
      </c>
      <c r="G656" s="6"/>
      <c r="H656" s="7"/>
    </row>
    <row r="657" spans="1:8" ht="20.100000000000001" customHeight="1">
      <c r="A657" s="5">
        <v>26</v>
      </c>
      <c r="B657" s="12">
        <v>25207215978</v>
      </c>
      <c r="C657" s="141" t="s">
        <v>1796</v>
      </c>
      <c r="D657" s="142" t="s">
        <v>1840</v>
      </c>
      <c r="E657" s="13" t="s">
        <v>1280</v>
      </c>
      <c r="F657" s="13" t="s">
        <v>1280</v>
      </c>
      <c r="G657" s="6"/>
      <c r="H657" s="7"/>
    </row>
    <row r="658" spans="1:8" ht="20.100000000000001" customHeight="1">
      <c r="A658" s="5">
        <v>27</v>
      </c>
      <c r="B658" s="12">
        <v>2221532379</v>
      </c>
      <c r="C658" s="141" t="s">
        <v>1843</v>
      </c>
      <c r="D658" s="142" t="s">
        <v>1844</v>
      </c>
      <c r="E658" s="13" t="s">
        <v>1330</v>
      </c>
      <c r="F658" s="13" t="s">
        <v>1330</v>
      </c>
      <c r="G658" s="6"/>
      <c r="H658" s="7"/>
    </row>
    <row r="659" spans="1:8" ht="20.100000000000001" customHeight="1">
      <c r="A659" s="5">
        <v>28</v>
      </c>
      <c r="B659" s="12">
        <v>2321216222</v>
      </c>
      <c r="C659" s="141" t="s">
        <v>1845</v>
      </c>
      <c r="D659" s="142" t="s">
        <v>1844</v>
      </c>
      <c r="E659" s="13" t="s">
        <v>1371</v>
      </c>
      <c r="F659" s="13" t="s">
        <v>1371</v>
      </c>
      <c r="G659" s="6"/>
      <c r="H659" s="7"/>
    </row>
    <row r="660" spans="1:8" ht="20.100000000000001" customHeight="1">
      <c r="A660" s="5">
        <v>29</v>
      </c>
      <c r="B660" s="12">
        <v>25207103834</v>
      </c>
      <c r="C660" s="141" t="s">
        <v>1846</v>
      </c>
      <c r="D660" s="142" t="s">
        <v>1847</v>
      </c>
      <c r="E660" s="13" t="s">
        <v>1278</v>
      </c>
      <c r="F660" s="13" t="s">
        <v>1278</v>
      </c>
      <c r="G660" s="6"/>
      <c r="H660" s="7"/>
    </row>
    <row r="661" spans="1:8" ht="20.100000000000001" customHeight="1">
      <c r="A661" s="8">
        <v>30</v>
      </c>
      <c r="B661" s="12">
        <v>24212107747</v>
      </c>
      <c r="C661" s="141" t="s">
        <v>1424</v>
      </c>
      <c r="D661" s="142" t="s">
        <v>1848</v>
      </c>
      <c r="E661" s="13" t="s">
        <v>1394</v>
      </c>
      <c r="F661" s="13" t="s">
        <v>1394</v>
      </c>
      <c r="G661" s="9"/>
      <c r="H661" s="10"/>
    </row>
    <row r="662" spans="1:8" ht="12" customHeight="1"/>
    <row r="663" spans="1:8" s="1" customFormat="1" ht="14.25" customHeight="1">
      <c r="B663" s="150" t="s">
        <v>6</v>
      </c>
      <c r="C663" s="150"/>
      <c r="D663" s="151" t="s">
        <v>1255</v>
      </c>
      <c r="E663" s="151"/>
      <c r="F663" s="151"/>
      <c r="G663" s="151"/>
      <c r="H663" s="151"/>
    </row>
    <row r="664" spans="1:8" s="1" customFormat="1">
      <c r="B664" s="150" t="s">
        <v>7</v>
      </c>
      <c r="C664" s="150"/>
      <c r="D664" s="2" t="s">
        <v>2296</v>
      </c>
      <c r="E664" s="151" t="s">
        <v>1259</v>
      </c>
      <c r="F664" s="151"/>
      <c r="G664" s="151"/>
      <c r="H664" s="151"/>
    </row>
    <row r="665" spans="1:8" s="3" customFormat="1" ht="18.75" customHeight="1">
      <c r="B665" s="4" t="s">
        <v>2340</v>
      </c>
      <c r="C665" s="152"/>
      <c r="D665" s="152"/>
      <c r="E665" s="152"/>
      <c r="F665" s="152"/>
      <c r="G665" s="152"/>
      <c r="H665" s="152"/>
    </row>
    <row r="666" spans="1:8" s="3" customFormat="1" ht="18.75" customHeight="1">
      <c r="A666" s="143" t="s">
        <v>2339</v>
      </c>
      <c r="B666" s="143"/>
      <c r="C666" s="143"/>
      <c r="D666" s="143"/>
      <c r="E666" s="143"/>
      <c r="F666" s="143"/>
      <c r="G666" s="143"/>
      <c r="H666" s="143"/>
    </row>
    <row r="667" spans="1:8" ht="3.75" customHeight="1"/>
    <row r="668" spans="1:8" ht="15" customHeight="1">
      <c r="A668" s="144" t="s">
        <v>0</v>
      </c>
      <c r="B668" s="145" t="s">
        <v>8</v>
      </c>
      <c r="C668" s="146" t="s">
        <v>3</v>
      </c>
      <c r="D668" s="147" t="s">
        <v>4</v>
      </c>
      <c r="E668" s="145" t="s">
        <v>12</v>
      </c>
      <c r="F668" s="145" t="s">
        <v>13</v>
      </c>
      <c r="G668" s="148" t="s">
        <v>1256</v>
      </c>
      <c r="H668" s="148" t="s">
        <v>1257</v>
      </c>
    </row>
    <row r="669" spans="1:8" ht="27" customHeight="1">
      <c r="A669" s="144"/>
      <c r="B669" s="144"/>
      <c r="C669" s="146"/>
      <c r="D669" s="147"/>
      <c r="E669" s="144"/>
      <c r="F669" s="144"/>
      <c r="G669" s="149"/>
      <c r="H669" s="149"/>
    </row>
    <row r="670" spans="1:8" ht="20.100000000000001" customHeight="1">
      <c r="A670" s="5">
        <v>1</v>
      </c>
      <c r="B670" s="12">
        <v>24217212333</v>
      </c>
      <c r="C670" s="141" t="s">
        <v>1337</v>
      </c>
      <c r="D670" s="142" t="s">
        <v>1849</v>
      </c>
      <c r="E670" s="13" t="s">
        <v>1262</v>
      </c>
      <c r="F670" s="13" t="s">
        <v>1262</v>
      </c>
      <c r="G670" s="6"/>
      <c r="H670" s="7"/>
    </row>
    <row r="671" spans="1:8" ht="20.100000000000001" customHeight="1">
      <c r="A671" s="5">
        <v>2</v>
      </c>
      <c r="B671" s="12">
        <v>24211204095</v>
      </c>
      <c r="C671" s="141" t="s">
        <v>1335</v>
      </c>
      <c r="D671" s="142" t="s">
        <v>1850</v>
      </c>
      <c r="E671" s="13" t="s">
        <v>1286</v>
      </c>
      <c r="F671" s="13" t="s">
        <v>1286</v>
      </c>
      <c r="G671" s="6"/>
      <c r="H671" s="7"/>
    </row>
    <row r="672" spans="1:8" ht="20.100000000000001" customHeight="1">
      <c r="A672" s="5">
        <v>3</v>
      </c>
      <c r="B672" s="12">
        <v>25202107346</v>
      </c>
      <c r="C672" s="141" t="s">
        <v>1851</v>
      </c>
      <c r="D672" s="142" t="s">
        <v>1850</v>
      </c>
      <c r="E672" s="13" t="s">
        <v>1301</v>
      </c>
      <c r="F672" s="13" t="s">
        <v>1301</v>
      </c>
      <c r="G672" s="6"/>
      <c r="H672" s="7"/>
    </row>
    <row r="673" spans="1:8" ht="20.100000000000001" customHeight="1">
      <c r="A673" s="5">
        <v>4</v>
      </c>
      <c r="B673" s="12">
        <v>25202113605</v>
      </c>
      <c r="C673" s="141" t="s">
        <v>1351</v>
      </c>
      <c r="D673" s="142" t="s">
        <v>1850</v>
      </c>
      <c r="E673" s="13" t="s">
        <v>1371</v>
      </c>
      <c r="F673" s="13" t="s">
        <v>1371</v>
      </c>
      <c r="G673" s="6"/>
      <c r="H673" s="7"/>
    </row>
    <row r="674" spans="1:8" ht="20.100000000000001" customHeight="1">
      <c r="A674" s="5">
        <v>5</v>
      </c>
      <c r="B674" s="12">
        <v>25212109466</v>
      </c>
      <c r="C674" s="141" t="s">
        <v>1852</v>
      </c>
      <c r="D674" s="142" t="s">
        <v>1850</v>
      </c>
      <c r="E674" s="13" t="s">
        <v>1371</v>
      </c>
      <c r="F674" s="13" t="s">
        <v>1371</v>
      </c>
      <c r="G674" s="6"/>
      <c r="H674" s="7"/>
    </row>
    <row r="675" spans="1:8" ht="20.100000000000001" customHeight="1">
      <c r="A675" s="5">
        <v>6</v>
      </c>
      <c r="B675" s="12">
        <v>25213317587</v>
      </c>
      <c r="C675" s="141" t="s">
        <v>1853</v>
      </c>
      <c r="D675" s="142" t="s">
        <v>1850</v>
      </c>
      <c r="E675" s="13" t="s">
        <v>1262</v>
      </c>
      <c r="F675" s="13" t="s">
        <v>1262</v>
      </c>
      <c r="G675" s="6"/>
      <c r="H675" s="7"/>
    </row>
    <row r="676" spans="1:8" ht="20.100000000000001" customHeight="1">
      <c r="A676" s="5">
        <v>7</v>
      </c>
      <c r="B676" s="12">
        <v>25217208512</v>
      </c>
      <c r="C676" s="141" t="s">
        <v>1373</v>
      </c>
      <c r="D676" s="142" t="s">
        <v>1850</v>
      </c>
      <c r="E676" s="13" t="s">
        <v>1280</v>
      </c>
      <c r="F676" s="13" t="s">
        <v>1280</v>
      </c>
      <c r="G676" s="6"/>
      <c r="H676" s="7"/>
    </row>
    <row r="677" spans="1:8" ht="20.100000000000001" customHeight="1">
      <c r="A677" s="5">
        <v>8</v>
      </c>
      <c r="B677" s="12">
        <v>24207105670</v>
      </c>
      <c r="C677" s="141" t="s">
        <v>1854</v>
      </c>
      <c r="D677" s="142" t="s">
        <v>1850</v>
      </c>
      <c r="E677" s="13" t="s">
        <v>1475</v>
      </c>
      <c r="F677" s="13" t="s">
        <v>1475</v>
      </c>
      <c r="G677" s="6"/>
      <c r="H677" s="7"/>
    </row>
    <row r="678" spans="1:8" ht="20.100000000000001" customHeight="1">
      <c r="A678" s="5">
        <v>9</v>
      </c>
      <c r="B678" s="12">
        <v>24211712410</v>
      </c>
      <c r="C678" s="141" t="s">
        <v>1855</v>
      </c>
      <c r="D678" s="142" t="s">
        <v>1856</v>
      </c>
      <c r="E678" s="13" t="s">
        <v>1264</v>
      </c>
      <c r="F678" s="13" t="s">
        <v>1264</v>
      </c>
      <c r="G678" s="6"/>
      <c r="H678" s="7"/>
    </row>
    <row r="679" spans="1:8" ht="20.100000000000001" customHeight="1">
      <c r="A679" s="5">
        <v>10</v>
      </c>
      <c r="B679" s="12">
        <v>2120319300</v>
      </c>
      <c r="C679" s="141" t="s">
        <v>1855</v>
      </c>
      <c r="D679" s="142" t="s">
        <v>1857</v>
      </c>
      <c r="E679" s="13" t="s">
        <v>1288</v>
      </c>
      <c r="F679" s="13" t="s">
        <v>1288</v>
      </c>
      <c r="G679" s="6"/>
      <c r="H679" s="7"/>
    </row>
    <row r="680" spans="1:8" ht="12" customHeight="1"/>
    <row r="681" spans="1:8" s="1" customFormat="1" ht="14.25" customHeight="1">
      <c r="B681" s="150" t="s">
        <v>6</v>
      </c>
      <c r="C681" s="150"/>
      <c r="D681" s="151" t="s">
        <v>1255</v>
      </c>
      <c r="E681" s="151"/>
      <c r="F681" s="151"/>
      <c r="G681" s="151"/>
      <c r="H681" s="151"/>
    </row>
    <row r="682" spans="1:8" s="1" customFormat="1">
      <c r="B682" s="150" t="s">
        <v>7</v>
      </c>
      <c r="C682" s="150"/>
      <c r="D682" s="2" t="s">
        <v>2299</v>
      </c>
      <c r="E682" s="151" t="s">
        <v>1259</v>
      </c>
      <c r="F682" s="151"/>
      <c r="G682" s="151"/>
      <c r="H682" s="151"/>
    </row>
    <row r="683" spans="1:8" s="3" customFormat="1" ht="18.75" customHeight="1">
      <c r="B683" s="4" t="s">
        <v>2341</v>
      </c>
      <c r="C683" s="152"/>
      <c r="D683" s="152"/>
      <c r="E683" s="152"/>
      <c r="F683" s="152"/>
      <c r="G683" s="152"/>
      <c r="H683" s="152"/>
    </row>
    <row r="684" spans="1:8" s="3" customFormat="1" ht="18.75" customHeight="1">
      <c r="A684" s="143" t="s">
        <v>2342</v>
      </c>
      <c r="B684" s="143"/>
      <c r="C684" s="143"/>
      <c r="D684" s="143"/>
      <c r="E684" s="143"/>
      <c r="F684" s="143"/>
      <c r="G684" s="143"/>
      <c r="H684" s="143"/>
    </row>
    <row r="685" spans="1:8" ht="3.75" customHeight="1"/>
    <row r="686" spans="1:8" ht="15" customHeight="1">
      <c r="A686" s="144" t="s">
        <v>0</v>
      </c>
      <c r="B686" s="145" t="s">
        <v>8</v>
      </c>
      <c r="C686" s="146" t="s">
        <v>3</v>
      </c>
      <c r="D686" s="147" t="s">
        <v>4</v>
      </c>
      <c r="E686" s="145" t="s">
        <v>12</v>
      </c>
      <c r="F686" s="145" t="s">
        <v>13</v>
      </c>
      <c r="G686" s="148" t="s">
        <v>1256</v>
      </c>
      <c r="H686" s="148" t="s">
        <v>1257</v>
      </c>
    </row>
    <row r="687" spans="1:8" ht="27" customHeight="1">
      <c r="A687" s="144"/>
      <c r="B687" s="144"/>
      <c r="C687" s="146"/>
      <c r="D687" s="147"/>
      <c r="E687" s="144"/>
      <c r="F687" s="144"/>
      <c r="G687" s="149"/>
      <c r="H687" s="149"/>
    </row>
    <row r="688" spans="1:8" ht="20.100000000000001" customHeight="1">
      <c r="A688" s="5">
        <v>1</v>
      </c>
      <c r="B688" s="12">
        <v>2220532428</v>
      </c>
      <c r="C688" s="141" t="s">
        <v>1858</v>
      </c>
      <c r="D688" s="142" t="s">
        <v>1857</v>
      </c>
      <c r="E688" s="13" t="s">
        <v>1330</v>
      </c>
      <c r="F688" s="13" t="s">
        <v>1330</v>
      </c>
      <c r="G688" s="6"/>
      <c r="H688" s="7"/>
    </row>
    <row r="689" spans="1:8" ht="20.100000000000001" customHeight="1">
      <c r="A689" s="5">
        <v>2</v>
      </c>
      <c r="B689" s="12">
        <v>2220532461</v>
      </c>
      <c r="C689" s="141" t="s">
        <v>1859</v>
      </c>
      <c r="D689" s="142" t="s">
        <v>1857</v>
      </c>
      <c r="E689" s="13" t="s">
        <v>1330</v>
      </c>
      <c r="F689" s="13" t="s">
        <v>1330</v>
      </c>
      <c r="G689" s="6"/>
      <c r="H689" s="7"/>
    </row>
    <row r="690" spans="1:8" ht="20.100000000000001" customHeight="1">
      <c r="A690" s="5">
        <v>3</v>
      </c>
      <c r="B690" s="12">
        <v>24207116881</v>
      </c>
      <c r="C690" s="141" t="s">
        <v>1860</v>
      </c>
      <c r="D690" s="142" t="s">
        <v>1857</v>
      </c>
      <c r="E690" s="13" t="s">
        <v>1346</v>
      </c>
      <c r="F690" s="13" t="s">
        <v>1346</v>
      </c>
      <c r="G690" s="6"/>
      <c r="H690" s="7"/>
    </row>
    <row r="691" spans="1:8" ht="20.100000000000001" customHeight="1">
      <c r="A691" s="5">
        <v>4</v>
      </c>
      <c r="B691" s="12">
        <v>25202116733</v>
      </c>
      <c r="C691" s="141" t="s">
        <v>1861</v>
      </c>
      <c r="D691" s="142" t="s">
        <v>1857</v>
      </c>
      <c r="E691" s="13" t="s">
        <v>1301</v>
      </c>
      <c r="F691" s="13" t="s">
        <v>1301</v>
      </c>
      <c r="G691" s="6"/>
      <c r="H691" s="7"/>
    </row>
    <row r="692" spans="1:8" ht="20.100000000000001" customHeight="1">
      <c r="A692" s="5">
        <v>5</v>
      </c>
      <c r="B692" s="12">
        <v>25202509574</v>
      </c>
      <c r="C692" s="141" t="s">
        <v>1862</v>
      </c>
      <c r="D692" s="142" t="s">
        <v>1857</v>
      </c>
      <c r="E692" s="13" t="s">
        <v>1309</v>
      </c>
      <c r="F692" s="13" t="s">
        <v>1309</v>
      </c>
      <c r="G692" s="6"/>
      <c r="H692" s="7"/>
    </row>
    <row r="693" spans="1:8" ht="20.100000000000001" customHeight="1">
      <c r="A693" s="5">
        <v>6</v>
      </c>
      <c r="B693" s="12">
        <v>25203110575</v>
      </c>
      <c r="C693" s="141" t="s">
        <v>1571</v>
      </c>
      <c r="D693" s="142" t="s">
        <v>1857</v>
      </c>
      <c r="E693" s="13" t="s">
        <v>1371</v>
      </c>
      <c r="F693" s="13" t="s">
        <v>1371</v>
      </c>
      <c r="G693" s="6"/>
      <c r="H693" s="7"/>
    </row>
    <row r="694" spans="1:8" ht="20.100000000000001" customHeight="1">
      <c r="A694" s="5">
        <v>7</v>
      </c>
      <c r="B694" s="12">
        <v>25203305578</v>
      </c>
      <c r="C694" s="141" t="s">
        <v>1863</v>
      </c>
      <c r="D694" s="142" t="s">
        <v>1857</v>
      </c>
      <c r="E694" s="13" t="s">
        <v>1276</v>
      </c>
      <c r="F694" s="13" t="s">
        <v>1276</v>
      </c>
      <c r="G694" s="6"/>
      <c r="H694" s="7"/>
    </row>
    <row r="695" spans="1:8" ht="20.100000000000001" customHeight="1">
      <c r="A695" s="5">
        <v>8</v>
      </c>
      <c r="B695" s="12">
        <v>25207115857</v>
      </c>
      <c r="C695" s="141" t="s">
        <v>1864</v>
      </c>
      <c r="D695" s="142" t="s">
        <v>1857</v>
      </c>
      <c r="E695" s="13" t="s">
        <v>1278</v>
      </c>
      <c r="F695" s="13" t="s">
        <v>1278</v>
      </c>
      <c r="G695" s="6"/>
      <c r="H695" s="7"/>
    </row>
    <row r="696" spans="1:8" ht="20.100000000000001" customHeight="1">
      <c r="A696" s="5">
        <v>9</v>
      </c>
      <c r="B696" s="12">
        <v>25207203843</v>
      </c>
      <c r="C696" s="141" t="s">
        <v>1531</v>
      </c>
      <c r="D696" s="142" t="s">
        <v>1857</v>
      </c>
      <c r="E696" s="13" t="s">
        <v>1278</v>
      </c>
      <c r="F696" s="13" t="s">
        <v>1278</v>
      </c>
      <c r="G696" s="6"/>
      <c r="H696" s="7"/>
    </row>
    <row r="697" spans="1:8" ht="20.100000000000001" customHeight="1">
      <c r="A697" s="5">
        <v>10</v>
      </c>
      <c r="B697" s="12">
        <v>25211702222</v>
      </c>
      <c r="C697" s="141" t="s">
        <v>1865</v>
      </c>
      <c r="D697" s="142" t="s">
        <v>1857</v>
      </c>
      <c r="E697" s="13" t="s">
        <v>1866</v>
      </c>
      <c r="F697" s="13" t="s">
        <v>1866</v>
      </c>
      <c r="G697" s="6"/>
      <c r="H697" s="7"/>
    </row>
    <row r="698" spans="1:8" ht="20.100000000000001" customHeight="1">
      <c r="A698" s="5">
        <v>11</v>
      </c>
      <c r="B698" s="12">
        <v>25213109855</v>
      </c>
      <c r="C698" s="141" t="s">
        <v>1867</v>
      </c>
      <c r="D698" s="142" t="s">
        <v>1857</v>
      </c>
      <c r="E698" s="13" t="s">
        <v>1288</v>
      </c>
      <c r="F698" s="13" t="s">
        <v>1288</v>
      </c>
      <c r="G698" s="6"/>
      <c r="H698" s="7"/>
    </row>
    <row r="699" spans="1:8" ht="20.100000000000001" customHeight="1">
      <c r="A699" s="5">
        <v>12</v>
      </c>
      <c r="B699" s="12">
        <v>25217116289</v>
      </c>
      <c r="C699" s="141" t="s">
        <v>1323</v>
      </c>
      <c r="D699" s="142" t="s">
        <v>1857</v>
      </c>
      <c r="E699" s="13" t="s">
        <v>1262</v>
      </c>
      <c r="F699" s="13" t="s">
        <v>1262</v>
      </c>
      <c r="G699" s="6"/>
      <c r="H699" s="7"/>
    </row>
    <row r="700" spans="1:8" ht="20.100000000000001" customHeight="1">
      <c r="A700" s="5">
        <v>13</v>
      </c>
      <c r="B700" s="12">
        <v>25203307071</v>
      </c>
      <c r="C700" s="141" t="s">
        <v>1868</v>
      </c>
      <c r="D700" s="142" t="s">
        <v>1857</v>
      </c>
      <c r="E700" s="13" t="s">
        <v>1262</v>
      </c>
      <c r="F700" s="13" t="s">
        <v>1262</v>
      </c>
      <c r="G700" s="6"/>
      <c r="H700" s="7"/>
    </row>
    <row r="701" spans="1:8" ht="20.100000000000001" customHeight="1">
      <c r="A701" s="5">
        <v>14</v>
      </c>
      <c r="B701" s="12">
        <v>24205208518</v>
      </c>
      <c r="C701" s="141" t="s">
        <v>1571</v>
      </c>
      <c r="D701" s="142" t="s">
        <v>1857</v>
      </c>
      <c r="E701" s="13" t="s">
        <v>1396</v>
      </c>
      <c r="F701" s="13" t="s">
        <v>1396</v>
      </c>
      <c r="G701" s="6"/>
      <c r="H701" s="7"/>
    </row>
    <row r="702" spans="1:8" ht="20.100000000000001" customHeight="1">
      <c r="A702" s="5">
        <v>15</v>
      </c>
      <c r="B702" s="12">
        <v>24207105999</v>
      </c>
      <c r="C702" s="141" t="s">
        <v>1594</v>
      </c>
      <c r="D702" s="142" t="s">
        <v>1857</v>
      </c>
      <c r="E702" s="13" t="s">
        <v>1338</v>
      </c>
      <c r="F702" s="13" t="s">
        <v>1338</v>
      </c>
      <c r="G702" s="6"/>
      <c r="H702" s="7"/>
    </row>
    <row r="703" spans="1:8" ht="20.100000000000001" customHeight="1">
      <c r="A703" s="5">
        <v>16</v>
      </c>
      <c r="B703" s="12">
        <v>2121253827</v>
      </c>
      <c r="C703" s="141" t="s">
        <v>1869</v>
      </c>
      <c r="D703" s="142" t="s">
        <v>1857</v>
      </c>
      <c r="E703" s="13" t="s">
        <v>1870</v>
      </c>
      <c r="F703" s="13" t="s">
        <v>1870</v>
      </c>
      <c r="G703" s="6"/>
      <c r="H703" s="7"/>
    </row>
    <row r="704" spans="1:8" ht="20.100000000000001" customHeight="1">
      <c r="A704" s="5">
        <v>17</v>
      </c>
      <c r="B704" s="12">
        <v>25207102910</v>
      </c>
      <c r="C704" s="141" t="s">
        <v>1312</v>
      </c>
      <c r="D704" s="142" t="s">
        <v>1857</v>
      </c>
      <c r="E704" s="13" t="s">
        <v>1278</v>
      </c>
      <c r="F704" s="13" t="s">
        <v>1278</v>
      </c>
      <c r="G704" s="6"/>
      <c r="H704" s="7"/>
    </row>
    <row r="705" spans="1:8" ht="20.100000000000001" customHeight="1">
      <c r="A705" s="5">
        <v>18</v>
      </c>
      <c r="B705" s="12">
        <v>25203300596</v>
      </c>
      <c r="C705" s="141" t="s">
        <v>1871</v>
      </c>
      <c r="D705" s="142" t="s">
        <v>1872</v>
      </c>
      <c r="E705" s="13" t="s">
        <v>1276</v>
      </c>
      <c r="F705" s="13" t="s">
        <v>1276</v>
      </c>
      <c r="G705" s="6"/>
      <c r="H705" s="7"/>
    </row>
    <row r="706" spans="1:8" ht="20.100000000000001" customHeight="1">
      <c r="A706" s="5">
        <v>19</v>
      </c>
      <c r="B706" s="12">
        <v>25207109198</v>
      </c>
      <c r="C706" s="141" t="s">
        <v>1366</v>
      </c>
      <c r="D706" s="142" t="s">
        <v>1872</v>
      </c>
      <c r="E706" s="13" t="s">
        <v>1269</v>
      </c>
      <c r="F706" s="13" t="s">
        <v>1269</v>
      </c>
      <c r="G706" s="6"/>
      <c r="H706" s="7"/>
    </row>
    <row r="707" spans="1:8" ht="20.100000000000001" customHeight="1">
      <c r="A707" s="5">
        <v>20</v>
      </c>
      <c r="B707" s="12">
        <v>25207101428</v>
      </c>
      <c r="C707" s="141" t="s">
        <v>1270</v>
      </c>
      <c r="D707" s="142" t="s">
        <v>1872</v>
      </c>
      <c r="E707" s="13" t="s">
        <v>1278</v>
      </c>
      <c r="F707" s="13" t="s">
        <v>1278</v>
      </c>
      <c r="G707" s="6"/>
      <c r="H707" s="7"/>
    </row>
    <row r="708" spans="1:8" ht="20.100000000000001" customHeight="1">
      <c r="A708" s="5">
        <v>21</v>
      </c>
      <c r="B708" s="12">
        <v>25202209570</v>
      </c>
      <c r="C708" s="141" t="s">
        <v>1822</v>
      </c>
      <c r="D708" s="142" t="s">
        <v>1872</v>
      </c>
      <c r="E708" s="13" t="s">
        <v>1286</v>
      </c>
      <c r="F708" s="13" t="s">
        <v>1286</v>
      </c>
      <c r="G708" s="6"/>
      <c r="H708" s="7"/>
    </row>
    <row r="709" spans="1:8" ht="20.100000000000001" customHeight="1">
      <c r="A709" s="5">
        <v>22</v>
      </c>
      <c r="B709" s="12">
        <v>25207103294</v>
      </c>
      <c r="C709" s="141" t="s">
        <v>2281</v>
      </c>
      <c r="D709" s="142" t="s">
        <v>1872</v>
      </c>
      <c r="E709" s="13" t="s">
        <v>1262</v>
      </c>
      <c r="F709" s="13" t="s">
        <v>1262</v>
      </c>
      <c r="G709" s="6"/>
      <c r="H709" s="7"/>
    </row>
    <row r="710" spans="1:8" ht="20.100000000000001" customHeight="1">
      <c r="A710" s="5">
        <v>23</v>
      </c>
      <c r="B710" s="12">
        <v>25212217306</v>
      </c>
      <c r="C710" s="141" t="s">
        <v>1295</v>
      </c>
      <c r="D710" s="142" t="s">
        <v>1873</v>
      </c>
      <c r="E710" s="13" t="s">
        <v>1286</v>
      </c>
      <c r="F710" s="13" t="s">
        <v>1286</v>
      </c>
      <c r="G710" s="6"/>
      <c r="H710" s="7"/>
    </row>
    <row r="711" spans="1:8" ht="20.100000000000001" customHeight="1">
      <c r="A711" s="5">
        <v>24</v>
      </c>
      <c r="B711" s="12">
        <v>25215101510</v>
      </c>
      <c r="C711" s="141" t="s">
        <v>1621</v>
      </c>
      <c r="D711" s="142" t="s">
        <v>1873</v>
      </c>
      <c r="E711" s="13" t="s">
        <v>1292</v>
      </c>
      <c r="F711" s="13" t="s">
        <v>1292</v>
      </c>
      <c r="G711" s="6"/>
      <c r="H711" s="7"/>
    </row>
    <row r="712" spans="1:8" ht="20.100000000000001" customHeight="1">
      <c r="A712" s="5">
        <v>25</v>
      </c>
      <c r="B712" s="12">
        <v>25216707502</v>
      </c>
      <c r="C712" s="141" t="s">
        <v>1874</v>
      </c>
      <c r="D712" s="142" t="s">
        <v>1873</v>
      </c>
      <c r="E712" s="13" t="s">
        <v>1342</v>
      </c>
      <c r="F712" s="13" t="s">
        <v>1342</v>
      </c>
      <c r="G712" s="6"/>
      <c r="H712" s="7"/>
    </row>
    <row r="713" spans="1:8" ht="20.100000000000001" customHeight="1">
      <c r="A713" s="5">
        <v>26</v>
      </c>
      <c r="B713" s="12">
        <v>24212115610</v>
      </c>
      <c r="C713" s="141" t="s">
        <v>2233</v>
      </c>
      <c r="D713" s="142" t="s">
        <v>1873</v>
      </c>
      <c r="E713" s="13" t="s">
        <v>1401</v>
      </c>
      <c r="F713" s="13" t="s">
        <v>1401</v>
      </c>
      <c r="G713" s="6"/>
      <c r="H713" s="7"/>
    </row>
    <row r="714" spans="1:8" ht="20.100000000000001" customHeight="1">
      <c r="A714" s="5">
        <v>27</v>
      </c>
      <c r="B714" s="12">
        <v>24217102032</v>
      </c>
      <c r="C714" s="141" t="s">
        <v>1875</v>
      </c>
      <c r="D714" s="142" t="s">
        <v>1876</v>
      </c>
      <c r="E714" s="13" t="s">
        <v>1350</v>
      </c>
      <c r="F714" s="13" t="s">
        <v>1350</v>
      </c>
      <c r="G714" s="6"/>
      <c r="H714" s="7"/>
    </row>
    <row r="715" spans="1:8" ht="20.100000000000001" customHeight="1">
      <c r="A715" s="5">
        <v>28</v>
      </c>
      <c r="B715" s="12">
        <v>24217104913</v>
      </c>
      <c r="C715" s="141" t="s">
        <v>1877</v>
      </c>
      <c r="D715" s="142" t="s">
        <v>1876</v>
      </c>
      <c r="E715" s="13" t="s">
        <v>1338</v>
      </c>
      <c r="F715" s="13" t="s">
        <v>1338</v>
      </c>
      <c r="G715" s="6"/>
      <c r="H715" s="7"/>
    </row>
    <row r="716" spans="1:8" ht="20.100000000000001" customHeight="1">
      <c r="A716" s="5">
        <v>29</v>
      </c>
      <c r="B716" s="12">
        <v>24217105066</v>
      </c>
      <c r="C716" s="141" t="s">
        <v>1878</v>
      </c>
      <c r="D716" s="142" t="s">
        <v>1876</v>
      </c>
      <c r="E716" s="13" t="s">
        <v>1338</v>
      </c>
      <c r="F716" s="13" t="s">
        <v>1338</v>
      </c>
      <c r="G716" s="6"/>
      <c r="H716" s="7"/>
    </row>
    <row r="717" spans="1:8" ht="20.100000000000001" customHeight="1">
      <c r="A717" s="8">
        <v>30</v>
      </c>
      <c r="B717" s="12">
        <v>25211613780</v>
      </c>
      <c r="C717" s="141" t="s">
        <v>1879</v>
      </c>
      <c r="D717" s="142" t="s">
        <v>1876</v>
      </c>
      <c r="E717" s="13" t="s">
        <v>1266</v>
      </c>
      <c r="F717" s="13" t="s">
        <v>1266</v>
      </c>
      <c r="G717" s="9"/>
      <c r="H717" s="10"/>
    </row>
    <row r="718" spans="1:8" ht="12" customHeight="1"/>
    <row r="719" spans="1:8" s="1" customFormat="1" ht="14.25" customHeight="1">
      <c r="B719" s="150" t="s">
        <v>6</v>
      </c>
      <c r="C719" s="150"/>
      <c r="D719" s="151" t="s">
        <v>1255</v>
      </c>
      <c r="E719" s="151"/>
      <c r="F719" s="151"/>
      <c r="G719" s="151"/>
      <c r="H719" s="151"/>
    </row>
    <row r="720" spans="1:8" s="1" customFormat="1">
      <c r="B720" s="150" t="s">
        <v>7</v>
      </c>
      <c r="C720" s="150"/>
      <c r="D720" s="2" t="s">
        <v>2299</v>
      </c>
      <c r="E720" s="151" t="s">
        <v>1259</v>
      </c>
      <c r="F720" s="151"/>
      <c r="G720" s="151"/>
      <c r="H720" s="151"/>
    </row>
    <row r="721" spans="1:8" s="3" customFormat="1" ht="18.75" customHeight="1">
      <c r="B721" s="4" t="s">
        <v>2343</v>
      </c>
      <c r="C721" s="152"/>
      <c r="D721" s="152"/>
      <c r="E721" s="152"/>
      <c r="F721" s="152"/>
      <c r="G721" s="152"/>
      <c r="H721" s="152"/>
    </row>
    <row r="722" spans="1:8" s="3" customFormat="1" ht="18.75" customHeight="1">
      <c r="A722" s="143" t="s">
        <v>2342</v>
      </c>
      <c r="B722" s="143"/>
      <c r="C722" s="143"/>
      <c r="D722" s="143"/>
      <c r="E722" s="143"/>
      <c r="F722" s="143"/>
      <c r="G722" s="143"/>
      <c r="H722" s="143"/>
    </row>
    <row r="723" spans="1:8" ht="3.75" customHeight="1"/>
    <row r="724" spans="1:8" ht="15" customHeight="1">
      <c r="A724" s="144" t="s">
        <v>0</v>
      </c>
      <c r="B724" s="145" t="s">
        <v>8</v>
      </c>
      <c r="C724" s="146" t="s">
        <v>3</v>
      </c>
      <c r="D724" s="147" t="s">
        <v>4</v>
      </c>
      <c r="E724" s="145" t="s">
        <v>12</v>
      </c>
      <c r="F724" s="145" t="s">
        <v>13</v>
      </c>
      <c r="G724" s="148" t="s">
        <v>1256</v>
      </c>
      <c r="H724" s="148" t="s">
        <v>1257</v>
      </c>
    </row>
    <row r="725" spans="1:8" ht="27" customHeight="1">
      <c r="A725" s="144"/>
      <c r="B725" s="144"/>
      <c r="C725" s="146"/>
      <c r="D725" s="147"/>
      <c r="E725" s="144"/>
      <c r="F725" s="144"/>
      <c r="G725" s="149"/>
      <c r="H725" s="149"/>
    </row>
    <row r="726" spans="1:8" ht="20.100000000000001" customHeight="1">
      <c r="A726" s="5">
        <v>1</v>
      </c>
      <c r="B726" s="12">
        <v>24217105215</v>
      </c>
      <c r="C726" s="141" t="s">
        <v>2236</v>
      </c>
      <c r="D726" s="142" t="s">
        <v>1876</v>
      </c>
      <c r="E726" s="13" t="s">
        <v>1338</v>
      </c>
      <c r="F726" s="13" t="s">
        <v>1338</v>
      </c>
      <c r="G726" s="6"/>
      <c r="H726" s="7"/>
    </row>
    <row r="727" spans="1:8" ht="20.100000000000001" customHeight="1">
      <c r="A727" s="5">
        <v>2</v>
      </c>
      <c r="B727" s="12">
        <v>2321169828</v>
      </c>
      <c r="C727" s="141" t="s">
        <v>1880</v>
      </c>
      <c r="D727" s="142" t="s">
        <v>1852</v>
      </c>
      <c r="E727" s="13" t="s">
        <v>1881</v>
      </c>
      <c r="F727" s="13" t="s">
        <v>1881</v>
      </c>
      <c r="G727" s="6"/>
      <c r="H727" s="7"/>
    </row>
    <row r="728" spans="1:8" ht="20.100000000000001" customHeight="1">
      <c r="A728" s="5">
        <v>3</v>
      </c>
      <c r="B728" s="12">
        <v>24211605988</v>
      </c>
      <c r="C728" s="141" t="s">
        <v>2291</v>
      </c>
      <c r="D728" s="142" t="s">
        <v>2292</v>
      </c>
      <c r="E728" s="13" t="s">
        <v>2293</v>
      </c>
      <c r="F728" s="13" t="s">
        <v>2293</v>
      </c>
      <c r="G728" s="6"/>
      <c r="H728" s="7"/>
    </row>
    <row r="729" spans="1:8" ht="20.100000000000001" customHeight="1">
      <c r="A729" s="5">
        <v>4</v>
      </c>
      <c r="B729" s="12">
        <v>2221622552</v>
      </c>
      <c r="C729" s="141" t="s">
        <v>1882</v>
      </c>
      <c r="D729" s="142" t="s">
        <v>1883</v>
      </c>
      <c r="E729" s="13" t="s">
        <v>1884</v>
      </c>
      <c r="F729" s="13" t="s">
        <v>1884</v>
      </c>
      <c r="G729" s="6"/>
      <c r="H729" s="7"/>
    </row>
    <row r="730" spans="1:8" ht="20.100000000000001" customHeight="1">
      <c r="A730" s="5">
        <v>5</v>
      </c>
      <c r="B730" s="12">
        <v>25207103114</v>
      </c>
      <c r="C730" s="141" t="s">
        <v>1885</v>
      </c>
      <c r="D730" s="142" t="s">
        <v>1883</v>
      </c>
      <c r="E730" s="13" t="s">
        <v>1482</v>
      </c>
      <c r="F730" s="13" t="s">
        <v>1482</v>
      </c>
      <c r="G730" s="6"/>
      <c r="H730" s="7"/>
    </row>
    <row r="731" spans="1:8" ht="20.100000000000001" customHeight="1">
      <c r="A731" s="5">
        <v>6</v>
      </c>
      <c r="B731" s="12">
        <v>24217105848</v>
      </c>
      <c r="C731" s="141" t="s">
        <v>1886</v>
      </c>
      <c r="D731" s="142" t="s">
        <v>1883</v>
      </c>
      <c r="E731" s="13" t="s">
        <v>1338</v>
      </c>
      <c r="F731" s="13" t="s">
        <v>1338</v>
      </c>
      <c r="G731" s="6"/>
      <c r="H731" s="7"/>
    </row>
    <row r="732" spans="1:8" ht="20.100000000000001" customHeight="1">
      <c r="A732" s="5">
        <v>7</v>
      </c>
      <c r="B732" s="12">
        <v>25203200665</v>
      </c>
      <c r="C732" s="141" t="s">
        <v>1802</v>
      </c>
      <c r="D732" s="142" t="s">
        <v>1887</v>
      </c>
      <c r="E732" s="13" t="s">
        <v>1273</v>
      </c>
      <c r="F732" s="13" t="s">
        <v>1273</v>
      </c>
      <c r="G732" s="6"/>
      <c r="H732" s="7"/>
    </row>
    <row r="733" spans="1:8" ht="20.100000000000001" customHeight="1">
      <c r="A733" s="5">
        <v>8</v>
      </c>
      <c r="B733" s="12">
        <v>25202205790</v>
      </c>
      <c r="C733" s="141" t="s">
        <v>1888</v>
      </c>
      <c r="D733" s="142" t="s">
        <v>1887</v>
      </c>
      <c r="E733" s="13" t="s">
        <v>1286</v>
      </c>
      <c r="F733" s="13" t="s">
        <v>1286</v>
      </c>
      <c r="G733" s="6"/>
      <c r="H733" s="7"/>
    </row>
    <row r="734" spans="1:8" ht="20.100000000000001" customHeight="1">
      <c r="A734" s="5">
        <v>9</v>
      </c>
      <c r="B734" s="12">
        <v>25207100612</v>
      </c>
      <c r="C734" s="141" t="s">
        <v>1822</v>
      </c>
      <c r="D734" s="142" t="s">
        <v>1887</v>
      </c>
      <c r="E734" s="13" t="s">
        <v>1278</v>
      </c>
      <c r="F734" s="13" t="s">
        <v>1278</v>
      </c>
      <c r="G734" s="6"/>
      <c r="H734" s="7"/>
    </row>
    <row r="735" spans="1:8" ht="20.100000000000001" customHeight="1">
      <c r="A735" s="5">
        <v>10</v>
      </c>
      <c r="B735" s="12">
        <v>25213210096</v>
      </c>
      <c r="C735" s="141" t="s">
        <v>1297</v>
      </c>
      <c r="D735" s="142" t="s">
        <v>1889</v>
      </c>
      <c r="E735" s="13" t="s">
        <v>1890</v>
      </c>
      <c r="F735" s="13" t="s">
        <v>1890</v>
      </c>
      <c r="G735" s="6"/>
      <c r="H735" s="7"/>
    </row>
    <row r="736" spans="1:8" ht="12" customHeight="1"/>
    <row r="737" spans="1:8" s="1" customFormat="1" ht="14.25" customHeight="1">
      <c r="B737" s="150" t="s">
        <v>6</v>
      </c>
      <c r="C737" s="150"/>
      <c r="D737" s="151" t="s">
        <v>1255</v>
      </c>
      <c r="E737" s="151"/>
      <c r="F737" s="151"/>
      <c r="G737" s="151"/>
      <c r="H737" s="151"/>
    </row>
    <row r="738" spans="1:8" s="1" customFormat="1">
      <c r="B738" s="150" t="s">
        <v>7</v>
      </c>
      <c r="C738" s="150"/>
      <c r="D738" s="2" t="s">
        <v>2303</v>
      </c>
      <c r="E738" s="151" t="s">
        <v>1259</v>
      </c>
      <c r="F738" s="151"/>
      <c r="G738" s="151"/>
      <c r="H738" s="151"/>
    </row>
    <row r="739" spans="1:8" s="3" customFormat="1" ht="18.75" customHeight="1">
      <c r="B739" s="4" t="s">
        <v>2344</v>
      </c>
      <c r="C739" s="152"/>
      <c r="D739" s="152"/>
      <c r="E739" s="152"/>
      <c r="F739" s="152"/>
      <c r="G739" s="152"/>
      <c r="H739" s="152"/>
    </row>
    <row r="740" spans="1:8" s="3" customFormat="1" ht="18.75" customHeight="1">
      <c r="A740" s="143" t="s">
        <v>2345</v>
      </c>
      <c r="B740" s="143"/>
      <c r="C740" s="143"/>
      <c r="D740" s="143"/>
      <c r="E740" s="143"/>
      <c r="F740" s="143"/>
      <c r="G740" s="143"/>
      <c r="H740" s="143"/>
    </row>
    <row r="741" spans="1:8" ht="3.75" customHeight="1"/>
    <row r="742" spans="1:8" ht="15" customHeight="1">
      <c r="A742" s="144" t="s">
        <v>0</v>
      </c>
      <c r="B742" s="145" t="s">
        <v>8</v>
      </c>
      <c r="C742" s="146" t="s">
        <v>3</v>
      </c>
      <c r="D742" s="147" t="s">
        <v>4</v>
      </c>
      <c r="E742" s="145" t="s">
        <v>12</v>
      </c>
      <c r="F742" s="145" t="s">
        <v>13</v>
      </c>
      <c r="G742" s="148" t="s">
        <v>1256</v>
      </c>
      <c r="H742" s="148" t="s">
        <v>1257</v>
      </c>
    </row>
    <row r="743" spans="1:8" ht="27" customHeight="1">
      <c r="A743" s="144"/>
      <c r="B743" s="144"/>
      <c r="C743" s="146"/>
      <c r="D743" s="147"/>
      <c r="E743" s="144"/>
      <c r="F743" s="144"/>
      <c r="G743" s="149"/>
      <c r="H743" s="149"/>
    </row>
    <row r="744" spans="1:8" ht="20.100000000000001" customHeight="1">
      <c r="A744" s="5">
        <v>1</v>
      </c>
      <c r="B744" s="12">
        <v>25217213837</v>
      </c>
      <c r="C744" s="141" t="s">
        <v>1891</v>
      </c>
      <c r="D744" s="142" t="s">
        <v>1892</v>
      </c>
      <c r="E744" s="13" t="s">
        <v>1280</v>
      </c>
      <c r="F744" s="13" t="s">
        <v>1280</v>
      </c>
      <c r="G744" s="6"/>
      <c r="H744" s="7"/>
    </row>
    <row r="745" spans="1:8" ht="20.100000000000001" customHeight="1">
      <c r="A745" s="5">
        <v>2</v>
      </c>
      <c r="B745" s="12">
        <v>25202209329</v>
      </c>
      <c r="C745" s="141" t="s">
        <v>1893</v>
      </c>
      <c r="D745" s="142" t="s">
        <v>1894</v>
      </c>
      <c r="E745" s="13" t="s">
        <v>1286</v>
      </c>
      <c r="F745" s="13" t="s">
        <v>1286</v>
      </c>
      <c r="G745" s="6"/>
      <c r="H745" s="7"/>
    </row>
    <row r="746" spans="1:8" ht="20.100000000000001" customHeight="1">
      <c r="A746" s="5">
        <v>3</v>
      </c>
      <c r="B746" s="12">
        <v>25202613919</v>
      </c>
      <c r="C746" s="141" t="s">
        <v>1707</v>
      </c>
      <c r="D746" s="142" t="s">
        <v>1894</v>
      </c>
      <c r="E746" s="13" t="s">
        <v>1669</v>
      </c>
      <c r="F746" s="13" t="s">
        <v>1669</v>
      </c>
      <c r="G746" s="6"/>
      <c r="H746" s="7"/>
    </row>
    <row r="747" spans="1:8" ht="20.100000000000001" customHeight="1">
      <c r="A747" s="5">
        <v>4</v>
      </c>
      <c r="B747" s="12">
        <v>25203408651</v>
      </c>
      <c r="C747" s="141" t="s">
        <v>1895</v>
      </c>
      <c r="D747" s="142" t="s">
        <v>1894</v>
      </c>
      <c r="E747" s="13" t="s">
        <v>1273</v>
      </c>
      <c r="F747" s="13" t="s">
        <v>1273</v>
      </c>
      <c r="G747" s="6"/>
      <c r="H747" s="7"/>
    </row>
    <row r="748" spans="1:8" ht="20.100000000000001" customHeight="1">
      <c r="A748" s="5">
        <v>5</v>
      </c>
      <c r="B748" s="12">
        <v>25207101644</v>
      </c>
      <c r="C748" s="141" t="s">
        <v>1896</v>
      </c>
      <c r="D748" s="142" t="s">
        <v>1894</v>
      </c>
      <c r="E748" s="13" t="s">
        <v>1262</v>
      </c>
      <c r="F748" s="13" t="s">
        <v>1262</v>
      </c>
      <c r="G748" s="6"/>
      <c r="H748" s="7"/>
    </row>
    <row r="749" spans="1:8" ht="20.100000000000001" customHeight="1">
      <c r="A749" s="5">
        <v>6</v>
      </c>
      <c r="B749" s="12">
        <v>25207105468</v>
      </c>
      <c r="C749" s="141" t="s">
        <v>1897</v>
      </c>
      <c r="D749" s="142" t="s">
        <v>1894</v>
      </c>
      <c r="E749" s="13" t="s">
        <v>1262</v>
      </c>
      <c r="F749" s="13" t="s">
        <v>1262</v>
      </c>
      <c r="G749" s="6"/>
      <c r="H749" s="7"/>
    </row>
    <row r="750" spans="1:8" ht="20.100000000000001" customHeight="1">
      <c r="A750" s="5">
        <v>7</v>
      </c>
      <c r="B750" s="12">
        <v>25208609293</v>
      </c>
      <c r="C750" s="141" t="s">
        <v>1591</v>
      </c>
      <c r="D750" s="142" t="s">
        <v>1894</v>
      </c>
      <c r="E750" s="13" t="s">
        <v>1368</v>
      </c>
      <c r="F750" s="13" t="s">
        <v>1368</v>
      </c>
      <c r="G750" s="6"/>
      <c r="H750" s="7"/>
    </row>
    <row r="751" spans="1:8" ht="20.100000000000001" customHeight="1">
      <c r="A751" s="5">
        <v>8</v>
      </c>
      <c r="B751" s="12">
        <v>25217101236</v>
      </c>
      <c r="C751" s="141" t="s">
        <v>1898</v>
      </c>
      <c r="D751" s="142" t="s">
        <v>1894</v>
      </c>
      <c r="E751" s="13" t="s">
        <v>1262</v>
      </c>
      <c r="F751" s="13" t="s">
        <v>1262</v>
      </c>
      <c r="G751" s="6"/>
      <c r="H751" s="7"/>
    </row>
    <row r="752" spans="1:8" ht="20.100000000000001" customHeight="1">
      <c r="A752" s="5">
        <v>9</v>
      </c>
      <c r="B752" s="12">
        <v>25207213847</v>
      </c>
      <c r="C752" s="141" t="s">
        <v>1899</v>
      </c>
      <c r="D752" s="142" t="s">
        <v>1894</v>
      </c>
      <c r="E752" s="13" t="s">
        <v>1278</v>
      </c>
      <c r="F752" s="13" t="s">
        <v>1278</v>
      </c>
      <c r="G752" s="6"/>
      <c r="H752" s="7"/>
    </row>
    <row r="753" spans="1:8" ht="20.100000000000001" customHeight="1">
      <c r="A753" s="5">
        <v>10</v>
      </c>
      <c r="B753" s="12">
        <v>25202205615</v>
      </c>
      <c r="C753" s="141" t="s">
        <v>1575</v>
      </c>
      <c r="D753" s="142" t="s">
        <v>1894</v>
      </c>
      <c r="E753" s="13" t="s">
        <v>1286</v>
      </c>
      <c r="F753" s="13" t="s">
        <v>1286</v>
      </c>
      <c r="G753" s="6"/>
      <c r="H753" s="7"/>
    </row>
    <row r="754" spans="1:8" ht="20.100000000000001" customHeight="1">
      <c r="A754" s="5">
        <v>11</v>
      </c>
      <c r="B754" s="12">
        <v>24205216707</v>
      </c>
      <c r="C754" s="141" t="s">
        <v>1784</v>
      </c>
      <c r="D754" s="142" t="s">
        <v>1894</v>
      </c>
      <c r="E754" s="13" t="s">
        <v>1396</v>
      </c>
      <c r="F754" s="13" t="s">
        <v>1396</v>
      </c>
      <c r="G754" s="6"/>
      <c r="H754" s="7"/>
    </row>
    <row r="755" spans="1:8" ht="20.100000000000001" customHeight="1">
      <c r="A755" s="5">
        <v>12</v>
      </c>
      <c r="B755" s="12">
        <v>25207206367</v>
      </c>
      <c r="C755" s="141" t="s">
        <v>2267</v>
      </c>
      <c r="D755" s="142" t="s">
        <v>1894</v>
      </c>
      <c r="E755" s="13" t="s">
        <v>1280</v>
      </c>
      <c r="F755" s="13" t="s">
        <v>1280</v>
      </c>
      <c r="G755" s="6"/>
      <c r="H755" s="7"/>
    </row>
    <row r="756" spans="1:8" ht="20.100000000000001" customHeight="1">
      <c r="A756" s="5">
        <v>13</v>
      </c>
      <c r="B756" s="12">
        <v>25202201770</v>
      </c>
      <c r="C756" s="141" t="s">
        <v>1784</v>
      </c>
      <c r="D756" s="142" t="s">
        <v>1894</v>
      </c>
      <c r="E756" s="13" t="s">
        <v>1286</v>
      </c>
      <c r="F756" s="13" t="s">
        <v>1286</v>
      </c>
      <c r="G756" s="6"/>
      <c r="H756" s="7"/>
    </row>
    <row r="757" spans="1:8" ht="20.100000000000001" customHeight="1">
      <c r="A757" s="5">
        <v>14</v>
      </c>
      <c r="B757" s="12">
        <v>25203103199</v>
      </c>
      <c r="C757" s="141" t="s">
        <v>1471</v>
      </c>
      <c r="D757" s="142" t="s">
        <v>1900</v>
      </c>
      <c r="E757" s="13" t="s">
        <v>1288</v>
      </c>
      <c r="F757" s="13" t="s">
        <v>1288</v>
      </c>
      <c r="G757" s="6"/>
      <c r="H757" s="7"/>
    </row>
    <row r="758" spans="1:8" ht="20.100000000000001" customHeight="1">
      <c r="A758" s="5">
        <v>15</v>
      </c>
      <c r="B758" s="12">
        <v>25217117208</v>
      </c>
      <c r="C758" s="141" t="s">
        <v>1901</v>
      </c>
      <c r="D758" s="142" t="s">
        <v>1902</v>
      </c>
      <c r="E758" s="13" t="s">
        <v>1262</v>
      </c>
      <c r="F758" s="13" t="s">
        <v>1262</v>
      </c>
      <c r="G758" s="6"/>
      <c r="H758" s="7"/>
    </row>
    <row r="759" spans="1:8" ht="20.100000000000001" customHeight="1">
      <c r="A759" s="5">
        <v>16</v>
      </c>
      <c r="B759" s="12">
        <v>2221532364</v>
      </c>
      <c r="C759" s="141" t="s">
        <v>1770</v>
      </c>
      <c r="D759" s="142" t="s">
        <v>1903</v>
      </c>
      <c r="E759" s="13" t="s">
        <v>1330</v>
      </c>
      <c r="F759" s="13" t="s">
        <v>1330</v>
      </c>
      <c r="G759" s="6"/>
      <c r="H759" s="7"/>
    </row>
    <row r="760" spans="1:8" ht="20.100000000000001" customHeight="1">
      <c r="A760" s="5">
        <v>17</v>
      </c>
      <c r="B760" s="12">
        <v>24211803536</v>
      </c>
      <c r="C760" s="141" t="s">
        <v>1904</v>
      </c>
      <c r="D760" s="142" t="s">
        <v>1903</v>
      </c>
      <c r="E760" s="13" t="s">
        <v>1905</v>
      </c>
      <c r="F760" s="13" t="s">
        <v>1905</v>
      </c>
      <c r="G760" s="6"/>
      <c r="H760" s="7"/>
    </row>
    <row r="761" spans="1:8" ht="20.100000000000001" customHeight="1">
      <c r="A761" s="5">
        <v>18</v>
      </c>
      <c r="B761" s="12">
        <v>25212107310</v>
      </c>
      <c r="C761" s="141" t="s">
        <v>1906</v>
      </c>
      <c r="D761" s="142" t="s">
        <v>1903</v>
      </c>
      <c r="E761" s="13" t="s">
        <v>1301</v>
      </c>
      <c r="F761" s="13" t="s">
        <v>1301</v>
      </c>
      <c r="G761" s="6"/>
      <c r="H761" s="7"/>
    </row>
    <row r="762" spans="1:8" ht="20.100000000000001" customHeight="1">
      <c r="A762" s="5">
        <v>19</v>
      </c>
      <c r="B762" s="12">
        <v>25212303390</v>
      </c>
      <c r="C762" s="141" t="s">
        <v>1907</v>
      </c>
      <c r="D762" s="142" t="s">
        <v>1903</v>
      </c>
      <c r="E762" s="13" t="s">
        <v>1280</v>
      </c>
      <c r="F762" s="13" t="s">
        <v>1280</v>
      </c>
      <c r="G762" s="6"/>
      <c r="H762" s="7"/>
    </row>
    <row r="763" spans="1:8" ht="20.100000000000001" customHeight="1">
      <c r="A763" s="5">
        <v>20</v>
      </c>
      <c r="B763" s="12">
        <v>25216503097</v>
      </c>
      <c r="C763" s="141" t="s">
        <v>1908</v>
      </c>
      <c r="D763" s="142" t="s">
        <v>1903</v>
      </c>
      <c r="E763" s="13" t="s">
        <v>1700</v>
      </c>
      <c r="F763" s="13" t="s">
        <v>1700</v>
      </c>
      <c r="G763" s="6"/>
      <c r="H763" s="7"/>
    </row>
    <row r="764" spans="1:8" ht="20.100000000000001" customHeight="1">
      <c r="A764" s="5">
        <v>21</v>
      </c>
      <c r="B764" s="12">
        <v>24212105941</v>
      </c>
      <c r="C764" s="141" t="s">
        <v>1909</v>
      </c>
      <c r="D764" s="142" t="s">
        <v>1903</v>
      </c>
      <c r="E764" s="13" t="s">
        <v>1401</v>
      </c>
      <c r="F764" s="13" t="s">
        <v>1401</v>
      </c>
      <c r="G764" s="6"/>
      <c r="H764" s="7"/>
    </row>
    <row r="765" spans="1:8" ht="20.100000000000001" customHeight="1">
      <c r="A765" s="5">
        <v>22</v>
      </c>
      <c r="B765" s="12">
        <v>24215212850</v>
      </c>
      <c r="C765" s="141" t="s">
        <v>1910</v>
      </c>
      <c r="D765" s="142" t="s">
        <v>1903</v>
      </c>
      <c r="E765" s="13" t="s">
        <v>1396</v>
      </c>
      <c r="F765" s="13" t="s">
        <v>1396</v>
      </c>
      <c r="G765" s="6"/>
      <c r="H765" s="7"/>
    </row>
    <row r="766" spans="1:8" ht="20.100000000000001" customHeight="1">
      <c r="A766" s="5">
        <v>23</v>
      </c>
      <c r="B766" s="12">
        <v>2021358383</v>
      </c>
      <c r="C766" s="141" t="s">
        <v>1911</v>
      </c>
      <c r="D766" s="142" t="s">
        <v>1903</v>
      </c>
      <c r="E766" s="13" t="s">
        <v>1273</v>
      </c>
      <c r="F766" s="13" t="s">
        <v>1273</v>
      </c>
      <c r="G766" s="6"/>
      <c r="H766" s="7"/>
    </row>
    <row r="767" spans="1:8" ht="20.100000000000001" customHeight="1">
      <c r="A767" s="5">
        <v>24</v>
      </c>
      <c r="B767" s="12">
        <v>25217202235</v>
      </c>
      <c r="C767" s="141" t="s">
        <v>2264</v>
      </c>
      <c r="D767" s="142" t="s">
        <v>1903</v>
      </c>
      <c r="E767" s="13" t="s">
        <v>1280</v>
      </c>
      <c r="F767" s="13" t="s">
        <v>1280</v>
      </c>
      <c r="G767" s="6"/>
      <c r="H767" s="7"/>
    </row>
    <row r="768" spans="1:8" ht="20.100000000000001" customHeight="1">
      <c r="A768" s="5">
        <v>25</v>
      </c>
      <c r="B768" s="12">
        <v>24207101421</v>
      </c>
      <c r="C768" s="141" t="s">
        <v>1571</v>
      </c>
      <c r="D768" s="142" t="s">
        <v>1912</v>
      </c>
      <c r="E768" s="13" t="s">
        <v>1338</v>
      </c>
      <c r="F768" s="13" t="s">
        <v>1338</v>
      </c>
      <c r="G768" s="6"/>
      <c r="H768" s="7"/>
    </row>
    <row r="769" spans="1:8" ht="20.100000000000001" customHeight="1">
      <c r="A769" s="5">
        <v>26</v>
      </c>
      <c r="B769" s="12">
        <v>24207107554</v>
      </c>
      <c r="C769" s="141" t="s">
        <v>1913</v>
      </c>
      <c r="D769" s="142" t="s">
        <v>1912</v>
      </c>
      <c r="E769" s="13" t="s">
        <v>1338</v>
      </c>
      <c r="F769" s="13" t="s">
        <v>1338</v>
      </c>
      <c r="G769" s="6"/>
      <c r="H769" s="7"/>
    </row>
    <row r="770" spans="1:8" ht="20.100000000000001" customHeight="1">
      <c r="A770" s="5">
        <v>27</v>
      </c>
      <c r="B770" s="12">
        <v>2321719726</v>
      </c>
      <c r="C770" s="141" t="s">
        <v>1914</v>
      </c>
      <c r="D770" s="142" t="s">
        <v>1915</v>
      </c>
      <c r="E770" s="13" t="s">
        <v>1916</v>
      </c>
      <c r="F770" s="13" t="s">
        <v>1916</v>
      </c>
      <c r="G770" s="6"/>
      <c r="H770" s="7"/>
    </row>
    <row r="771" spans="1:8" ht="20.100000000000001" customHeight="1">
      <c r="A771" s="5">
        <v>28</v>
      </c>
      <c r="B771" s="12">
        <v>24217216709</v>
      </c>
      <c r="C771" s="141" t="s">
        <v>1380</v>
      </c>
      <c r="D771" s="142" t="s">
        <v>1917</v>
      </c>
      <c r="E771" s="13" t="s">
        <v>1296</v>
      </c>
      <c r="F771" s="13" t="s">
        <v>1296</v>
      </c>
      <c r="G771" s="6"/>
      <c r="H771" s="7"/>
    </row>
    <row r="772" spans="1:8" ht="20.100000000000001" customHeight="1">
      <c r="A772" s="5">
        <v>29</v>
      </c>
      <c r="B772" s="12">
        <v>2221532340</v>
      </c>
      <c r="C772" s="141" t="s">
        <v>1918</v>
      </c>
      <c r="D772" s="142" t="s">
        <v>1919</v>
      </c>
      <c r="E772" s="13" t="s">
        <v>1330</v>
      </c>
      <c r="F772" s="13" t="s">
        <v>1330</v>
      </c>
      <c r="G772" s="6"/>
      <c r="H772" s="7"/>
    </row>
    <row r="773" spans="1:8" ht="20.100000000000001" customHeight="1">
      <c r="A773" s="8">
        <v>30</v>
      </c>
      <c r="B773" s="12">
        <v>24202707887</v>
      </c>
      <c r="C773" s="141" t="s">
        <v>1571</v>
      </c>
      <c r="D773" s="142" t="s">
        <v>1919</v>
      </c>
      <c r="E773" s="13" t="s">
        <v>1920</v>
      </c>
      <c r="F773" s="13" t="s">
        <v>1920</v>
      </c>
      <c r="G773" s="9"/>
      <c r="H773" s="10"/>
    </row>
    <row r="774" spans="1:8" ht="12" customHeight="1"/>
    <row r="775" spans="1:8" s="1" customFormat="1" ht="14.25" customHeight="1">
      <c r="B775" s="150" t="s">
        <v>6</v>
      </c>
      <c r="C775" s="150"/>
      <c r="D775" s="151" t="s">
        <v>1255</v>
      </c>
      <c r="E775" s="151"/>
      <c r="F775" s="151"/>
      <c r="G775" s="151"/>
      <c r="H775" s="151"/>
    </row>
    <row r="776" spans="1:8" s="1" customFormat="1">
      <c r="B776" s="150" t="s">
        <v>7</v>
      </c>
      <c r="C776" s="150"/>
      <c r="D776" s="2" t="s">
        <v>2303</v>
      </c>
      <c r="E776" s="151" t="s">
        <v>1259</v>
      </c>
      <c r="F776" s="151"/>
      <c r="G776" s="151"/>
      <c r="H776" s="151"/>
    </row>
    <row r="777" spans="1:8" s="3" customFormat="1" ht="18.75" customHeight="1">
      <c r="B777" s="4" t="s">
        <v>2346</v>
      </c>
      <c r="C777" s="152"/>
      <c r="D777" s="152"/>
      <c r="E777" s="152"/>
      <c r="F777" s="152"/>
      <c r="G777" s="152"/>
      <c r="H777" s="152"/>
    </row>
    <row r="778" spans="1:8" s="3" customFormat="1" ht="18.75" customHeight="1">
      <c r="A778" s="143" t="s">
        <v>2345</v>
      </c>
      <c r="B778" s="143"/>
      <c r="C778" s="143"/>
      <c r="D778" s="143"/>
      <c r="E778" s="143"/>
      <c r="F778" s="143"/>
      <c r="G778" s="143"/>
      <c r="H778" s="143"/>
    </row>
    <row r="779" spans="1:8" ht="3.75" customHeight="1"/>
    <row r="780" spans="1:8" ht="15" customHeight="1">
      <c r="A780" s="144" t="s">
        <v>0</v>
      </c>
      <c r="B780" s="145" t="s">
        <v>8</v>
      </c>
      <c r="C780" s="146" t="s">
        <v>3</v>
      </c>
      <c r="D780" s="147" t="s">
        <v>4</v>
      </c>
      <c r="E780" s="145" t="s">
        <v>12</v>
      </c>
      <c r="F780" s="145" t="s">
        <v>13</v>
      </c>
      <c r="G780" s="148" t="s">
        <v>1256</v>
      </c>
      <c r="H780" s="148" t="s">
        <v>1257</v>
      </c>
    </row>
    <row r="781" spans="1:8" ht="27" customHeight="1">
      <c r="A781" s="144"/>
      <c r="B781" s="144"/>
      <c r="C781" s="146"/>
      <c r="D781" s="147"/>
      <c r="E781" s="144"/>
      <c r="F781" s="144"/>
      <c r="G781" s="149"/>
      <c r="H781" s="149"/>
    </row>
    <row r="782" spans="1:8" ht="20.100000000000001" customHeight="1">
      <c r="A782" s="5">
        <v>1</v>
      </c>
      <c r="B782" s="12">
        <v>25202210368</v>
      </c>
      <c r="C782" s="141" t="s">
        <v>1391</v>
      </c>
      <c r="D782" s="142" t="s">
        <v>1919</v>
      </c>
      <c r="E782" s="13" t="s">
        <v>1286</v>
      </c>
      <c r="F782" s="13" t="s">
        <v>1286</v>
      </c>
      <c r="G782" s="6"/>
      <c r="H782" s="7"/>
    </row>
    <row r="783" spans="1:8" ht="20.100000000000001" customHeight="1">
      <c r="A783" s="5">
        <v>2</v>
      </c>
      <c r="B783" s="12">
        <v>25203215970</v>
      </c>
      <c r="C783" s="141" t="s">
        <v>1921</v>
      </c>
      <c r="D783" s="142" t="s">
        <v>1919</v>
      </c>
      <c r="E783" s="13" t="s">
        <v>1273</v>
      </c>
      <c r="F783" s="13" t="s">
        <v>1273</v>
      </c>
      <c r="G783" s="6"/>
      <c r="H783" s="7"/>
    </row>
    <row r="784" spans="1:8" ht="20.100000000000001" customHeight="1">
      <c r="A784" s="5">
        <v>3</v>
      </c>
      <c r="B784" s="12">
        <v>25217107175</v>
      </c>
      <c r="C784" s="141" t="s">
        <v>1323</v>
      </c>
      <c r="D784" s="142" t="s">
        <v>1919</v>
      </c>
      <c r="E784" s="13" t="s">
        <v>1278</v>
      </c>
      <c r="F784" s="13" t="s">
        <v>1278</v>
      </c>
      <c r="G784" s="6"/>
      <c r="H784" s="7"/>
    </row>
    <row r="785" spans="1:8" ht="20.100000000000001" customHeight="1">
      <c r="A785" s="5">
        <v>4</v>
      </c>
      <c r="B785" s="12">
        <v>25203105621</v>
      </c>
      <c r="C785" s="141" t="s">
        <v>1685</v>
      </c>
      <c r="D785" s="142" t="s">
        <v>1919</v>
      </c>
      <c r="E785" s="13" t="s">
        <v>1273</v>
      </c>
      <c r="F785" s="13" t="s">
        <v>1273</v>
      </c>
      <c r="G785" s="6"/>
      <c r="H785" s="7"/>
    </row>
    <row r="786" spans="1:8" ht="20.100000000000001" customHeight="1">
      <c r="A786" s="5">
        <v>5</v>
      </c>
      <c r="B786" s="12">
        <v>24217103940</v>
      </c>
      <c r="C786" s="141" t="s">
        <v>1922</v>
      </c>
      <c r="D786" s="142" t="s">
        <v>1923</v>
      </c>
      <c r="E786" s="13" t="s">
        <v>1296</v>
      </c>
      <c r="F786" s="13" t="s">
        <v>1296</v>
      </c>
      <c r="G786" s="6"/>
      <c r="H786" s="7"/>
    </row>
    <row r="787" spans="1:8" ht="20.100000000000001" customHeight="1">
      <c r="A787" s="5">
        <v>6</v>
      </c>
      <c r="B787" s="12">
        <v>25217216349</v>
      </c>
      <c r="C787" s="141" t="s">
        <v>1924</v>
      </c>
      <c r="D787" s="142" t="s">
        <v>1923</v>
      </c>
      <c r="E787" s="13" t="s">
        <v>1280</v>
      </c>
      <c r="F787" s="13" t="s">
        <v>1280</v>
      </c>
      <c r="G787" s="6"/>
      <c r="H787" s="7"/>
    </row>
    <row r="788" spans="1:8" ht="20.100000000000001" customHeight="1">
      <c r="A788" s="5">
        <v>7</v>
      </c>
      <c r="B788" s="12">
        <v>24216204147</v>
      </c>
      <c r="C788" s="141" t="s">
        <v>1380</v>
      </c>
      <c r="D788" s="142" t="s">
        <v>1923</v>
      </c>
      <c r="E788" s="13" t="s">
        <v>1884</v>
      </c>
      <c r="F788" s="13" t="s">
        <v>1884</v>
      </c>
      <c r="G788" s="6"/>
      <c r="H788" s="7"/>
    </row>
    <row r="789" spans="1:8" ht="20.100000000000001" customHeight="1">
      <c r="A789" s="5">
        <v>8</v>
      </c>
      <c r="B789" s="12">
        <v>25213114115</v>
      </c>
      <c r="C789" s="141" t="s">
        <v>1925</v>
      </c>
      <c r="D789" s="142" t="s">
        <v>1923</v>
      </c>
      <c r="E789" s="13" t="s">
        <v>1288</v>
      </c>
      <c r="F789" s="13" t="s">
        <v>1288</v>
      </c>
      <c r="G789" s="6"/>
      <c r="H789" s="7"/>
    </row>
    <row r="790" spans="1:8" ht="20.100000000000001" customHeight="1">
      <c r="A790" s="5">
        <v>9</v>
      </c>
      <c r="B790" s="12">
        <v>24217115896</v>
      </c>
      <c r="C790" s="141" t="s">
        <v>1926</v>
      </c>
      <c r="D790" s="142" t="s">
        <v>1923</v>
      </c>
      <c r="E790" s="13" t="s">
        <v>1338</v>
      </c>
      <c r="F790" s="13" t="s">
        <v>1338</v>
      </c>
      <c r="G790" s="6"/>
      <c r="H790" s="7"/>
    </row>
    <row r="791" spans="1:8" ht="20.100000000000001" customHeight="1">
      <c r="A791" s="5">
        <v>10</v>
      </c>
      <c r="B791" s="12">
        <v>24213105984</v>
      </c>
      <c r="C791" s="141" t="s">
        <v>1927</v>
      </c>
      <c r="D791" s="142" t="s">
        <v>1928</v>
      </c>
      <c r="E791" s="13" t="s">
        <v>1299</v>
      </c>
      <c r="F791" s="13" t="s">
        <v>1299</v>
      </c>
      <c r="G791" s="6"/>
      <c r="H791" s="7"/>
    </row>
    <row r="792" spans="1:8" ht="20.100000000000001" customHeight="1">
      <c r="A792" s="5">
        <v>11</v>
      </c>
      <c r="B792" s="12">
        <v>25216110005</v>
      </c>
      <c r="C792" s="141" t="s">
        <v>1929</v>
      </c>
      <c r="D792" s="142" t="s">
        <v>1930</v>
      </c>
      <c r="E792" s="13" t="s">
        <v>1340</v>
      </c>
      <c r="F792" s="13" t="s">
        <v>1340</v>
      </c>
      <c r="G792" s="6"/>
      <c r="H792" s="7"/>
    </row>
    <row r="793" spans="1:8" ht="20.100000000000001" customHeight="1">
      <c r="A793" s="5">
        <v>12</v>
      </c>
      <c r="B793" s="12">
        <v>24203713686</v>
      </c>
      <c r="C793" s="141" t="s">
        <v>1427</v>
      </c>
      <c r="D793" s="142" t="s">
        <v>1931</v>
      </c>
      <c r="E793" s="13" t="s">
        <v>1346</v>
      </c>
      <c r="F793" s="13" t="s">
        <v>1346</v>
      </c>
      <c r="G793" s="6"/>
      <c r="H793" s="7"/>
    </row>
    <row r="794" spans="1:8" ht="20.100000000000001" customHeight="1">
      <c r="A794" s="5">
        <v>13</v>
      </c>
      <c r="B794" s="12">
        <v>25202204468</v>
      </c>
      <c r="C794" s="141" t="s">
        <v>1932</v>
      </c>
      <c r="D794" s="142" t="s">
        <v>1931</v>
      </c>
      <c r="E794" s="13" t="s">
        <v>1286</v>
      </c>
      <c r="F794" s="13" t="s">
        <v>1286</v>
      </c>
      <c r="G794" s="6"/>
      <c r="H794" s="7"/>
    </row>
    <row r="795" spans="1:8" ht="20.100000000000001" customHeight="1">
      <c r="A795" s="5">
        <v>14</v>
      </c>
      <c r="B795" s="12">
        <v>25207207331</v>
      </c>
      <c r="C795" s="141" t="s">
        <v>1933</v>
      </c>
      <c r="D795" s="142" t="s">
        <v>1931</v>
      </c>
      <c r="E795" s="13" t="s">
        <v>1280</v>
      </c>
      <c r="F795" s="13" t="s">
        <v>1280</v>
      </c>
      <c r="G795" s="6"/>
      <c r="H795" s="7"/>
    </row>
    <row r="796" spans="1:8" ht="20.100000000000001" customHeight="1">
      <c r="A796" s="5">
        <v>15</v>
      </c>
      <c r="B796" s="12">
        <v>25202207511</v>
      </c>
      <c r="C796" s="141" t="s">
        <v>1934</v>
      </c>
      <c r="D796" s="142" t="s">
        <v>1931</v>
      </c>
      <c r="E796" s="13" t="s">
        <v>1286</v>
      </c>
      <c r="F796" s="13" t="s">
        <v>1286</v>
      </c>
      <c r="G796" s="6"/>
      <c r="H796" s="7"/>
    </row>
    <row r="797" spans="1:8" ht="20.100000000000001" customHeight="1">
      <c r="A797" s="5">
        <v>16</v>
      </c>
      <c r="B797" s="12">
        <v>25207214694</v>
      </c>
      <c r="C797" s="141" t="s">
        <v>1935</v>
      </c>
      <c r="D797" s="142" t="s">
        <v>1931</v>
      </c>
      <c r="E797" s="13" t="s">
        <v>1278</v>
      </c>
      <c r="F797" s="13" t="s">
        <v>1278</v>
      </c>
      <c r="G797" s="6"/>
      <c r="H797" s="7"/>
    </row>
    <row r="798" spans="1:8" ht="20.100000000000001" customHeight="1">
      <c r="A798" s="5">
        <v>17</v>
      </c>
      <c r="B798" s="12">
        <v>25203304716</v>
      </c>
      <c r="C798" s="141" t="s">
        <v>1936</v>
      </c>
      <c r="D798" s="142" t="s">
        <v>1931</v>
      </c>
      <c r="E798" s="13" t="s">
        <v>1276</v>
      </c>
      <c r="F798" s="13" t="s">
        <v>1276</v>
      </c>
      <c r="G798" s="6"/>
      <c r="H798" s="7"/>
    </row>
    <row r="799" spans="1:8" ht="20.100000000000001" customHeight="1">
      <c r="A799" s="5">
        <v>18</v>
      </c>
      <c r="B799" s="12">
        <v>25217104045</v>
      </c>
      <c r="C799" s="141" t="s">
        <v>1937</v>
      </c>
      <c r="D799" s="142" t="s">
        <v>1931</v>
      </c>
      <c r="E799" s="13" t="s">
        <v>1278</v>
      </c>
      <c r="F799" s="13" t="s">
        <v>1278</v>
      </c>
      <c r="G799" s="6"/>
      <c r="H799" s="7"/>
    </row>
    <row r="800" spans="1:8" ht="20.100000000000001" customHeight="1">
      <c r="A800" s="5">
        <v>19</v>
      </c>
      <c r="B800" s="12">
        <v>24207104390</v>
      </c>
      <c r="C800" s="141" t="s">
        <v>2294</v>
      </c>
      <c r="D800" s="142" t="s">
        <v>1931</v>
      </c>
      <c r="E800" s="13" t="s">
        <v>1350</v>
      </c>
      <c r="F800" s="13" t="s">
        <v>1350</v>
      </c>
      <c r="G800" s="6"/>
      <c r="H800" s="7"/>
    </row>
    <row r="801" spans="1:8" ht="20.100000000000001" customHeight="1">
      <c r="A801" s="5">
        <v>20</v>
      </c>
      <c r="B801" s="12">
        <v>24212404569</v>
      </c>
      <c r="C801" s="141" t="s">
        <v>1380</v>
      </c>
      <c r="D801" s="142" t="s">
        <v>1938</v>
      </c>
      <c r="E801" s="13" t="s">
        <v>1558</v>
      </c>
      <c r="F801" s="13" t="s">
        <v>1558</v>
      </c>
      <c r="G801" s="6"/>
      <c r="H801" s="7"/>
    </row>
    <row r="802" spans="1:8" ht="12" customHeight="1"/>
    <row r="803" spans="1:8" s="1" customFormat="1" ht="14.25" customHeight="1">
      <c r="B803" s="150" t="s">
        <v>6</v>
      </c>
      <c r="C803" s="150"/>
      <c r="D803" s="151" t="s">
        <v>1255</v>
      </c>
      <c r="E803" s="151"/>
      <c r="F803" s="151"/>
      <c r="G803" s="151"/>
      <c r="H803" s="151"/>
    </row>
    <row r="804" spans="1:8" s="1" customFormat="1">
      <c r="B804" s="150" t="s">
        <v>7</v>
      </c>
      <c r="C804" s="150"/>
      <c r="D804" s="2" t="s">
        <v>2307</v>
      </c>
      <c r="E804" s="151" t="s">
        <v>1259</v>
      </c>
      <c r="F804" s="151"/>
      <c r="G804" s="151"/>
      <c r="H804" s="151"/>
    </row>
    <row r="805" spans="1:8" s="3" customFormat="1" ht="18.75" customHeight="1">
      <c r="B805" s="4" t="s">
        <v>2347</v>
      </c>
      <c r="C805" s="152"/>
      <c r="D805" s="152"/>
      <c r="E805" s="152"/>
      <c r="F805" s="152"/>
      <c r="G805" s="152"/>
      <c r="H805" s="152"/>
    </row>
    <row r="806" spans="1:8" s="3" customFormat="1" ht="18.75" customHeight="1">
      <c r="A806" s="143" t="s">
        <v>2348</v>
      </c>
      <c r="B806" s="143"/>
      <c r="C806" s="143"/>
      <c r="D806" s="143"/>
      <c r="E806" s="143"/>
      <c r="F806" s="143"/>
      <c r="G806" s="143"/>
      <c r="H806" s="143"/>
    </row>
    <row r="807" spans="1:8" ht="3.75" customHeight="1"/>
    <row r="808" spans="1:8" ht="15" customHeight="1">
      <c r="A808" s="144" t="s">
        <v>0</v>
      </c>
      <c r="B808" s="145" t="s">
        <v>8</v>
      </c>
      <c r="C808" s="146" t="s">
        <v>3</v>
      </c>
      <c r="D808" s="147" t="s">
        <v>4</v>
      </c>
      <c r="E808" s="145" t="s">
        <v>12</v>
      </c>
      <c r="F808" s="145" t="s">
        <v>13</v>
      </c>
      <c r="G808" s="148" t="s">
        <v>1256</v>
      </c>
      <c r="H808" s="148" t="s">
        <v>1257</v>
      </c>
    </row>
    <row r="809" spans="1:8" ht="27" customHeight="1">
      <c r="A809" s="144"/>
      <c r="B809" s="144"/>
      <c r="C809" s="146"/>
      <c r="D809" s="147"/>
      <c r="E809" s="144"/>
      <c r="F809" s="144"/>
      <c r="G809" s="149"/>
      <c r="H809" s="149"/>
    </row>
    <row r="810" spans="1:8" ht="20.100000000000001" customHeight="1">
      <c r="A810" s="5">
        <v>1</v>
      </c>
      <c r="B810" s="12">
        <v>25213104580</v>
      </c>
      <c r="C810" s="141" t="s">
        <v>1939</v>
      </c>
      <c r="D810" s="142" t="s">
        <v>1938</v>
      </c>
      <c r="E810" s="13" t="s">
        <v>1280</v>
      </c>
      <c r="F810" s="13" t="s">
        <v>1280</v>
      </c>
      <c r="G810" s="6"/>
      <c r="H810" s="7"/>
    </row>
    <row r="811" spans="1:8" ht="20.100000000000001" customHeight="1">
      <c r="A811" s="5">
        <v>2</v>
      </c>
      <c r="B811" s="12">
        <v>25217207021</v>
      </c>
      <c r="C811" s="141" t="s">
        <v>1940</v>
      </c>
      <c r="D811" s="142" t="s">
        <v>1938</v>
      </c>
      <c r="E811" s="13" t="s">
        <v>1280</v>
      </c>
      <c r="F811" s="13" t="s">
        <v>1280</v>
      </c>
      <c r="G811" s="6"/>
      <c r="H811" s="7"/>
    </row>
    <row r="812" spans="1:8" ht="20.100000000000001" customHeight="1">
      <c r="A812" s="5">
        <v>3</v>
      </c>
      <c r="B812" s="12">
        <v>2227521865</v>
      </c>
      <c r="C812" s="141" t="s">
        <v>1941</v>
      </c>
      <c r="D812" s="142" t="s">
        <v>1938</v>
      </c>
      <c r="E812" s="13" t="s">
        <v>1660</v>
      </c>
      <c r="F812" s="13" t="s">
        <v>1660</v>
      </c>
      <c r="G812" s="6"/>
      <c r="H812" s="7"/>
    </row>
    <row r="813" spans="1:8" ht="20.100000000000001" customHeight="1">
      <c r="A813" s="5">
        <v>4</v>
      </c>
      <c r="B813" s="12">
        <v>24215213759</v>
      </c>
      <c r="C813" s="141" t="s">
        <v>1942</v>
      </c>
      <c r="D813" s="142" t="s">
        <v>1943</v>
      </c>
      <c r="E813" s="13" t="s">
        <v>1396</v>
      </c>
      <c r="F813" s="13" t="s">
        <v>1396</v>
      </c>
      <c r="G813" s="6"/>
      <c r="H813" s="7"/>
    </row>
    <row r="814" spans="1:8" ht="20.100000000000001" customHeight="1">
      <c r="A814" s="5">
        <v>5</v>
      </c>
      <c r="B814" s="12">
        <v>25217208318</v>
      </c>
      <c r="C814" s="141" t="s">
        <v>1944</v>
      </c>
      <c r="D814" s="142" t="s">
        <v>1943</v>
      </c>
      <c r="E814" s="13" t="s">
        <v>1280</v>
      </c>
      <c r="F814" s="13" t="s">
        <v>1280</v>
      </c>
      <c r="G814" s="6"/>
      <c r="H814" s="7"/>
    </row>
    <row r="815" spans="1:8" ht="20.100000000000001" customHeight="1">
      <c r="A815" s="5">
        <v>6</v>
      </c>
      <c r="B815" s="12">
        <v>25202203533</v>
      </c>
      <c r="C815" s="141" t="s">
        <v>1455</v>
      </c>
      <c r="D815" s="142" t="s">
        <v>1945</v>
      </c>
      <c r="E815" s="13" t="s">
        <v>1286</v>
      </c>
      <c r="F815" s="13" t="s">
        <v>1286</v>
      </c>
      <c r="G815" s="6"/>
      <c r="H815" s="7"/>
    </row>
    <row r="816" spans="1:8" ht="20.100000000000001" customHeight="1">
      <c r="A816" s="5">
        <v>7</v>
      </c>
      <c r="B816" s="12">
        <v>25207214749</v>
      </c>
      <c r="C816" s="141" t="s">
        <v>1366</v>
      </c>
      <c r="D816" s="142" t="s">
        <v>1945</v>
      </c>
      <c r="E816" s="13" t="s">
        <v>1262</v>
      </c>
      <c r="F816" s="13" t="s">
        <v>1262</v>
      </c>
      <c r="G816" s="6"/>
      <c r="H816" s="7"/>
    </row>
    <row r="817" spans="1:8" ht="20.100000000000001" customHeight="1">
      <c r="A817" s="5">
        <v>8</v>
      </c>
      <c r="B817" s="12">
        <v>24216101890</v>
      </c>
      <c r="C817" s="141" t="s">
        <v>1946</v>
      </c>
      <c r="D817" s="142" t="s">
        <v>1947</v>
      </c>
      <c r="E817" s="13" t="s">
        <v>1412</v>
      </c>
      <c r="F817" s="13" t="s">
        <v>1412</v>
      </c>
      <c r="G817" s="6"/>
      <c r="H817" s="7"/>
    </row>
    <row r="818" spans="1:8" ht="20.100000000000001" customHeight="1">
      <c r="A818" s="5">
        <v>9</v>
      </c>
      <c r="B818" s="12">
        <v>25202300251</v>
      </c>
      <c r="C818" s="141" t="s">
        <v>1948</v>
      </c>
      <c r="D818" s="142" t="s">
        <v>1947</v>
      </c>
      <c r="E818" s="13" t="s">
        <v>1290</v>
      </c>
      <c r="F818" s="13" t="s">
        <v>1290</v>
      </c>
      <c r="G818" s="6"/>
      <c r="H818" s="7"/>
    </row>
    <row r="819" spans="1:8" ht="20.100000000000001" customHeight="1">
      <c r="A819" s="5">
        <v>10</v>
      </c>
      <c r="B819" s="12">
        <v>24211608146</v>
      </c>
      <c r="C819" s="141" t="s">
        <v>1949</v>
      </c>
      <c r="D819" s="142" t="s">
        <v>1950</v>
      </c>
      <c r="E819" s="13" t="s">
        <v>1412</v>
      </c>
      <c r="F819" s="13" t="s">
        <v>1412</v>
      </c>
      <c r="G819" s="6"/>
      <c r="H819" s="7"/>
    </row>
    <row r="820" spans="1:8" ht="20.100000000000001" customHeight="1">
      <c r="A820" s="5">
        <v>11</v>
      </c>
      <c r="B820" s="12">
        <v>24212205160</v>
      </c>
      <c r="C820" s="141" t="s">
        <v>1720</v>
      </c>
      <c r="D820" s="142" t="s">
        <v>1950</v>
      </c>
      <c r="E820" s="13" t="s">
        <v>1286</v>
      </c>
      <c r="F820" s="13" t="s">
        <v>1286</v>
      </c>
      <c r="G820" s="6"/>
      <c r="H820" s="7"/>
    </row>
    <row r="821" spans="1:8" ht="20.100000000000001" customHeight="1">
      <c r="A821" s="5">
        <v>12</v>
      </c>
      <c r="B821" s="12">
        <v>24214108106</v>
      </c>
      <c r="C821" s="141" t="s">
        <v>1425</v>
      </c>
      <c r="D821" s="142" t="s">
        <v>1950</v>
      </c>
      <c r="E821" s="13" t="s">
        <v>1639</v>
      </c>
      <c r="F821" s="13" t="s">
        <v>1639</v>
      </c>
      <c r="G821" s="6"/>
      <c r="H821" s="7"/>
    </row>
    <row r="822" spans="1:8" ht="20.100000000000001" customHeight="1">
      <c r="A822" s="5">
        <v>13</v>
      </c>
      <c r="B822" s="12">
        <v>24217200365</v>
      </c>
      <c r="C822" s="141" t="s">
        <v>1951</v>
      </c>
      <c r="D822" s="142" t="s">
        <v>1950</v>
      </c>
      <c r="E822" s="13" t="s">
        <v>1401</v>
      </c>
      <c r="F822" s="13" t="s">
        <v>1401</v>
      </c>
      <c r="G822" s="6"/>
      <c r="H822" s="7"/>
    </row>
    <row r="823" spans="1:8" ht="20.100000000000001" customHeight="1">
      <c r="A823" s="5">
        <v>14</v>
      </c>
      <c r="B823" s="12">
        <v>25212203433</v>
      </c>
      <c r="C823" s="141" t="s">
        <v>1908</v>
      </c>
      <c r="D823" s="142" t="s">
        <v>1950</v>
      </c>
      <c r="E823" s="13" t="s">
        <v>1286</v>
      </c>
      <c r="F823" s="13" t="s">
        <v>1286</v>
      </c>
      <c r="G823" s="6"/>
      <c r="H823" s="7"/>
    </row>
    <row r="824" spans="1:8" ht="20.100000000000001" customHeight="1">
      <c r="A824" s="5">
        <v>15</v>
      </c>
      <c r="B824" s="12">
        <v>25217116531</v>
      </c>
      <c r="C824" s="141" t="s">
        <v>1952</v>
      </c>
      <c r="D824" s="142" t="s">
        <v>1950</v>
      </c>
      <c r="E824" s="13" t="s">
        <v>1262</v>
      </c>
      <c r="F824" s="13" t="s">
        <v>1262</v>
      </c>
      <c r="G824" s="6"/>
      <c r="H824" s="7"/>
    </row>
    <row r="825" spans="1:8" ht="20.100000000000001" customHeight="1">
      <c r="A825" s="5">
        <v>16</v>
      </c>
      <c r="B825" s="12">
        <v>2321523882</v>
      </c>
      <c r="C825" s="141" t="s">
        <v>1953</v>
      </c>
      <c r="D825" s="142" t="s">
        <v>1950</v>
      </c>
      <c r="E825" s="13" t="s">
        <v>1396</v>
      </c>
      <c r="F825" s="13" t="s">
        <v>1396</v>
      </c>
      <c r="G825" s="6"/>
      <c r="H825" s="7"/>
    </row>
    <row r="826" spans="1:8" ht="20.100000000000001" customHeight="1">
      <c r="A826" s="5">
        <v>17</v>
      </c>
      <c r="B826" s="12">
        <v>25217107950</v>
      </c>
      <c r="C826" s="141" t="s">
        <v>1954</v>
      </c>
      <c r="D826" s="142" t="s">
        <v>1950</v>
      </c>
      <c r="E826" s="13" t="s">
        <v>1278</v>
      </c>
      <c r="F826" s="13" t="s">
        <v>1278</v>
      </c>
      <c r="G826" s="6"/>
      <c r="H826" s="7"/>
    </row>
    <row r="827" spans="1:8" ht="20.100000000000001" customHeight="1">
      <c r="A827" s="5">
        <v>18</v>
      </c>
      <c r="B827" s="12">
        <v>24216216400</v>
      </c>
      <c r="C827" s="141" t="s">
        <v>1955</v>
      </c>
      <c r="D827" s="142" t="s">
        <v>1258</v>
      </c>
      <c r="E827" s="13" t="s">
        <v>1884</v>
      </c>
      <c r="F827" s="13" t="s">
        <v>1884</v>
      </c>
      <c r="G827" s="6"/>
      <c r="H827" s="7"/>
    </row>
    <row r="828" spans="1:8" ht="20.100000000000001" customHeight="1">
      <c r="A828" s="5">
        <v>19</v>
      </c>
      <c r="B828" s="12">
        <v>25207205715</v>
      </c>
      <c r="C828" s="141" t="s">
        <v>1956</v>
      </c>
      <c r="D828" s="142" t="s">
        <v>1957</v>
      </c>
      <c r="E828" s="13" t="s">
        <v>1280</v>
      </c>
      <c r="F828" s="13" t="s">
        <v>1280</v>
      </c>
      <c r="G828" s="6"/>
      <c r="H828" s="7"/>
    </row>
    <row r="829" spans="1:8" ht="20.100000000000001" customHeight="1">
      <c r="A829" s="5">
        <v>20</v>
      </c>
      <c r="B829" s="12">
        <v>25212117557</v>
      </c>
      <c r="C829" s="141" t="s">
        <v>1958</v>
      </c>
      <c r="D829" s="142" t="s">
        <v>1957</v>
      </c>
      <c r="E829" s="13" t="s">
        <v>1301</v>
      </c>
      <c r="F829" s="13" t="s">
        <v>1301</v>
      </c>
      <c r="G829" s="6"/>
      <c r="H829" s="7"/>
    </row>
    <row r="830" spans="1:8" ht="20.100000000000001" customHeight="1">
      <c r="A830" s="5">
        <v>21</v>
      </c>
      <c r="B830" s="12">
        <v>25216303386</v>
      </c>
      <c r="C830" s="141" t="s">
        <v>1959</v>
      </c>
      <c r="D830" s="142" t="s">
        <v>1957</v>
      </c>
      <c r="E830" s="13" t="s">
        <v>1301</v>
      </c>
      <c r="F830" s="13" t="s">
        <v>1301</v>
      </c>
      <c r="G830" s="6"/>
      <c r="H830" s="7"/>
    </row>
    <row r="831" spans="1:8" ht="20.100000000000001" customHeight="1">
      <c r="A831" s="5">
        <v>22</v>
      </c>
      <c r="B831" s="12">
        <v>25216707471</v>
      </c>
      <c r="C831" s="141" t="s">
        <v>1362</v>
      </c>
      <c r="D831" s="142" t="s">
        <v>1957</v>
      </c>
      <c r="E831" s="13" t="s">
        <v>1342</v>
      </c>
      <c r="F831" s="13" t="s">
        <v>1342</v>
      </c>
      <c r="G831" s="6"/>
      <c r="H831" s="7"/>
    </row>
    <row r="832" spans="1:8" ht="20.100000000000001" customHeight="1">
      <c r="A832" s="5">
        <v>23</v>
      </c>
      <c r="B832" s="12">
        <v>24216203973</v>
      </c>
      <c r="C832" s="141" t="s">
        <v>1960</v>
      </c>
      <c r="D832" s="142" t="s">
        <v>1961</v>
      </c>
      <c r="E832" s="13" t="s">
        <v>1412</v>
      </c>
      <c r="F832" s="13" t="s">
        <v>1412</v>
      </c>
      <c r="G832" s="6"/>
      <c r="H832" s="7"/>
    </row>
    <row r="833" spans="1:8" ht="20.100000000000001" customHeight="1">
      <c r="A833" s="5">
        <v>24</v>
      </c>
      <c r="B833" s="12">
        <v>2021418444</v>
      </c>
      <c r="C833" s="141" t="s">
        <v>1962</v>
      </c>
      <c r="D833" s="142" t="s">
        <v>1963</v>
      </c>
      <c r="E833" s="13" t="s">
        <v>1964</v>
      </c>
      <c r="F833" s="13" t="s">
        <v>1964</v>
      </c>
      <c r="G833" s="6"/>
      <c r="H833" s="7"/>
    </row>
    <row r="834" spans="1:8" ht="20.100000000000001" customHeight="1">
      <c r="A834" s="5">
        <v>25</v>
      </c>
      <c r="B834" s="12">
        <v>24216304839</v>
      </c>
      <c r="C834" s="141" t="s">
        <v>1965</v>
      </c>
      <c r="D834" s="142" t="s">
        <v>1963</v>
      </c>
      <c r="E834" s="13" t="s">
        <v>1966</v>
      </c>
      <c r="F834" s="13" t="s">
        <v>1966</v>
      </c>
      <c r="G834" s="6"/>
      <c r="H834" s="7"/>
    </row>
    <row r="835" spans="1:8" ht="20.100000000000001" customHeight="1">
      <c r="A835" s="5">
        <v>26</v>
      </c>
      <c r="B835" s="12">
        <v>25212105744</v>
      </c>
      <c r="C835" s="141" t="s">
        <v>1967</v>
      </c>
      <c r="D835" s="142" t="s">
        <v>1963</v>
      </c>
      <c r="E835" s="13" t="s">
        <v>1301</v>
      </c>
      <c r="F835" s="13" t="s">
        <v>1301</v>
      </c>
      <c r="G835" s="6"/>
      <c r="H835" s="7"/>
    </row>
    <row r="836" spans="1:8" ht="20.100000000000001" customHeight="1">
      <c r="A836" s="5">
        <v>27</v>
      </c>
      <c r="B836" s="12">
        <v>25212108464</v>
      </c>
      <c r="C836" s="141" t="s">
        <v>1380</v>
      </c>
      <c r="D836" s="142" t="s">
        <v>1963</v>
      </c>
      <c r="E836" s="13" t="s">
        <v>1301</v>
      </c>
      <c r="F836" s="13" t="s">
        <v>1301</v>
      </c>
      <c r="G836" s="6"/>
      <c r="H836" s="7"/>
    </row>
    <row r="837" spans="1:8" ht="20.100000000000001" customHeight="1">
      <c r="A837" s="5">
        <v>28</v>
      </c>
      <c r="B837" s="12">
        <v>25216101942</v>
      </c>
      <c r="C837" s="141" t="s">
        <v>1968</v>
      </c>
      <c r="D837" s="142" t="s">
        <v>1963</v>
      </c>
      <c r="E837" s="13" t="s">
        <v>1340</v>
      </c>
      <c r="F837" s="13" t="s">
        <v>1340</v>
      </c>
      <c r="G837" s="6"/>
      <c r="H837" s="7"/>
    </row>
    <row r="838" spans="1:8" ht="20.100000000000001" customHeight="1">
      <c r="A838" s="5">
        <v>29</v>
      </c>
      <c r="B838" s="12">
        <v>25217107082</v>
      </c>
      <c r="C838" s="141" t="s">
        <v>1969</v>
      </c>
      <c r="D838" s="142" t="s">
        <v>1963</v>
      </c>
      <c r="E838" s="13" t="s">
        <v>1276</v>
      </c>
      <c r="F838" s="13" t="s">
        <v>1276</v>
      </c>
      <c r="G838" s="6"/>
      <c r="H838" s="7"/>
    </row>
    <row r="839" spans="1:8" ht="20.100000000000001" customHeight="1">
      <c r="A839" s="8">
        <v>30</v>
      </c>
      <c r="B839" s="12">
        <v>26212429803</v>
      </c>
      <c r="C839" s="141" t="s">
        <v>1970</v>
      </c>
      <c r="D839" s="142" t="s">
        <v>1963</v>
      </c>
      <c r="E839" s="13" t="s">
        <v>1543</v>
      </c>
      <c r="F839" s="13" t="s">
        <v>1543</v>
      </c>
      <c r="G839" s="9"/>
      <c r="H839" s="10"/>
    </row>
    <row r="840" spans="1:8" ht="12" customHeight="1"/>
    <row r="841" spans="1:8" s="1" customFormat="1" ht="14.25" customHeight="1">
      <c r="B841" s="150" t="s">
        <v>6</v>
      </c>
      <c r="C841" s="150"/>
      <c r="D841" s="151" t="s">
        <v>1255</v>
      </c>
      <c r="E841" s="151"/>
      <c r="F841" s="151"/>
      <c r="G841" s="151"/>
      <c r="H841" s="151"/>
    </row>
    <row r="842" spans="1:8" s="1" customFormat="1">
      <c r="B842" s="150" t="s">
        <v>7</v>
      </c>
      <c r="C842" s="150"/>
      <c r="D842" s="2" t="s">
        <v>2307</v>
      </c>
      <c r="E842" s="151" t="s">
        <v>1259</v>
      </c>
      <c r="F842" s="151"/>
      <c r="G842" s="151"/>
      <c r="H842" s="151"/>
    </row>
    <row r="843" spans="1:8" s="3" customFormat="1" ht="18.75" customHeight="1">
      <c r="B843" s="4" t="s">
        <v>2349</v>
      </c>
      <c r="C843" s="152"/>
      <c r="D843" s="152"/>
      <c r="E843" s="152"/>
      <c r="F843" s="152"/>
      <c r="G843" s="152"/>
      <c r="H843" s="152"/>
    </row>
    <row r="844" spans="1:8" s="3" customFormat="1" ht="18.75" customHeight="1">
      <c r="A844" s="143" t="s">
        <v>2348</v>
      </c>
      <c r="B844" s="143"/>
      <c r="C844" s="143"/>
      <c r="D844" s="143"/>
      <c r="E844" s="143"/>
      <c r="F844" s="143"/>
      <c r="G844" s="143"/>
      <c r="H844" s="143"/>
    </row>
    <row r="845" spans="1:8" ht="3.75" customHeight="1"/>
    <row r="846" spans="1:8" ht="15" customHeight="1">
      <c r="A846" s="144" t="s">
        <v>0</v>
      </c>
      <c r="B846" s="145" t="s">
        <v>8</v>
      </c>
      <c r="C846" s="146" t="s">
        <v>3</v>
      </c>
      <c r="D846" s="147" t="s">
        <v>4</v>
      </c>
      <c r="E846" s="145" t="s">
        <v>12</v>
      </c>
      <c r="F846" s="145" t="s">
        <v>13</v>
      </c>
      <c r="G846" s="148" t="s">
        <v>1256</v>
      </c>
      <c r="H846" s="148" t="s">
        <v>1257</v>
      </c>
    </row>
    <row r="847" spans="1:8" ht="27" customHeight="1">
      <c r="A847" s="144"/>
      <c r="B847" s="144"/>
      <c r="C847" s="146"/>
      <c r="D847" s="147"/>
      <c r="E847" s="144"/>
      <c r="F847" s="144"/>
      <c r="G847" s="149"/>
      <c r="H847" s="149"/>
    </row>
    <row r="848" spans="1:8" ht="20.100000000000001" customHeight="1">
      <c r="A848" s="5">
        <v>1</v>
      </c>
      <c r="B848" s="12">
        <v>2121717465</v>
      </c>
      <c r="C848" s="141" t="s">
        <v>1971</v>
      </c>
      <c r="D848" s="142" t="s">
        <v>1963</v>
      </c>
      <c r="E848" s="13" t="s">
        <v>1580</v>
      </c>
      <c r="F848" s="13" t="s">
        <v>1580</v>
      </c>
      <c r="G848" s="6"/>
      <c r="H848" s="7"/>
    </row>
    <row r="849" spans="1:8" ht="20.100000000000001" customHeight="1">
      <c r="A849" s="5">
        <v>2</v>
      </c>
      <c r="B849" s="12">
        <v>24207100066</v>
      </c>
      <c r="C849" s="141" t="s">
        <v>1972</v>
      </c>
      <c r="D849" s="142" t="s">
        <v>1963</v>
      </c>
      <c r="E849" s="13" t="s">
        <v>1338</v>
      </c>
      <c r="F849" s="13" t="s">
        <v>1338</v>
      </c>
      <c r="G849" s="6"/>
      <c r="H849" s="7"/>
    </row>
    <row r="850" spans="1:8" ht="20.100000000000001" customHeight="1">
      <c r="A850" s="5">
        <v>3</v>
      </c>
      <c r="B850" s="12">
        <v>25218715212</v>
      </c>
      <c r="C850" s="141" t="s">
        <v>1973</v>
      </c>
      <c r="D850" s="142" t="s">
        <v>1963</v>
      </c>
      <c r="E850" s="13" t="s">
        <v>1577</v>
      </c>
      <c r="F850" s="13" t="s">
        <v>1577</v>
      </c>
      <c r="G850" s="6"/>
      <c r="H850" s="7"/>
    </row>
    <row r="851" spans="1:8" ht="20.100000000000001" customHeight="1">
      <c r="A851" s="5">
        <v>4</v>
      </c>
      <c r="B851" s="12">
        <v>24211214400</v>
      </c>
      <c r="C851" s="141" t="s">
        <v>1974</v>
      </c>
      <c r="D851" s="142" t="s">
        <v>1975</v>
      </c>
      <c r="E851" s="13" t="s">
        <v>1361</v>
      </c>
      <c r="F851" s="13" t="s">
        <v>1361</v>
      </c>
      <c r="G851" s="6"/>
      <c r="H851" s="7"/>
    </row>
    <row r="852" spans="1:8" ht="20.100000000000001" customHeight="1">
      <c r="A852" s="5">
        <v>5</v>
      </c>
      <c r="B852" s="12">
        <v>25212410389</v>
      </c>
      <c r="C852" s="141" t="s">
        <v>1976</v>
      </c>
      <c r="D852" s="142" t="s">
        <v>1975</v>
      </c>
      <c r="E852" s="13" t="s">
        <v>1610</v>
      </c>
      <c r="F852" s="13" t="s">
        <v>1610</v>
      </c>
      <c r="G852" s="6"/>
      <c r="H852" s="7"/>
    </row>
    <row r="853" spans="1:8" ht="20.100000000000001" customHeight="1">
      <c r="A853" s="5">
        <v>6</v>
      </c>
      <c r="B853" s="12">
        <v>24215202567</v>
      </c>
      <c r="C853" s="141" t="s">
        <v>1977</v>
      </c>
      <c r="D853" s="142" t="s">
        <v>1975</v>
      </c>
      <c r="E853" s="13" t="s">
        <v>1396</v>
      </c>
      <c r="F853" s="13" t="s">
        <v>1396</v>
      </c>
      <c r="G853" s="6"/>
      <c r="H853" s="7"/>
    </row>
    <row r="854" spans="1:8" ht="20.100000000000001" customHeight="1">
      <c r="A854" s="5">
        <v>7</v>
      </c>
      <c r="B854" s="12">
        <v>24216103961</v>
      </c>
      <c r="C854" s="141" t="s">
        <v>2066</v>
      </c>
      <c r="D854" s="142" t="s">
        <v>1975</v>
      </c>
      <c r="E854" s="13" t="s">
        <v>1810</v>
      </c>
      <c r="F854" s="13" t="s">
        <v>1810</v>
      </c>
      <c r="G854" s="6"/>
      <c r="H854" s="7"/>
    </row>
    <row r="855" spans="1:8" ht="20.100000000000001" customHeight="1">
      <c r="A855" s="5">
        <v>8</v>
      </c>
      <c r="B855" s="12">
        <v>25217207004</v>
      </c>
      <c r="C855" s="141" t="s">
        <v>2265</v>
      </c>
      <c r="D855" s="142" t="s">
        <v>1975</v>
      </c>
      <c r="E855" s="13" t="s">
        <v>1269</v>
      </c>
      <c r="F855" s="13" t="s">
        <v>1269</v>
      </c>
      <c r="G855" s="6"/>
      <c r="H855" s="7"/>
    </row>
    <row r="856" spans="1:8" ht="20.100000000000001" customHeight="1">
      <c r="A856" s="5">
        <v>9</v>
      </c>
      <c r="B856" s="12">
        <v>25217208524</v>
      </c>
      <c r="C856" s="141" t="s">
        <v>1978</v>
      </c>
      <c r="D856" s="142" t="s">
        <v>1979</v>
      </c>
      <c r="E856" s="13" t="s">
        <v>1280</v>
      </c>
      <c r="F856" s="13" t="s">
        <v>1280</v>
      </c>
      <c r="G856" s="6"/>
      <c r="H856" s="7"/>
    </row>
    <row r="857" spans="1:8" ht="20.100000000000001" customHeight="1">
      <c r="A857" s="5">
        <v>10</v>
      </c>
      <c r="B857" s="12">
        <v>25202701256</v>
      </c>
      <c r="C857" s="141" t="s">
        <v>1980</v>
      </c>
      <c r="D857" s="142" t="s">
        <v>1979</v>
      </c>
      <c r="E857" s="13" t="s">
        <v>1353</v>
      </c>
      <c r="F857" s="13" t="s">
        <v>1353</v>
      </c>
      <c r="G857" s="6"/>
      <c r="H857" s="7"/>
    </row>
    <row r="858" spans="1:8" ht="20.100000000000001" customHeight="1">
      <c r="A858" s="5">
        <v>11</v>
      </c>
      <c r="B858" s="12">
        <v>25203207354</v>
      </c>
      <c r="C858" s="141" t="s">
        <v>1981</v>
      </c>
      <c r="D858" s="142" t="s">
        <v>1982</v>
      </c>
      <c r="E858" s="13" t="s">
        <v>1288</v>
      </c>
      <c r="F858" s="13" t="s">
        <v>1288</v>
      </c>
      <c r="G858" s="6"/>
      <c r="H858" s="7"/>
    </row>
    <row r="859" spans="1:8" ht="20.100000000000001" customHeight="1">
      <c r="A859" s="5">
        <v>12</v>
      </c>
      <c r="B859" s="12">
        <v>25207107892</v>
      </c>
      <c r="C859" s="141" t="s">
        <v>1983</v>
      </c>
      <c r="D859" s="142" t="s">
        <v>1982</v>
      </c>
      <c r="E859" s="13" t="s">
        <v>1262</v>
      </c>
      <c r="F859" s="13" t="s">
        <v>1262</v>
      </c>
      <c r="G859" s="6"/>
      <c r="H859" s="7"/>
    </row>
    <row r="860" spans="1:8" ht="20.100000000000001" customHeight="1">
      <c r="A860" s="5">
        <v>13</v>
      </c>
      <c r="B860" s="12">
        <v>25207209074</v>
      </c>
      <c r="C860" s="141" t="s">
        <v>1984</v>
      </c>
      <c r="D860" s="142" t="s">
        <v>1982</v>
      </c>
      <c r="E860" s="13" t="s">
        <v>1269</v>
      </c>
      <c r="F860" s="13" t="s">
        <v>1269</v>
      </c>
      <c r="G860" s="6"/>
      <c r="H860" s="7"/>
    </row>
    <row r="861" spans="1:8" ht="20.100000000000001" customHeight="1">
      <c r="A861" s="5">
        <v>14</v>
      </c>
      <c r="B861" s="12">
        <v>25202115282</v>
      </c>
      <c r="C861" s="141" t="s">
        <v>1985</v>
      </c>
      <c r="D861" s="142" t="s">
        <v>1986</v>
      </c>
      <c r="E861" s="13" t="s">
        <v>1301</v>
      </c>
      <c r="F861" s="13" t="s">
        <v>1301</v>
      </c>
      <c r="G861" s="6"/>
      <c r="H861" s="7"/>
    </row>
    <row r="862" spans="1:8" ht="20.100000000000001" customHeight="1">
      <c r="A862" s="5">
        <v>15</v>
      </c>
      <c r="B862" s="12">
        <v>25203309071</v>
      </c>
      <c r="C862" s="141" t="s">
        <v>1987</v>
      </c>
      <c r="D862" s="142" t="s">
        <v>1986</v>
      </c>
      <c r="E862" s="13" t="s">
        <v>1276</v>
      </c>
      <c r="F862" s="13" t="s">
        <v>1276</v>
      </c>
      <c r="G862" s="6"/>
      <c r="H862" s="7"/>
    </row>
    <row r="863" spans="1:8" ht="20.100000000000001" customHeight="1">
      <c r="A863" s="5">
        <v>16</v>
      </c>
      <c r="B863" s="12">
        <v>26207234437</v>
      </c>
      <c r="C863" s="141" t="s">
        <v>1988</v>
      </c>
      <c r="D863" s="142" t="s">
        <v>1986</v>
      </c>
      <c r="E863" s="13" t="s">
        <v>1989</v>
      </c>
      <c r="F863" s="13" t="s">
        <v>1989</v>
      </c>
      <c r="G863" s="6"/>
      <c r="H863" s="7"/>
    </row>
    <row r="864" spans="1:8" ht="20.100000000000001" customHeight="1">
      <c r="A864" s="5">
        <v>17</v>
      </c>
      <c r="B864" s="12">
        <v>24207106831</v>
      </c>
      <c r="C864" s="141" t="s">
        <v>1990</v>
      </c>
      <c r="D864" s="142" t="s">
        <v>1986</v>
      </c>
      <c r="E864" s="13" t="s">
        <v>1350</v>
      </c>
      <c r="F864" s="13" t="s">
        <v>1350</v>
      </c>
      <c r="G864" s="6"/>
      <c r="H864" s="7"/>
    </row>
    <row r="865" spans="1:8" ht="20.100000000000001" customHeight="1">
      <c r="A865" s="5">
        <v>18</v>
      </c>
      <c r="B865" s="12">
        <v>24207115374</v>
      </c>
      <c r="C865" s="141" t="s">
        <v>1991</v>
      </c>
      <c r="D865" s="142" t="s">
        <v>1992</v>
      </c>
      <c r="E865" s="13" t="s">
        <v>1350</v>
      </c>
      <c r="F865" s="13" t="s">
        <v>1350</v>
      </c>
      <c r="G865" s="6"/>
      <c r="H865" s="7"/>
    </row>
    <row r="866" spans="1:8" ht="20.100000000000001" customHeight="1">
      <c r="A866" s="5">
        <v>19</v>
      </c>
      <c r="B866" s="12">
        <v>24208616448</v>
      </c>
      <c r="C866" s="141" t="s">
        <v>1438</v>
      </c>
      <c r="D866" s="142" t="s">
        <v>1992</v>
      </c>
      <c r="E866" s="13" t="s">
        <v>1361</v>
      </c>
      <c r="F866" s="13" t="s">
        <v>1361</v>
      </c>
      <c r="G866" s="6"/>
      <c r="H866" s="7"/>
    </row>
    <row r="867" spans="1:8" ht="20.100000000000001" customHeight="1">
      <c r="A867" s="5">
        <v>20</v>
      </c>
      <c r="B867" s="12">
        <v>24207108433</v>
      </c>
      <c r="C867" s="141" t="s">
        <v>1993</v>
      </c>
      <c r="D867" s="142" t="s">
        <v>1992</v>
      </c>
      <c r="E867" s="13" t="s">
        <v>1338</v>
      </c>
      <c r="F867" s="13" t="s">
        <v>1338</v>
      </c>
      <c r="G867" s="6"/>
      <c r="H867" s="7"/>
    </row>
    <row r="868" spans="1:8" ht="12" customHeight="1"/>
    <row r="869" spans="1:8" s="1" customFormat="1" ht="14.25" customHeight="1">
      <c r="B869" s="150" t="s">
        <v>6</v>
      </c>
      <c r="C869" s="150"/>
      <c r="D869" s="151" t="s">
        <v>1255</v>
      </c>
      <c r="E869" s="151"/>
      <c r="F869" s="151"/>
      <c r="G869" s="151"/>
      <c r="H869" s="151"/>
    </row>
    <row r="870" spans="1:8" s="1" customFormat="1">
      <c r="B870" s="150" t="s">
        <v>7</v>
      </c>
      <c r="C870" s="150"/>
      <c r="D870" s="2" t="s">
        <v>2311</v>
      </c>
      <c r="E870" s="151" t="s">
        <v>1259</v>
      </c>
      <c r="F870" s="151"/>
      <c r="G870" s="151"/>
      <c r="H870" s="151"/>
    </row>
    <row r="871" spans="1:8" s="3" customFormat="1" ht="18.75" customHeight="1">
      <c r="B871" s="4" t="s">
        <v>2350</v>
      </c>
      <c r="C871" s="152"/>
      <c r="D871" s="152"/>
      <c r="E871" s="152"/>
      <c r="F871" s="152"/>
      <c r="G871" s="152"/>
      <c r="H871" s="152"/>
    </row>
    <row r="872" spans="1:8" s="3" customFormat="1" ht="18.75" customHeight="1">
      <c r="A872" s="143" t="s">
        <v>2351</v>
      </c>
      <c r="B872" s="143"/>
      <c r="C872" s="143"/>
      <c r="D872" s="143"/>
      <c r="E872" s="143"/>
      <c r="F872" s="143"/>
      <c r="G872" s="143"/>
      <c r="H872" s="143"/>
    </row>
    <row r="873" spans="1:8" ht="3.75" customHeight="1"/>
    <row r="874" spans="1:8" ht="15" customHeight="1">
      <c r="A874" s="144" t="s">
        <v>0</v>
      </c>
      <c r="B874" s="145" t="s">
        <v>8</v>
      </c>
      <c r="C874" s="146" t="s">
        <v>3</v>
      </c>
      <c r="D874" s="147" t="s">
        <v>4</v>
      </c>
      <c r="E874" s="145" t="s">
        <v>12</v>
      </c>
      <c r="F874" s="145" t="s">
        <v>13</v>
      </c>
      <c r="G874" s="148" t="s">
        <v>1256</v>
      </c>
      <c r="H874" s="148" t="s">
        <v>1257</v>
      </c>
    </row>
    <row r="875" spans="1:8" ht="27" customHeight="1">
      <c r="A875" s="144"/>
      <c r="B875" s="144"/>
      <c r="C875" s="146"/>
      <c r="D875" s="147"/>
      <c r="E875" s="144"/>
      <c r="F875" s="144"/>
      <c r="G875" s="149"/>
      <c r="H875" s="149"/>
    </row>
    <row r="876" spans="1:8" ht="20.100000000000001" customHeight="1">
      <c r="A876" s="5">
        <v>1</v>
      </c>
      <c r="B876" s="12">
        <v>24217206998</v>
      </c>
      <c r="C876" s="141" t="s">
        <v>1994</v>
      </c>
      <c r="D876" s="142" t="s">
        <v>1995</v>
      </c>
      <c r="E876" s="13" t="s">
        <v>1296</v>
      </c>
      <c r="F876" s="13" t="s">
        <v>1296</v>
      </c>
      <c r="G876" s="6"/>
      <c r="H876" s="7"/>
    </row>
    <row r="877" spans="1:8" ht="20.100000000000001" customHeight="1">
      <c r="A877" s="5">
        <v>2</v>
      </c>
      <c r="B877" s="12">
        <v>25211710177</v>
      </c>
      <c r="C877" s="141" t="s">
        <v>1996</v>
      </c>
      <c r="D877" s="142" t="s">
        <v>1997</v>
      </c>
      <c r="E877" s="13" t="s">
        <v>1266</v>
      </c>
      <c r="F877" s="13" t="s">
        <v>1266</v>
      </c>
      <c r="G877" s="6"/>
      <c r="H877" s="7"/>
    </row>
    <row r="878" spans="1:8" ht="20.100000000000001" customHeight="1">
      <c r="A878" s="5">
        <v>3</v>
      </c>
      <c r="B878" s="12">
        <v>24202101964</v>
      </c>
      <c r="C878" s="141" t="s">
        <v>1998</v>
      </c>
      <c r="D878" s="142" t="s">
        <v>1999</v>
      </c>
      <c r="E878" s="13" t="s">
        <v>1920</v>
      </c>
      <c r="F878" s="13" t="s">
        <v>1920</v>
      </c>
      <c r="G878" s="6"/>
      <c r="H878" s="7"/>
    </row>
    <row r="879" spans="1:8" ht="20.100000000000001" customHeight="1">
      <c r="A879" s="5">
        <v>4</v>
      </c>
      <c r="B879" s="12">
        <v>24211706093</v>
      </c>
      <c r="C879" s="141" t="s">
        <v>2000</v>
      </c>
      <c r="D879" s="142" t="s">
        <v>2001</v>
      </c>
      <c r="E879" s="13" t="s">
        <v>1264</v>
      </c>
      <c r="F879" s="13" t="s">
        <v>1264</v>
      </c>
      <c r="G879" s="6"/>
      <c r="H879" s="7"/>
    </row>
    <row r="880" spans="1:8" ht="20.100000000000001" customHeight="1">
      <c r="A880" s="5">
        <v>5</v>
      </c>
      <c r="B880" s="12">
        <v>25217116029</v>
      </c>
      <c r="C880" s="141" t="s">
        <v>1720</v>
      </c>
      <c r="D880" s="142" t="s">
        <v>2001</v>
      </c>
      <c r="E880" s="13" t="s">
        <v>1262</v>
      </c>
      <c r="F880" s="13" t="s">
        <v>1262</v>
      </c>
      <c r="G880" s="6"/>
      <c r="H880" s="7"/>
    </row>
    <row r="881" spans="1:8" ht="20.100000000000001" customHeight="1">
      <c r="A881" s="5">
        <v>6</v>
      </c>
      <c r="B881" s="12">
        <v>24215206407</v>
      </c>
      <c r="C881" s="141" t="s">
        <v>2002</v>
      </c>
      <c r="D881" s="142" t="s">
        <v>2003</v>
      </c>
      <c r="E881" s="13" t="s">
        <v>1396</v>
      </c>
      <c r="F881" s="13" t="s">
        <v>1396</v>
      </c>
      <c r="G881" s="6"/>
      <c r="H881" s="7"/>
    </row>
    <row r="882" spans="1:8" ht="20.100000000000001" customHeight="1">
      <c r="A882" s="5">
        <v>7</v>
      </c>
      <c r="B882" s="12">
        <v>24216112980</v>
      </c>
      <c r="C882" s="141" t="s">
        <v>1664</v>
      </c>
      <c r="D882" s="142" t="s">
        <v>2003</v>
      </c>
      <c r="E882" s="13" t="s">
        <v>1412</v>
      </c>
      <c r="F882" s="13" t="s">
        <v>1412</v>
      </c>
      <c r="G882" s="6"/>
      <c r="H882" s="7"/>
    </row>
    <row r="883" spans="1:8" ht="20.100000000000001" customHeight="1">
      <c r="A883" s="5">
        <v>8</v>
      </c>
      <c r="B883" s="12">
        <v>25212208458</v>
      </c>
      <c r="C883" s="141" t="s">
        <v>1875</v>
      </c>
      <c r="D883" s="142" t="s">
        <v>2003</v>
      </c>
      <c r="E883" s="13" t="s">
        <v>1286</v>
      </c>
      <c r="F883" s="13" t="s">
        <v>1286</v>
      </c>
      <c r="G883" s="6"/>
      <c r="H883" s="7"/>
    </row>
    <row r="884" spans="1:8" ht="20.100000000000001" customHeight="1">
      <c r="A884" s="5">
        <v>9</v>
      </c>
      <c r="B884" s="12">
        <v>25212215804</v>
      </c>
      <c r="C884" s="141" t="s">
        <v>2004</v>
      </c>
      <c r="D884" s="142" t="s">
        <v>2003</v>
      </c>
      <c r="E884" s="13" t="s">
        <v>1286</v>
      </c>
      <c r="F884" s="13" t="s">
        <v>1286</v>
      </c>
      <c r="G884" s="6"/>
      <c r="H884" s="7"/>
    </row>
    <row r="885" spans="1:8" ht="20.100000000000001" customHeight="1">
      <c r="A885" s="5">
        <v>10</v>
      </c>
      <c r="B885" s="12">
        <v>25202410147</v>
      </c>
      <c r="C885" s="141" t="s">
        <v>2005</v>
      </c>
      <c r="D885" s="142" t="s">
        <v>2006</v>
      </c>
      <c r="E885" s="13" t="s">
        <v>1610</v>
      </c>
      <c r="F885" s="13" t="s">
        <v>1610</v>
      </c>
      <c r="G885" s="6"/>
      <c r="H885" s="7"/>
    </row>
    <row r="886" spans="1:8" ht="20.100000000000001" customHeight="1">
      <c r="A886" s="5">
        <v>11</v>
      </c>
      <c r="B886" s="12">
        <v>25207108419</v>
      </c>
      <c r="C886" s="141" t="s">
        <v>2007</v>
      </c>
      <c r="D886" s="142" t="s">
        <v>2006</v>
      </c>
      <c r="E886" s="13" t="s">
        <v>1262</v>
      </c>
      <c r="F886" s="13" t="s">
        <v>1262</v>
      </c>
      <c r="G886" s="6"/>
      <c r="H886" s="7"/>
    </row>
    <row r="887" spans="1:8" ht="20.100000000000001" customHeight="1">
      <c r="A887" s="5">
        <v>12</v>
      </c>
      <c r="B887" s="12">
        <v>25208700902</v>
      </c>
      <c r="C887" s="141" t="s">
        <v>1795</v>
      </c>
      <c r="D887" s="142" t="s">
        <v>2006</v>
      </c>
      <c r="E887" s="13" t="s">
        <v>1577</v>
      </c>
      <c r="F887" s="13" t="s">
        <v>1577</v>
      </c>
      <c r="G887" s="6"/>
      <c r="H887" s="7"/>
    </row>
    <row r="888" spans="1:8" ht="20.100000000000001" customHeight="1">
      <c r="A888" s="5">
        <v>13</v>
      </c>
      <c r="B888" s="12">
        <v>24207104883</v>
      </c>
      <c r="C888" s="141" t="s">
        <v>2008</v>
      </c>
      <c r="D888" s="142" t="s">
        <v>2006</v>
      </c>
      <c r="E888" s="13" t="s">
        <v>1350</v>
      </c>
      <c r="F888" s="13" t="s">
        <v>1350</v>
      </c>
      <c r="G888" s="6"/>
      <c r="H888" s="7"/>
    </row>
    <row r="889" spans="1:8" ht="20.100000000000001" customHeight="1">
      <c r="A889" s="5">
        <v>14</v>
      </c>
      <c r="B889" s="12">
        <v>25203103927</v>
      </c>
      <c r="C889" s="141" t="s">
        <v>2009</v>
      </c>
      <c r="D889" s="142" t="s">
        <v>2010</v>
      </c>
      <c r="E889" s="13" t="s">
        <v>1288</v>
      </c>
      <c r="F889" s="13" t="s">
        <v>1288</v>
      </c>
      <c r="G889" s="6"/>
      <c r="H889" s="7"/>
    </row>
    <row r="890" spans="1:8" ht="20.100000000000001" customHeight="1">
      <c r="A890" s="5">
        <v>15</v>
      </c>
      <c r="B890" s="12">
        <v>25212517519</v>
      </c>
      <c r="C890" s="141" t="s">
        <v>2011</v>
      </c>
      <c r="D890" s="142" t="s">
        <v>2010</v>
      </c>
      <c r="E890" s="13" t="s">
        <v>1482</v>
      </c>
      <c r="F890" s="13" t="s">
        <v>1482</v>
      </c>
      <c r="G890" s="6"/>
      <c r="H890" s="7"/>
    </row>
    <row r="891" spans="1:8" ht="20.100000000000001" customHeight="1">
      <c r="A891" s="5">
        <v>16</v>
      </c>
      <c r="B891" s="12">
        <v>24212113056</v>
      </c>
      <c r="C891" s="141" t="s">
        <v>1362</v>
      </c>
      <c r="D891" s="142" t="s">
        <v>2010</v>
      </c>
      <c r="E891" s="13" t="s">
        <v>1394</v>
      </c>
      <c r="F891" s="13" t="s">
        <v>1394</v>
      </c>
      <c r="G891" s="6"/>
      <c r="H891" s="7"/>
    </row>
    <row r="892" spans="1:8" ht="20.100000000000001" customHeight="1">
      <c r="A892" s="5">
        <v>17</v>
      </c>
      <c r="B892" s="12">
        <v>25217108633</v>
      </c>
      <c r="C892" s="141" t="s">
        <v>2012</v>
      </c>
      <c r="D892" s="142" t="s">
        <v>2010</v>
      </c>
      <c r="E892" s="13" t="s">
        <v>1262</v>
      </c>
      <c r="F892" s="13" t="s">
        <v>1262</v>
      </c>
      <c r="G892" s="6"/>
      <c r="H892" s="7"/>
    </row>
    <row r="893" spans="1:8" ht="20.100000000000001" customHeight="1">
      <c r="A893" s="5">
        <v>18</v>
      </c>
      <c r="B893" s="12">
        <v>25212207569</v>
      </c>
      <c r="C893" s="141" t="s">
        <v>2262</v>
      </c>
      <c r="D893" s="142" t="s">
        <v>2010</v>
      </c>
      <c r="E893" s="13" t="s">
        <v>1286</v>
      </c>
      <c r="F893" s="13" t="s">
        <v>1286</v>
      </c>
      <c r="G893" s="6"/>
      <c r="H893" s="7"/>
    </row>
    <row r="894" spans="1:8" ht="20.100000000000001" customHeight="1">
      <c r="A894" s="5">
        <v>19</v>
      </c>
      <c r="B894" s="12">
        <v>2220532437</v>
      </c>
      <c r="C894" s="141" t="s">
        <v>2013</v>
      </c>
      <c r="D894" s="142" t="s">
        <v>2014</v>
      </c>
      <c r="E894" s="13" t="s">
        <v>1330</v>
      </c>
      <c r="F894" s="13" t="s">
        <v>1330</v>
      </c>
      <c r="G894" s="6"/>
      <c r="H894" s="7"/>
    </row>
    <row r="895" spans="1:8" ht="20.100000000000001" customHeight="1">
      <c r="A895" s="5">
        <v>20</v>
      </c>
      <c r="B895" s="12">
        <v>2320725434</v>
      </c>
      <c r="C895" s="141" t="s">
        <v>2015</v>
      </c>
      <c r="D895" s="142" t="s">
        <v>2014</v>
      </c>
      <c r="E895" s="13" t="s">
        <v>1916</v>
      </c>
      <c r="F895" s="13" t="s">
        <v>1916</v>
      </c>
      <c r="G895" s="6"/>
      <c r="H895" s="7"/>
    </row>
    <row r="896" spans="1:8" ht="20.100000000000001" customHeight="1">
      <c r="A896" s="5">
        <v>21</v>
      </c>
      <c r="B896" s="12">
        <v>24207108464</v>
      </c>
      <c r="C896" s="141" t="s">
        <v>2016</v>
      </c>
      <c r="D896" s="142" t="s">
        <v>2014</v>
      </c>
      <c r="E896" s="13" t="s">
        <v>1338</v>
      </c>
      <c r="F896" s="13" t="s">
        <v>1338</v>
      </c>
      <c r="G896" s="6"/>
      <c r="H896" s="7"/>
    </row>
    <row r="897" spans="1:8" ht="20.100000000000001" customHeight="1">
      <c r="A897" s="5">
        <v>22</v>
      </c>
      <c r="B897" s="12">
        <v>25202117193</v>
      </c>
      <c r="C897" s="141" t="s">
        <v>2017</v>
      </c>
      <c r="D897" s="142" t="s">
        <v>2014</v>
      </c>
      <c r="E897" s="13" t="s">
        <v>1371</v>
      </c>
      <c r="F897" s="13" t="s">
        <v>1371</v>
      </c>
      <c r="G897" s="6"/>
      <c r="H897" s="7"/>
    </row>
    <row r="898" spans="1:8" ht="20.100000000000001" customHeight="1">
      <c r="A898" s="5">
        <v>23</v>
      </c>
      <c r="B898" s="12">
        <v>25202716011</v>
      </c>
      <c r="C898" s="141" t="s">
        <v>1607</v>
      </c>
      <c r="D898" s="142" t="s">
        <v>2014</v>
      </c>
      <c r="E898" s="13" t="s">
        <v>1637</v>
      </c>
      <c r="F898" s="13" t="s">
        <v>1637</v>
      </c>
      <c r="G898" s="6"/>
      <c r="H898" s="7"/>
    </row>
    <row r="899" spans="1:8" ht="20.100000000000001" customHeight="1">
      <c r="A899" s="5">
        <v>24</v>
      </c>
      <c r="B899" s="12">
        <v>25203307483</v>
      </c>
      <c r="C899" s="141" t="s">
        <v>2018</v>
      </c>
      <c r="D899" s="142" t="s">
        <v>2014</v>
      </c>
      <c r="E899" s="13" t="s">
        <v>1276</v>
      </c>
      <c r="F899" s="13" t="s">
        <v>1276</v>
      </c>
      <c r="G899" s="6"/>
      <c r="H899" s="7"/>
    </row>
    <row r="900" spans="1:8" ht="20.100000000000001" customHeight="1">
      <c r="A900" s="5">
        <v>25</v>
      </c>
      <c r="B900" s="12">
        <v>25206505975</v>
      </c>
      <c r="C900" s="141" t="s">
        <v>1438</v>
      </c>
      <c r="D900" s="142" t="s">
        <v>2014</v>
      </c>
      <c r="E900" s="13" t="s">
        <v>1700</v>
      </c>
      <c r="F900" s="13" t="s">
        <v>1700</v>
      </c>
      <c r="G900" s="6"/>
      <c r="H900" s="7"/>
    </row>
    <row r="901" spans="1:8" ht="20.100000000000001" customHeight="1">
      <c r="A901" s="5">
        <v>26</v>
      </c>
      <c r="B901" s="12">
        <v>25207105010</v>
      </c>
      <c r="C901" s="141" t="s">
        <v>2019</v>
      </c>
      <c r="D901" s="142" t="s">
        <v>2014</v>
      </c>
      <c r="E901" s="13" t="s">
        <v>1262</v>
      </c>
      <c r="F901" s="13" t="s">
        <v>1262</v>
      </c>
      <c r="G901" s="6"/>
      <c r="H901" s="7"/>
    </row>
    <row r="902" spans="1:8" ht="12" customHeight="1"/>
    <row r="903" spans="1:8" s="1" customFormat="1" ht="14.25" customHeight="1">
      <c r="B903" s="150" t="s">
        <v>6</v>
      </c>
      <c r="C903" s="150"/>
      <c r="D903" s="151" t="s">
        <v>1255</v>
      </c>
      <c r="E903" s="151"/>
      <c r="F903" s="151"/>
      <c r="G903" s="151"/>
      <c r="H903" s="151"/>
    </row>
    <row r="904" spans="1:8" s="1" customFormat="1">
      <c r="B904" s="150" t="s">
        <v>7</v>
      </c>
      <c r="C904" s="150"/>
      <c r="D904" s="2" t="s">
        <v>2314</v>
      </c>
      <c r="E904" s="151" t="s">
        <v>1259</v>
      </c>
      <c r="F904" s="151"/>
      <c r="G904" s="151"/>
      <c r="H904" s="151"/>
    </row>
    <row r="905" spans="1:8" s="3" customFormat="1" ht="18.75" customHeight="1">
      <c r="B905" s="4" t="s">
        <v>2352</v>
      </c>
      <c r="C905" s="152"/>
      <c r="D905" s="152"/>
      <c r="E905" s="152"/>
      <c r="F905" s="152"/>
      <c r="G905" s="152"/>
      <c r="H905" s="152"/>
    </row>
    <row r="906" spans="1:8" s="3" customFormat="1" ht="18.75" customHeight="1">
      <c r="A906" s="143" t="s">
        <v>2353</v>
      </c>
      <c r="B906" s="143"/>
      <c r="C906" s="143"/>
      <c r="D906" s="143"/>
      <c r="E906" s="143"/>
      <c r="F906" s="143"/>
      <c r="G906" s="143"/>
      <c r="H906" s="143"/>
    </row>
    <row r="907" spans="1:8" ht="3.75" customHeight="1"/>
    <row r="908" spans="1:8" ht="15" customHeight="1">
      <c r="A908" s="144" t="s">
        <v>0</v>
      </c>
      <c r="B908" s="145" t="s">
        <v>8</v>
      </c>
      <c r="C908" s="146" t="s">
        <v>3</v>
      </c>
      <c r="D908" s="147" t="s">
        <v>4</v>
      </c>
      <c r="E908" s="145" t="s">
        <v>12</v>
      </c>
      <c r="F908" s="145" t="s">
        <v>13</v>
      </c>
      <c r="G908" s="148" t="s">
        <v>1256</v>
      </c>
      <c r="H908" s="148" t="s">
        <v>1257</v>
      </c>
    </row>
    <row r="909" spans="1:8" ht="27" customHeight="1">
      <c r="A909" s="144"/>
      <c r="B909" s="144"/>
      <c r="C909" s="146"/>
      <c r="D909" s="147"/>
      <c r="E909" s="144"/>
      <c r="F909" s="144"/>
      <c r="G909" s="149"/>
      <c r="H909" s="149"/>
    </row>
    <row r="910" spans="1:8" ht="20.100000000000001" customHeight="1">
      <c r="A910" s="5">
        <v>1</v>
      </c>
      <c r="B910" s="12">
        <v>25207108479</v>
      </c>
      <c r="C910" s="141" t="s">
        <v>2020</v>
      </c>
      <c r="D910" s="142" t="s">
        <v>2014</v>
      </c>
      <c r="E910" s="13" t="s">
        <v>1262</v>
      </c>
      <c r="F910" s="13" t="s">
        <v>1262</v>
      </c>
      <c r="G910" s="6"/>
      <c r="H910" s="7"/>
    </row>
    <row r="911" spans="1:8" ht="20.100000000000001" customHeight="1">
      <c r="A911" s="5">
        <v>2</v>
      </c>
      <c r="B911" s="12">
        <v>25207216330</v>
      </c>
      <c r="C911" s="141" t="s">
        <v>1981</v>
      </c>
      <c r="D911" s="142" t="s">
        <v>2014</v>
      </c>
      <c r="E911" s="13" t="s">
        <v>1269</v>
      </c>
      <c r="F911" s="13" t="s">
        <v>1269</v>
      </c>
      <c r="G911" s="6"/>
      <c r="H911" s="7"/>
    </row>
    <row r="912" spans="1:8" ht="20.100000000000001" customHeight="1">
      <c r="A912" s="5">
        <v>3</v>
      </c>
      <c r="B912" s="12">
        <v>25217104315</v>
      </c>
      <c r="C912" s="141" t="s">
        <v>2021</v>
      </c>
      <c r="D912" s="142" t="s">
        <v>2014</v>
      </c>
      <c r="E912" s="13" t="s">
        <v>1262</v>
      </c>
      <c r="F912" s="13" t="s">
        <v>1262</v>
      </c>
      <c r="G912" s="6"/>
      <c r="H912" s="7"/>
    </row>
    <row r="913" spans="1:8" ht="20.100000000000001" customHeight="1">
      <c r="A913" s="5">
        <v>4</v>
      </c>
      <c r="B913" s="12">
        <v>24205213265</v>
      </c>
      <c r="C913" s="141" t="s">
        <v>1687</v>
      </c>
      <c r="D913" s="142" t="s">
        <v>2014</v>
      </c>
      <c r="E913" s="13" t="s">
        <v>1396</v>
      </c>
      <c r="F913" s="13" t="s">
        <v>1396</v>
      </c>
      <c r="G913" s="6"/>
      <c r="H913" s="7"/>
    </row>
    <row r="914" spans="1:8" ht="20.100000000000001" customHeight="1">
      <c r="A914" s="5">
        <v>5</v>
      </c>
      <c r="B914" s="12">
        <v>25202115755</v>
      </c>
      <c r="C914" s="141" t="s">
        <v>2022</v>
      </c>
      <c r="D914" s="142" t="s">
        <v>2014</v>
      </c>
      <c r="E914" s="13" t="s">
        <v>1301</v>
      </c>
      <c r="F914" s="13" t="s">
        <v>1301</v>
      </c>
      <c r="G914" s="6"/>
      <c r="H914" s="7"/>
    </row>
    <row r="915" spans="1:8" ht="20.100000000000001" customHeight="1">
      <c r="A915" s="5">
        <v>6</v>
      </c>
      <c r="B915" s="12">
        <v>25203700798</v>
      </c>
      <c r="C915" s="141" t="s">
        <v>2023</v>
      </c>
      <c r="D915" s="142" t="s">
        <v>2014</v>
      </c>
      <c r="E915" s="13" t="s">
        <v>1637</v>
      </c>
      <c r="F915" s="13" t="s">
        <v>1637</v>
      </c>
      <c r="G915" s="6"/>
      <c r="H915" s="7"/>
    </row>
    <row r="916" spans="1:8" ht="20.100000000000001" customHeight="1">
      <c r="A916" s="5">
        <v>7</v>
      </c>
      <c r="B916" s="12">
        <v>25203203135</v>
      </c>
      <c r="C916" s="141" t="s">
        <v>2024</v>
      </c>
      <c r="D916" s="142" t="s">
        <v>2014</v>
      </c>
      <c r="E916" s="13" t="s">
        <v>1273</v>
      </c>
      <c r="F916" s="13" t="s">
        <v>1273</v>
      </c>
      <c r="G916" s="6"/>
      <c r="H916" s="7"/>
    </row>
    <row r="917" spans="1:8" ht="20.100000000000001" customHeight="1">
      <c r="A917" s="5">
        <v>8</v>
      </c>
      <c r="B917" s="12">
        <v>25202501536</v>
      </c>
      <c r="C917" s="141" t="s">
        <v>2239</v>
      </c>
      <c r="D917" s="142" t="s">
        <v>2014</v>
      </c>
      <c r="E917" s="13" t="s">
        <v>1482</v>
      </c>
      <c r="F917" s="13" t="s">
        <v>1482</v>
      </c>
      <c r="G917" s="6"/>
      <c r="H917" s="7"/>
    </row>
    <row r="918" spans="1:8" ht="20.100000000000001" customHeight="1">
      <c r="A918" s="5">
        <v>9</v>
      </c>
      <c r="B918" s="12">
        <v>23203211420</v>
      </c>
      <c r="C918" s="141" t="s">
        <v>2271</v>
      </c>
      <c r="D918" s="142" t="s">
        <v>2014</v>
      </c>
      <c r="E918" s="13" t="s">
        <v>1546</v>
      </c>
      <c r="F918" s="13" t="s">
        <v>1546</v>
      </c>
      <c r="G918" s="6"/>
      <c r="H918" s="7"/>
    </row>
    <row r="919" spans="1:8" ht="20.100000000000001" customHeight="1">
      <c r="A919" s="5">
        <v>10</v>
      </c>
      <c r="B919" s="12">
        <v>25202114301</v>
      </c>
      <c r="C919" s="141" t="s">
        <v>1685</v>
      </c>
      <c r="D919" s="142" t="s">
        <v>2025</v>
      </c>
      <c r="E919" s="13" t="s">
        <v>1353</v>
      </c>
      <c r="F919" s="13" t="s">
        <v>1353</v>
      </c>
      <c r="G919" s="6"/>
      <c r="H919" s="7"/>
    </row>
    <row r="920" spans="1:8" ht="20.100000000000001" customHeight="1">
      <c r="A920" s="5">
        <v>11</v>
      </c>
      <c r="B920" s="12">
        <v>25207102925</v>
      </c>
      <c r="C920" s="141" t="s">
        <v>2026</v>
      </c>
      <c r="D920" s="142" t="s">
        <v>2025</v>
      </c>
      <c r="E920" s="13" t="s">
        <v>1262</v>
      </c>
      <c r="F920" s="13" t="s">
        <v>1262</v>
      </c>
      <c r="G920" s="6"/>
      <c r="H920" s="7"/>
    </row>
    <row r="921" spans="1:8" ht="20.100000000000001" customHeight="1">
      <c r="A921" s="5">
        <v>12</v>
      </c>
      <c r="B921" s="12">
        <v>25207216625</v>
      </c>
      <c r="C921" s="141" t="s">
        <v>2027</v>
      </c>
      <c r="D921" s="142" t="s">
        <v>2025</v>
      </c>
      <c r="E921" s="13" t="s">
        <v>1262</v>
      </c>
      <c r="F921" s="13" t="s">
        <v>1262</v>
      </c>
      <c r="G921" s="6"/>
      <c r="H921" s="7"/>
    </row>
    <row r="922" spans="1:8" ht="20.100000000000001" customHeight="1">
      <c r="A922" s="5">
        <v>13</v>
      </c>
      <c r="B922" s="12">
        <v>25216102934</v>
      </c>
      <c r="C922" s="141" t="s">
        <v>1323</v>
      </c>
      <c r="D922" s="142" t="s">
        <v>2028</v>
      </c>
      <c r="E922" s="13" t="s">
        <v>1340</v>
      </c>
      <c r="F922" s="13" t="s">
        <v>1340</v>
      </c>
      <c r="G922" s="6"/>
      <c r="H922" s="7"/>
    </row>
    <row r="923" spans="1:8" ht="20.100000000000001" customHeight="1">
      <c r="A923" s="5">
        <v>14</v>
      </c>
      <c r="B923" s="12">
        <v>2221532386</v>
      </c>
      <c r="C923" s="141" t="s">
        <v>2029</v>
      </c>
      <c r="D923" s="142" t="s">
        <v>2030</v>
      </c>
      <c r="E923" s="13" t="s">
        <v>1330</v>
      </c>
      <c r="F923" s="13" t="s">
        <v>1330</v>
      </c>
      <c r="G923" s="6"/>
      <c r="H923" s="7"/>
    </row>
    <row r="924" spans="1:8" ht="20.100000000000001" customHeight="1">
      <c r="A924" s="5">
        <v>15</v>
      </c>
      <c r="B924" s="12">
        <v>24217104555</v>
      </c>
      <c r="C924" s="141" t="s">
        <v>2031</v>
      </c>
      <c r="D924" s="142" t="s">
        <v>2030</v>
      </c>
      <c r="E924" s="13" t="s">
        <v>1338</v>
      </c>
      <c r="F924" s="13" t="s">
        <v>1338</v>
      </c>
      <c r="G924" s="6"/>
      <c r="H924" s="7"/>
    </row>
    <row r="925" spans="1:8" ht="20.100000000000001" customHeight="1">
      <c r="A925" s="5">
        <v>16</v>
      </c>
      <c r="B925" s="12">
        <v>25212103842</v>
      </c>
      <c r="C925" s="141" t="s">
        <v>2032</v>
      </c>
      <c r="D925" s="142" t="s">
        <v>2030</v>
      </c>
      <c r="E925" s="13" t="s">
        <v>1301</v>
      </c>
      <c r="F925" s="13" t="s">
        <v>1301</v>
      </c>
      <c r="G925" s="6"/>
      <c r="H925" s="7"/>
    </row>
    <row r="926" spans="1:8" ht="20.100000000000001" customHeight="1">
      <c r="A926" s="5">
        <v>17</v>
      </c>
      <c r="B926" s="12">
        <v>24216104583</v>
      </c>
      <c r="C926" s="141" t="s">
        <v>2033</v>
      </c>
      <c r="D926" s="142" t="s">
        <v>2030</v>
      </c>
      <c r="E926" s="13" t="s">
        <v>1810</v>
      </c>
      <c r="F926" s="13" t="s">
        <v>1810</v>
      </c>
      <c r="G926" s="6"/>
      <c r="H926" s="7"/>
    </row>
    <row r="927" spans="1:8" ht="20.100000000000001" customHeight="1">
      <c r="A927" s="5">
        <v>18</v>
      </c>
      <c r="B927" s="12">
        <v>25212317752</v>
      </c>
      <c r="C927" s="141" t="s">
        <v>2034</v>
      </c>
      <c r="D927" s="142" t="s">
        <v>2030</v>
      </c>
      <c r="E927" s="13" t="s">
        <v>1423</v>
      </c>
      <c r="F927" s="13" t="s">
        <v>1423</v>
      </c>
      <c r="G927" s="6"/>
      <c r="H927" s="7"/>
    </row>
    <row r="928" spans="1:8" ht="20.100000000000001" customHeight="1">
      <c r="A928" s="5">
        <v>19</v>
      </c>
      <c r="B928" s="12">
        <v>25212108059</v>
      </c>
      <c r="C928" s="141" t="s">
        <v>2048</v>
      </c>
      <c r="D928" s="142" t="s">
        <v>2030</v>
      </c>
      <c r="E928" s="13" t="s">
        <v>1301</v>
      </c>
      <c r="F928" s="13" t="s">
        <v>1301</v>
      </c>
      <c r="G928" s="6"/>
      <c r="H928" s="7"/>
    </row>
    <row r="929" spans="1:8" ht="20.100000000000001" customHeight="1">
      <c r="A929" s="5">
        <v>20</v>
      </c>
      <c r="B929" s="12">
        <v>24207213142</v>
      </c>
      <c r="C929" s="141" t="s">
        <v>1481</v>
      </c>
      <c r="D929" s="142" t="s">
        <v>2035</v>
      </c>
      <c r="E929" s="13" t="s">
        <v>1338</v>
      </c>
      <c r="F929" s="13" t="s">
        <v>1338</v>
      </c>
      <c r="G929" s="6"/>
      <c r="H929" s="7"/>
    </row>
    <row r="930" spans="1:8" ht="20.100000000000001" customHeight="1">
      <c r="A930" s="5">
        <v>21</v>
      </c>
      <c r="B930" s="12">
        <v>25203707492</v>
      </c>
      <c r="C930" s="141" t="s">
        <v>2036</v>
      </c>
      <c r="D930" s="142" t="s">
        <v>2037</v>
      </c>
      <c r="E930" s="13" t="s">
        <v>1637</v>
      </c>
      <c r="F930" s="13" t="s">
        <v>1637</v>
      </c>
      <c r="G930" s="6"/>
      <c r="H930" s="7"/>
    </row>
    <row r="931" spans="1:8" ht="20.100000000000001" customHeight="1">
      <c r="A931" s="5">
        <v>22</v>
      </c>
      <c r="B931" s="12">
        <v>25206501657</v>
      </c>
      <c r="C931" s="141" t="s">
        <v>1571</v>
      </c>
      <c r="D931" s="142" t="s">
        <v>2037</v>
      </c>
      <c r="E931" s="13" t="s">
        <v>1700</v>
      </c>
      <c r="F931" s="13" t="s">
        <v>1700</v>
      </c>
      <c r="G931" s="6"/>
      <c r="H931" s="7"/>
    </row>
    <row r="932" spans="1:8" ht="20.100000000000001" customHeight="1">
      <c r="A932" s="5">
        <v>23</v>
      </c>
      <c r="B932" s="12">
        <v>24207213097</v>
      </c>
      <c r="C932" s="141" t="s">
        <v>2038</v>
      </c>
      <c r="D932" s="142" t="s">
        <v>2037</v>
      </c>
      <c r="E932" s="13" t="s">
        <v>2039</v>
      </c>
      <c r="F932" s="13" t="s">
        <v>2039</v>
      </c>
      <c r="G932" s="6"/>
      <c r="H932" s="7"/>
    </row>
    <row r="933" spans="1:8" ht="20.100000000000001" customHeight="1">
      <c r="A933" s="5">
        <v>24</v>
      </c>
      <c r="B933" s="12">
        <v>25207109802</v>
      </c>
      <c r="C933" s="141" t="s">
        <v>1839</v>
      </c>
      <c r="D933" s="142" t="s">
        <v>2037</v>
      </c>
      <c r="E933" s="13" t="s">
        <v>1262</v>
      </c>
      <c r="F933" s="13" t="s">
        <v>1262</v>
      </c>
      <c r="G933" s="6"/>
      <c r="H933" s="7"/>
    </row>
    <row r="934" spans="1:8" ht="20.100000000000001" customHeight="1">
      <c r="A934" s="5">
        <v>25</v>
      </c>
      <c r="B934" s="12">
        <v>25206801639</v>
      </c>
      <c r="C934" s="141" t="s">
        <v>2040</v>
      </c>
      <c r="D934" s="142" t="s">
        <v>2037</v>
      </c>
      <c r="E934" s="13" t="s">
        <v>2041</v>
      </c>
      <c r="F934" s="13" t="s">
        <v>2041</v>
      </c>
      <c r="G934" s="6"/>
      <c r="H934" s="7"/>
    </row>
    <row r="935" spans="1:8" ht="20.100000000000001" customHeight="1">
      <c r="A935" s="5">
        <v>26</v>
      </c>
      <c r="B935" s="12">
        <v>24213207519</v>
      </c>
      <c r="C935" s="141" t="s">
        <v>2042</v>
      </c>
      <c r="D935" s="142" t="s">
        <v>2043</v>
      </c>
      <c r="E935" s="13" t="s">
        <v>1475</v>
      </c>
      <c r="F935" s="13" t="s">
        <v>1475</v>
      </c>
      <c r="G935" s="6"/>
      <c r="H935" s="7"/>
    </row>
    <row r="936" spans="1:8" ht="20.100000000000001" customHeight="1">
      <c r="A936" s="5">
        <v>27</v>
      </c>
      <c r="B936" s="12">
        <v>25218717691</v>
      </c>
      <c r="C936" s="141" t="s">
        <v>2044</v>
      </c>
      <c r="D936" s="142" t="s">
        <v>2045</v>
      </c>
      <c r="E936" s="13" t="s">
        <v>2046</v>
      </c>
      <c r="F936" s="13" t="s">
        <v>2046</v>
      </c>
      <c r="G936" s="6"/>
      <c r="H936" s="7"/>
    </row>
    <row r="937" spans="1:8" ht="20.100000000000001" customHeight="1">
      <c r="A937" s="5">
        <v>28</v>
      </c>
      <c r="B937" s="12">
        <v>24218613115</v>
      </c>
      <c r="C937" s="141" t="s">
        <v>2047</v>
      </c>
      <c r="D937" s="142" t="s">
        <v>2045</v>
      </c>
      <c r="E937" s="13" t="s">
        <v>1361</v>
      </c>
      <c r="F937" s="13" t="s">
        <v>1361</v>
      </c>
      <c r="G937" s="6"/>
      <c r="H937" s="7"/>
    </row>
    <row r="938" spans="1:8" ht="20.100000000000001" customHeight="1">
      <c r="A938" s="5">
        <v>29</v>
      </c>
      <c r="B938" s="12">
        <v>24215215966</v>
      </c>
      <c r="C938" s="141" t="s">
        <v>2048</v>
      </c>
      <c r="D938" s="142" t="s">
        <v>2049</v>
      </c>
      <c r="E938" s="13" t="s">
        <v>1396</v>
      </c>
      <c r="F938" s="13" t="s">
        <v>1396</v>
      </c>
      <c r="G938" s="6"/>
      <c r="H938" s="7"/>
    </row>
    <row r="939" spans="1:8" ht="20.100000000000001" customHeight="1">
      <c r="A939" s="8">
        <v>30</v>
      </c>
      <c r="B939" s="12">
        <v>2321158406</v>
      </c>
      <c r="C939" s="141" t="s">
        <v>2050</v>
      </c>
      <c r="D939" s="142" t="s">
        <v>2051</v>
      </c>
      <c r="E939" s="13" t="s">
        <v>1325</v>
      </c>
      <c r="F939" s="13" t="s">
        <v>1325</v>
      </c>
      <c r="G939" s="9"/>
      <c r="H939" s="10"/>
    </row>
    <row r="940" spans="1:8" ht="12" customHeight="1"/>
    <row r="941" spans="1:8" s="1" customFormat="1" ht="14.25" customHeight="1">
      <c r="B941" s="150" t="s">
        <v>6</v>
      </c>
      <c r="C941" s="150"/>
      <c r="D941" s="151" t="s">
        <v>1255</v>
      </c>
      <c r="E941" s="151"/>
      <c r="F941" s="151"/>
      <c r="G941" s="151"/>
      <c r="H941" s="151"/>
    </row>
    <row r="942" spans="1:8" s="1" customFormat="1">
      <c r="B942" s="150" t="s">
        <v>7</v>
      </c>
      <c r="C942" s="150"/>
      <c r="D942" s="2" t="s">
        <v>2314</v>
      </c>
      <c r="E942" s="151" t="s">
        <v>1259</v>
      </c>
      <c r="F942" s="151"/>
      <c r="G942" s="151"/>
      <c r="H942" s="151"/>
    </row>
    <row r="943" spans="1:8" s="3" customFormat="1" ht="18.75" customHeight="1">
      <c r="B943" s="4" t="s">
        <v>2354</v>
      </c>
      <c r="C943" s="152"/>
      <c r="D943" s="152"/>
      <c r="E943" s="152"/>
      <c r="F943" s="152"/>
      <c r="G943" s="152"/>
      <c r="H943" s="152"/>
    </row>
    <row r="944" spans="1:8" s="3" customFormat="1" ht="18.75" customHeight="1">
      <c r="A944" s="143" t="s">
        <v>2353</v>
      </c>
      <c r="B944" s="143"/>
      <c r="C944" s="143"/>
      <c r="D944" s="143"/>
      <c r="E944" s="143"/>
      <c r="F944" s="143"/>
      <c r="G944" s="143"/>
      <c r="H944" s="143"/>
    </row>
    <row r="945" spans="1:8" ht="3.75" customHeight="1"/>
    <row r="946" spans="1:8" ht="15" customHeight="1">
      <c r="A946" s="144" t="s">
        <v>0</v>
      </c>
      <c r="B946" s="145" t="s">
        <v>8</v>
      </c>
      <c r="C946" s="146" t="s">
        <v>3</v>
      </c>
      <c r="D946" s="147" t="s">
        <v>4</v>
      </c>
      <c r="E946" s="145" t="s">
        <v>12</v>
      </c>
      <c r="F946" s="145" t="s">
        <v>13</v>
      </c>
      <c r="G946" s="148" t="s">
        <v>1256</v>
      </c>
      <c r="H946" s="148" t="s">
        <v>1257</v>
      </c>
    </row>
    <row r="947" spans="1:8" ht="27" customHeight="1">
      <c r="A947" s="144"/>
      <c r="B947" s="144"/>
      <c r="C947" s="146"/>
      <c r="D947" s="147"/>
      <c r="E947" s="144"/>
      <c r="F947" s="144"/>
      <c r="G947" s="149"/>
      <c r="H947" s="149"/>
    </row>
    <row r="948" spans="1:8" ht="20.100000000000001" customHeight="1">
      <c r="A948" s="5">
        <v>1</v>
      </c>
      <c r="B948" s="12">
        <v>24212404137</v>
      </c>
      <c r="C948" s="141" t="s">
        <v>1380</v>
      </c>
      <c r="D948" s="142" t="s">
        <v>2051</v>
      </c>
      <c r="E948" s="13" t="s">
        <v>1558</v>
      </c>
      <c r="F948" s="13" t="s">
        <v>1558</v>
      </c>
      <c r="G948" s="6"/>
      <c r="H948" s="7"/>
    </row>
    <row r="949" spans="1:8" ht="20.100000000000001" customHeight="1">
      <c r="A949" s="5">
        <v>2</v>
      </c>
      <c r="B949" s="12">
        <v>25212403021</v>
      </c>
      <c r="C949" s="141" t="s">
        <v>1720</v>
      </c>
      <c r="D949" s="142" t="s">
        <v>2051</v>
      </c>
      <c r="E949" s="13" t="s">
        <v>1610</v>
      </c>
      <c r="F949" s="13" t="s">
        <v>1610</v>
      </c>
      <c r="G949" s="6"/>
      <c r="H949" s="7"/>
    </row>
    <row r="950" spans="1:8" ht="20.100000000000001" customHeight="1">
      <c r="A950" s="5">
        <v>3</v>
      </c>
      <c r="B950" s="12">
        <v>2321118056</v>
      </c>
      <c r="C950" s="141" t="s">
        <v>2052</v>
      </c>
      <c r="D950" s="142" t="s">
        <v>2051</v>
      </c>
      <c r="E950" s="13" t="s">
        <v>1394</v>
      </c>
      <c r="F950" s="13" t="s">
        <v>1394</v>
      </c>
      <c r="G950" s="6"/>
      <c r="H950" s="7"/>
    </row>
    <row r="951" spans="1:8" ht="20.100000000000001" customHeight="1">
      <c r="A951" s="5">
        <v>4</v>
      </c>
      <c r="B951" s="12">
        <v>24217103516</v>
      </c>
      <c r="C951" s="141" t="s">
        <v>2053</v>
      </c>
      <c r="D951" s="142" t="s">
        <v>2051</v>
      </c>
      <c r="E951" s="13" t="s">
        <v>1350</v>
      </c>
      <c r="F951" s="13" t="s">
        <v>1350</v>
      </c>
      <c r="G951" s="6"/>
      <c r="H951" s="7"/>
    </row>
    <row r="952" spans="1:8" ht="20.100000000000001" customHeight="1">
      <c r="A952" s="5">
        <v>5</v>
      </c>
      <c r="B952" s="12">
        <v>24207200533</v>
      </c>
      <c r="C952" s="141" t="s">
        <v>2054</v>
      </c>
      <c r="D952" s="142" t="s">
        <v>2055</v>
      </c>
      <c r="E952" s="13" t="s">
        <v>1338</v>
      </c>
      <c r="F952" s="13" t="s">
        <v>1338</v>
      </c>
      <c r="G952" s="6"/>
      <c r="H952" s="7"/>
    </row>
    <row r="953" spans="1:8" ht="20.100000000000001" customHeight="1">
      <c r="A953" s="5">
        <v>6</v>
      </c>
      <c r="B953" s="12">
        <v>24207201491</v>
      </c>
      <c r="C953" s="141" t="s">
        <v>2056</v>
      </c>
      <c r="D953" s="142" t="s">
        <v>2055</v>
      </c>
      <c r="E953" s="13" t="s">
        <v>1269</v>
      </c>
      <c r="F953" s="13" t="s">
        <v>1269</v>
      </c>
      <c r="G953" s="6"/>
      <c r="H953" s="7"/>
    </row>
    <row r="954" spans="1:8" ht="20.100000000000001" customHeight="1">
      <c r="A954" s="5">
        <v>7</v>
      </c>
      <c r="B954" s="12">
        <v>25212100636</v>
      </c>
      <c r="C954" s="141" t="s">
        <v>2057</v>
      </c>
      <c r="D954" s="142" t="s">
        <v>2058</v>
      </c>
      <c r="E954" s="13" t="s">
        <v>1290</v>
      </c>
      <c r="F954" s="13" t="s">
        <v>1290</v>
      </c>
      <c r="G954" s="6"/>
      <c r="H954" s="7"/>
    </row>
    <row r="955" spans="1:8" ht="20.100000000000001" customHeight="1">
      <c r="A955" s="5">
        <v>8</v>
      </c>
      <c r="B955" s="12">
        <v>24217205937</v>
      </c>
      <c r="C955" s="141" t="s">
        <v>2282</v>
      </c>
      <c r="D955" s="142" t="s">
        <v>2058</v>
      </c>
      <c r="E955" s="13" t="s">
        <v>1296</v>
      </c>
      <c r="F955" s="13" t="s">
        <v>1296</v>
      </c>
      <c r="G955" s="6"/>
      <c r="H955" s="7"/>
    </row>
    <row r="956" spans="1:8" ht="20.100000000000001" customHeight="1">
      <c r="A956" s="5">
        <v>9</v>
      </c>
      <c r="B956" s="12">
        <v>24211704977</v>
      </c>
      <c r="C956" s="141" t="s">
        <v>1362</v>
      </c>
      <c r="D956" s="142" t="s">
        <v>2058</v>
      </c>
      <c r="E956" s="13" t="s">
        <v>1264</v>
      </c>
      <c r="F956" s="13" t="s">
        <v>1264</v>
      </c>
      <c r="G956" s="6"/>
      <c r="H956" s="7"/>
    </row>
    <row r="957" spans="1:8" ht="20.100000000000001" customHeight="1">
      <c r="A957" s="5">
        <v>10</v>
      </c>
      <c r="B957" s="12">
        <v>25202505144</v>
      </c>
      <c r="C957" s="141" t="s">
        <v>2059</v>
      </c>
      <c r="D957" s="142" t="s">
        <v>2060</v>
      </c>
      <c r="E957" s="13" t="s">
        <v>1482</v>
      </c>
      <c r="F957" s="13" t="s">
        <v>1482</v>
      </c>
      <c r="G957" s="6"/>
      <c r="H957" s="7"/>
    </row>
    <row r="958" spans="1:8" ht="20.100000000000001" customHeight="1">
      <c r="A958" s="5">
        <v>11</v>
      </c>
      <c r="B958" s="12">
        <v>24207215161</v>
      </c>
      <c r="C958" s="141" t="s">
        <v>1659</v>
      </c>
      <c r="D958" s="142" t="s">
        <v>2060</v>
      </c>
      <c r="E958" s="13" t="s">
        <v>1350</v>
      </c>
      <c r="F958" s="13" t="s">
        <v>1350</v>
      </c>
      <c r="G958" s="6"/>
      <c r="H958" s="7"/>
    </row>
    <row r="959" spans="1:8" ht="20.100000000000001" customHeight="1">
      <c r="A959" s="5">
        <v>12</v>
      </c>
      <c r="B959" s="12">
        <v>25202216431</v>
      </c>
      <c r="C959" s="141" t="s">
        <v>2061</v>
      </c>
      <c r="D959" s="142" t="s">
        <v>2062</v>
      </c>
      <c r="E959" s="13" t="s">
        <v>1286</v>
      </c>
      <c r="F959" s="13" t="s">
        <v>1286</v>
      </c>
      <c r="G959" s="6"/>
      <c r="H959" s="7"/>
    </row>
    <row r="960" spans="1:8" ht="20.100000000000001" customHeight="1">
      <c r="A960" s="5">
        <v>13</v>
      </c>
      <c r="B960" s="12">
        <v>25203304337</v>
      </c>
      <c r="C960" s="141" t="s">
        <v>2063</v>
      </c>
      <c r="D960" s="142" t="s">
        <v>2062</v>
      </c>
      <c r="E960" s="13" t="s">
        <v>1273</v>
      </c>
      <c r="F960" s="13" t="s">
        <v>1273</v>
      </c>
      <c r="G960" s="6"/>
      <c r="H960" s="7"/>
    </row>
    <row r="961" spans="1:8" ht="20.100000000000001" customHeight="1">
      <c r="A961" s="5">
        <v>14</v>
      </c>
      <c r="B961" s="12">
        <v>25207104234</v>
      </c>
      <c r="C961" s="141" t="s">
        <v>1366</v>
      </c>
      <c r="D961" s="142" t="s">
        <v>2062</v>
      </c>
      <c r="E961" s="13" t="s">
        <v>1262</v>
      </c>
      <c r="F961" s="13" t="s">
        <v>1262</v>
      </c>
      <c r="G961" s="6"/>
      <c r="H961" s="7"/>
    </row>
    <row r="962" spans="1:8" ht="12" customHeight="1"/>
    <row r="963" spans="1:8" s="1" customFormat="1" ht="14.25" customHeight="1">
      <c r="B963" s="150" t="s">
        <v>6</v>
      </c>
      <c r="C963" s="150"/>
      <c r="D963" s="151" t="s">
        <v>1255</v>
      </c>
      <c r="E963" s="151"/>
      <c r="F963" s="151"/>
      <c r="G963" s="151"/>
      <c r="H963" s="151"/>
    </row>
    <row r="964" spans="1:8" s="1" customFormat="1">
      <c r="B964" s="150" t="s">
        <v>7</v>
      </c>
      <c r="C964" s="150"/>
      <c r="D964" s="2" t="s">
        <v>2318</v>
      </c>
      <c r="E964" s="151" t="s">
        <v>1259</v>
      </c>
      <c r="F964" s="151"/>
      <c r="G964" s="151"/>
      <c r="H964" s="151"/>
    </row>
    <row r="965" spans="1:8" s="3" customFormat="1" ht="18.75" customHeight="1">
      <c r="B965" s="4" t="s">
        <v>2355</v>
      </c>
      <c r="C965" s="152"/>
      <c r="D965" s="152"/>
      <c r="E965" s="152"/>
      <c r="F965" s="152"/>
      <c r="G965" s="152"/>
      <c r="H965" s="152"/>
    </row>
    <row r="966" spans="1:8" s="3" customFormat="1" ht="18.75" customHeight="1">
      <c r="A966" s="143" t="s">
        <v>2356</v>
      </c>
      <c r="B966" s="143"/>
      <c r="C966" s="143"/>
      <c r="D966" s="143"/>
      <c r="E966" s="143"/>
      <c r="F966" s="143"/>
      <c r="G966" s="143"/>
      <c r="H966" s="143"/>
    </row>
    <row r="967" spans="1:8" ht="3.75" customHeight="1"/>
    <row r="968" spans="1:8" ht="15" customHeight="1">
      <c r="A968" s="144" t="s">
        <v>0</v>
      </c>
      <c r="B968" s="145" t="s">
        <v>8</v>
      </c>
      <c r="C968" s="146" t="s">
        <v>3</v>
      </c>
      <c r="D968" s="147" t="s">
        <v>4</v>
      </c>
      <c r="E968" s="145" t="s">
        <v>12</v>
      </c>
      <c r="F968" s="145" t="s">
        <v>13</v>
      </c>
      <c r="G968" s="148" t="s">
        <v>1256</v>
      </c>
      <c r="H968" s="148" t="s">
        <v>1257</v>
      </c>
    </row>
    <row r="969" spans="1:8" ht="27" customHeight="1">
      <c r="A969" s="144"/>
      <c r="B969" s="144"/>
      <c r="C969" s="146"/>
      <c r="D969" s="147"/>
      <c r="E969" s="144"/>
      <c r="F969" s="144"/>
      <c r="G969" s="149"/>
      <c r="H969" s="149"/>
    </row>
    <row r="970" spans="1:8" ht="20.100000000000001" customHeight="1">
      <c r="A970" s="5">
        <v>1</v>
      </c>
      <c r="B970" s="12">
        <v>25207116051</v>
      </c>
      <c r="C970" s="141" t="s">
        <v>1531</v>
      </c>
      <c r="D970" s="142" t="s">
        <v>2062</v>
      </c>
      <c r="E970" s="13" t="s">
        <v>1262</v>
      </c>
      <c r="F970" s="13" t="s">
        <v>1262</v>
      </c>
      <c r="G970" s="6"/>
      <c r="H970" s="7"/>
    </row>
    <row r="971" spans="1:8" ht="20.100000000000001" customHeight="1">
      <c r="A971" s="5">
        <v>2</v>
      </c>
      <c r="B971" s="12">
        <v>24205116470</v>
      </c>
      <c r="C971" s="141" t="s">
        <v>2064</v>
      </c>
      <c r="D971" s="142" t="s">
        <v>2062</v>
      </c>
      <c r="E971" s="13" t="s">
        <v>1439</v>
      </c>
      <c r="F971" s="13" t="s">
        <v>1439</v>
      </c>
      <c r="G971" s="6"/>
      <c r="H971" s="7"/>
    </row>
    <row r="972" spans="1:8" ht="20.100000000000001" customHeight="1">
      <c r="A972" s="5">
        <v>3</v>
      </c>
      <c r="B972" s="12">
        <v>25212705781</v>
      </c>
      <c r="C972" s="141" t="s">
        <v>1362</v>
      </c>
      <c r="D972" s="142" t="s">
        <v>2062</v>
      </c>
      <c r="E972" s="13" t="s">
        <v>1353</v>
      </c>
      <c r="F972" s="13" t="s">
        <v>1353</v>
      </c>
      <c r="G972" s="6"/>
      <c r="H972" s="7"/>
    </row>
    <row r="973" spans="1:8" ht="20.100000000000001" customHeight="1">
      <c r="A973" s="5">
        <v>4</v>
      </c>
      <c r="B973" s="12">
        <v>25216104888</v>
      </c>
      <c r="C973" s="141" t="s">
        <v>1476</v>
      </c>
      <c r="D973" s="142" t="s">
        <v>2065</v>
      </c>
      <c r="E973" s="13" t="s">
        <v>1340</v>
      </c>
      <c r="F973" s="13" t="s">
        <v>1340</v>
      </c>
      <c r="G973" s="6"/>
      <c r="H973" s="7"/>
    </row>
    <row r="974" spans="1:8" ht="20.100000000000001" customHeight="1">
      <c r="A974" s="5">
        <v>5</v>
      </c>
      <c r="B974" s="12">
        <v>25213208745</v>
      </c>
      <c r="C974" s="141" t="s">
        <v>2066</v>
      </c>
      <c r="D974" s="142" t="s">
        <v>2065</v>
      </c>
      <c r="E974" s="13" t="s">
        <v>1273</v>
      </c>
      <c r="F974" s="13" t="s">
        <v>1273</v>
      </c>
      <c r="G974" s="6"/>
      <c r="H974" s="7"/>
    </row>
    <row r="975" spans="1:8" ht="20.100000000000001" customHeight="1">
      <c r="A975" s="5">
        <v>6</v>
      </c>
      <c r="B975" s="12">
        <v>25212208630</v>
      </c>
      <c r="C975" s="141" t="s">
        <v>1380</v>
      </c>
      <c r="D975" s="142" t="s">
        <v>2067</v>
      </c>
      <c r="E975" s="13" t="s">
        <v>1286</v>
      </c>
      <c r="F975" s="13" t="s">
        <v>1286</v>
      </c>
      <c r="G975" s="6"/>
      <c r="H975" s="7"/>
    </row>
    <row r="976" spans="1:8" ht="20.100000000000001" customHeight="1">
      <c r="A976" s="5">
        <v>7</v>
      </c>
      <c r="B976" s="12">
        <v>24211205342</v>
      </c>
      <c r="C976" s="141" t="s">
        <v>2068</v>
      </c>
      <c r="D976" s="142" t="s">
        <v>2069</v>
      </c>
      <c r="E976" s="13" t="s">
        <v>1401</v>
      </c>
      <c r="F976" s="13" t="s">
        <v>1401</v>
      </c>
      <c r="G976" s="6"/>
      <c r="H976" s="7"/>
    </row>
    <row r="977" spans="1:8" ht="20.100000000000001" customHeight="1">
      <c r="A977" s="5">
        <v>8</v>
      </c>
      <c r="B977" s="12">
        <v>25211606376</v>
      </c>
      <c r="C977" s="141" t="s">
        <v>2070</v>
      </c>
      <c r="D977" s="142" t="s">
        <v>2069</v>
      </c>
      <c r="E977" s="13" t="s">
        <v>1301</v>
      </c>
      <c r="F977" s="13" t="s">
        <v>1301</v>
      </c>
      <c r="G977" s="6"/>
      <c r="H977" s="7"/>
    </row>
    <row r="978" spans="1:8" ht="20.100000000000001" customHeight="1">
      <c r="A978" s="5">
        <v>9</v>
      </c>
      <c r="B978" s="12">
        <v>25201817516</v>
      </c>
      <c r="C978" s="141" t="s">
        <v>2285</v>
      </c>
      <c r="D978" s="142" t="s">
        <v>2286</v>
      </c>
      <c r="E978" s="13" t="s">
        <v>2287</v>
      </c>
      <c r="F978" s="13" t="s">
        <v>2287</v>
      </c>
      <c r="G978" s="6"/>
      <c r="H978" s="7"/>
    </row>
    <row r="979" spans="1:8" ht="20.100000000000001" customHeight="1">
      <c r="A979" s="5">
        <v>10</v>
      </c>
      <c r="B979" s="12">
        <v>2220717044</v>
      </c>
      <c r="C979" s="141" t="s">
        <v>1983</v>
      </c>
      <c r="D979" s="142" t="s">
        <v>2071</v>
      </c>
      <c r="E979" s="13" t="s">
        <v>1262</v>
      </c>
      <c r="F979" s="13" t="s">
        <v>1262</v>
      </c>
      <c r="G979" s="6"/>
      <c r="H979" s="7"/>
    </row>
    <row r="980" spans="1:8" ht="20.100000000000001" customHeight="1">
      <c r="A980" s="5">
        <v>11</v>
      </c>
      <c r="B980" s="12">
        <v>24207104278</v>
      </c>
      <c r="C980" s="141" t="s">
        <v>2072</v>
      </c>
      <c r="D980" s="142" t="s">
        <v>2071</v>
      </c>
      <c r="E980" s="13" t="s">
        <v>1338</v>
      </c>
      <c r="F980" s="13" t="s">
        <v>1338</v>
      </c>
      <c r="G980" s="6"/>
      <c r="H980" s="7"/>
    </row>
    <row r="981" spans="1:8" ht="20.100000000000001" customHeight="1">
      <c r="A981" s="5">
        <v>12</v>
      </c>
      <c r="B981" s="12">
        <v>25202217064</v>
      </c>
      <c r="C981" s="141" t="s">
        <v>1515</v>
      </c>
      <c r="D981" s="142" t="s">
        <v>2071</v>
      </c>
      <c r="E981" s="13" t="s">
        <v>1286</v>
      </c>
      <c r="F981" s="13" t="s">
        <v>1286</v>
      </c>
      <c r="G981" s="6"/>
      <c r="H981" s="7"/>
    </row>
    <row r="982" spans="1:8" ht="20.100000000000001" customHeight="1">
      <c r="A982" s="5">
        <v>13</v>
      </c>
      <c r="B982" s="12">
        <v>25202600422</v>
      </c>
      <c r="C982" s="141" t="s">
        <v>2073</v>
      </c>
      <c r="D982" s="142" t="s">
        <v>2071</v>
      </c>
      <c r="E982" s="13" t="s">
        <v>1271</v>
      </c>
      <c r="F982" s="13" t="s">
        <v>1271</v>
      </c>
      <c r="G982" s="6"/>
      <c r="H982" s="7"/>
    </row>
    <row r="983" spans="1:8" ht="20.100000000000001" customHeight="1">
      <c r="A983" s="5">
        <v>14</v>
      </c>
      <c r="B983" s="12">
        <v>25202109250</v>
      </c>
      <c r="C983" s="141" t="s">
        <v>2074</v>
      </c>
      <c r="D983" s="142" t="s">
        <v>2075</v>
      </c>
      <c r="E983" s="13" t="s">
        <v>1423</v>
      </c>
      <c r="F983" s="13" t="s">
        <v>1423</v>
      </c>
      <c r="G983" s="6"/>
      <c r="H983" s="7"/>
    </row>
    <row r="984" spans="1:8" ht="20.100000000000001" customHeight="1">
      <c r="A984" s="5">
        <v>15</v>
      </c>
      <c r="B984" s="12">
        <v>25202115772</v>
      </c>
      <c r="C984" s="141" t="s">
        <v>2076</v>
      </c>
      <c r="D984" s="142" t="s">
        <v>2075</v>
      </c>
      <c r="E984" s="13" t="s">
        <v>1554</v>
      </c>
      <c r="F984" s="13" t="s">
        <v>1554</v>
      </c>
      <c r="G984" s="6"/>
      <c r="H984" s="7"/>
    </row>
    <row r="985" spans="1:8" ht="20.100000000000001" customHeight="1">
      <c r="A985" s="5">
        <v>16</v>
      </c>
      <c r="B985" s="12">
        <v>24203206801</v>
      </c>
      <c r="C985" s="141" t="s">
        <v>1842</v>
      </c>
      <c r="D985" s="142" t="s">
        <v>2075</v>
      </c>
      <c r="E985" s="13" t="s">
        <v>1475</v>
      </c>
      <c r="F985" s="13" t="s">
        <v>1475</v>
      </c>
      <c r="G985" s="6"/>
      <c r="H985" s="7"/>
    </row>
    <row r="986" spans="1:8" ht="20.100000000000001" customHeight="1">
      <c r="A986" s="5">
        <v>17</v>
      </c>
      <c r="B986" s="12">
        <v>25207214533</v>
      </c>
      <c r="C986" s="141" t="s">
        <v>2077</v>
      </c>
      <c r="D986" s="142" t="s">
        <v>2075</v>
      </c>
      <c r="E986" s="13" t="s">
        <v>1278</v>
      </c>
      <c r="F986" s="13" t="s">
        <v>1278</v>
      </c>
      <c r="G986" s="6"/>
      <c r="H986" s="7"/>
    </row>
    <row r="987" spans="1:8" ht="20.100000000000001" customHeight="1">
      <c r="A987" s="5">
        <v>18</v>
      </c>
      <c r="B987" s="12">
        <v>24202502247</v>
      </c>
      <c r="C987" s="141" t="s">
        <v>1591</v>
      </c>
      <c r="D987" s="142" t="s">
        <v>2078</v>
      </c>
      <c r="E987" s="13" t="s">
        <v>2079</v>
      </c>
      <c r="F987" s="13" t="s">
        <v>2079</v>
      </c>
      <c r="G987" s="6"/>
      <c r="H987" s="7"/>
    </row>
    <row r="988" spans="1:8" ht="20.100000000000001" customHeight="1">
      <c r="A988" s="5">
        <v>19</v>
      </c>
      <c r="B988" s="12">
        <v>25202109932</v>
      </c>
      <c r="C988" s="141" t="s">
        <v>1861</v>
      </c>
      <c r="D988" s="142" t="s">
        <v>2078</v>
      </c>
      <c r="E988" s="13" t="s">
        <v>1301</v>
      </c>
      <c r="F988" s="13" t="s">
        <v>1301</v>
      </c>
      <c r="G988" s="6"/>
      <c r="H988" s="7"/>
    </row>
    <row r="989" spans="1:8" ht="20.100000000000001" customHeight="1">
      <c r="A989" s="5">
        <v>20</v>
      </c>
      <c r="B989" s="12">
        <v>25202408822</v>
      </c>
      <c r="C989" s="141" t="s">
        <v>2080</v>
      </c>
      <c r="D989" s="142" t="s">
        <v>2078</v>
      </c>
      <c r="E989" s="13" t="s">
        <v>1610</v>
      </c>
      <c r="F989" s="13" t="s">
        <v>1610</v>
      </c>
      <c r="G989" s="6"/>
      <c r="H989" s="7"/>
    </row>
    <row r="990" spans="1:8" ht="20.100000000000001" customHeight="1">
      <c r="A990" s="5">
        <v>21</v>
      </c>
      <c r="B990" s="12">
        <v>25203314573</v>
      </c>
      <c r="C990" s="141" t="s">
        <v>1571</v>
      </c>
      <c r="D990" s="142" t="s">
        <v>2078</v>
      </c>
      <c r="E990" s="13" t="s">
        <v>1276</v>
      </c>
      <c r="F990" s="13" t="s">
        <v>1276</v>
      </c>
      <c r="G990" s="6"/>
      <c r="H990" s="7"/>
    </row>
    <row r="991" spans="1:8" ht="20.100000000000001" customHeight="1">
      <c r="A991" s="5">
        <v>22</v>
      </c>
      <c r="B991" s="12">
        <v>25202817149</v>
      </c>
      <c r="C991" s="141" t="s">
        <v>1593</v>
      </c>
      <c r="D991" s="142" t="s">
        <v>2078</v>
      </c>
      <c r="E991" s="13" t="s">
        <v>1447</v>
      </c>
      <c r="F991" s="13" t="s">
        <v>1447</v>
      </c>
      <c r="G991" s="6"/>
      <c r="H991" s="7"/>
    </row>
    <row r="992" spans="1:8" ht="20.100000000000001" customHeight="1">
      <c r="A992" s="5">
        <v>23</v>
      </c>
      <c r="B992" s="12">
        <v>24206302496</v>
      </c>
      <c r="C992" s="141" t="s">
        <v>1373</v>
      </c>
      <c r="D992" s="142" t="s">
        <v>2081</v>
      </c>
      <c r="E992" s="13" t="s">
        <v>1700</v>
      </c>
      <c r="F992" s="13" t="s">
        <v>1700</v>
      </c>
      <c r="G992" s="6"/>
      <c r="H992" s="7"/>
    </row>
    <row r="993" spans="1:8" ht="20.100000000000001" customHeight="1">
      <c r="A993" s="5">
        <v>24</v>
      </c>
      <c r="B993" s="12">
        <v>25202314608</v>
      </c>
      <c r="C993" s="141" t="s">
        <v>2082</v>
      </c>
      <c r="D993" s="142" t="s">
        <v>2081</v>
      </c>
      <c r="E993" s="13" t="s">
        <v>1610</v>
      </c>
      <c r="F993" s="13" t="s">
        <v>1610</v>
      </c>
      <c r="G993" s="6"/>
      <c r="H993" s="7"/>
    </row>
    <row r="994" spans="1:8" ht="20.100000000000001" customHeight="1">
      <c r="A994" s="5">
        <v>25</v>
      </c>
      <c r="B994" s="12">
        <v>25203715927</v>
      </c>
      <c r="C994" s="141" t="s">
        <v>1440</v>
      </c>
      <c r="D994" s="142" t="s">
        <v>2081</v>
      </c>
      <c r="E994" s="13" t="s">
        <v>1637</v>
      </c>
      <c r="F994" s="13" t="s">
        <v>1637</v>
      </c>
      <c r="G994" s="6"/>
      <c r="H994" s="7"/>
    </row>
    <row r="995" spans="1:8" ht="20.100000000000001" customHeight="1">
      <c r="A995" s="5">
        <v>26</v>
      </c>
      <c r="B995" s="12">
        <v>25207217282</v>
      </c>
      <c r="C995" s="141" t="s">
        <v>2083</v>
      </c>
      <c r="D995" s="142" t="s">
        <v>2081</v>
      </c>
      <c r="E995" s="13" t="s">
        <v>1353</v>
      </c>
      <c r="F995" s="13" t="s">
        <v>1353</v>
      </c>
      <c r="G995" s="6"/>
      <c r="H995" s="7"/>
    </row>
    <row r="996" spans="1:8" ht="20.100000000000001" customHeight="1">
      <c r="A996" s="5">
        <v>27</v>
      </c>
      <c r="B996" s="12">
        <v>25207104151</v>
      </c>
      <c r="C996" s="141" t="s">
        <v>1791</v>
      </c>
      <c r="D996" s="142" t="s">
        <v>2081</v>
      </c>
      <c r="E996" s="13" t="s">
        <v>1278</v>
      </c>
      <c r="F996" s="13" t="s">
        <v>1278</v>
      </c>
      <c r="G996" s="6"/>
      <c r="H996" s="7"/>
    </row>
    <row r="997" spans="1:8" ht="20.100000000000001" customHeight="1">
      <c r="A997" s="5">
        <v>28</v>
      </c>
      <c r="B997" s="12">
        <v>25203205360</v>
      </c>
      <c r="C997" s="141" t="s">
        <v>2084</v>
      </c>
      <c r="D997" s="142" t="s">
        <v>2081</v>
      </c>
      <c r="E997" s="13" t="s">
        <v>1353</v>
      </c>
      <c r="F997" s="13" t="s">
        <v>1353</v>
      </c>
      <c r="G997" s="6"/>
      <c r="H997" s="7"/>
    </row>
    <row r="998" spans="1:8" ht="20.100000000000001" customHeight="1">
      <c r="A998" s="5">
        <v>29</v>
      </c>
      <c r="B998" s="12">
        <v>24207104841</v>
      </c>
      <c r="C998" s="141" t="s">
        <v>2085</v>
      </c>
      <c r="D998" s="142" t="s">
        <v>2081</v>
      </c>
      <c r="E998" s="13" t="s">
        <v>1350</v>
      </c>
      <c r="F998" s="13" t="s">
        <v>1350</v>
      </c>
      <c r="G998" s="6"/>
      <c r="H998" s="7"/>
    </row>
    <row r="999" spans="1:8" ht="20.100000000000001" customHeight="1">
      <c r="A999" s="8">
        <v>30</v>
      </c>
      <c r="B999" s="12">
        <v>25207116216</v>
      </c>
      <c r="C999" s="141" t="s">
        <v>2259</v>
      </c>
      <c r="D999" s="142" t="s">
        <v>2081</v>
      </c>
      <c r="E999" s="13" t="s">
        <v>1262</v>
      </c>
      <c r="F999" s="13" t="s">
        <v>1262</v>
      </c>
      <c r="G999" s="9"/>
      <c r="H999" s="10"/>
    </row>
    <row r="1000" spans="1:8" ht="12" customHeight="1"/>
    <row r="1001" spans="1:8" s="1" customFormat="1" ht="14.25" customHeight="1">
      <c r="B1001" s="150" t="s">
        <v>6</v>
      </c>
      <c r="C1001" s="150"/>
      <c r="D1001" s="151" t="s">
        <v>1255</v>
      </c>
      <c r="E1001" s="151"/>
      <c r="F1001" s="151"/>
      <c r="G1001" s="151"/>
      <c r="H1001" s="151"/>
    </row>
    <row r="1002" spans="1:8" s="1" customFormat="1">
      <c r="B1002" s="150" t="s">
        <v>7</v>
      </c>
      <c r="C1002" s="150"/>
      <c r="D1002" s="2" t="s">
        <v>2318</v>
      </c>
      <c r="E1002" s="151" t="s">
        <v>1259</v>
      </c>
      <c r="F1002" s="151"/>
      <c r="G1002" s="151"/>
      <c r="H1002" s="151"/>
    </row>
    <row r="1003" spans="1:8" s="3" customFormat="1" ht="18.75" customHeight="1">
      <c r="B1003" s="4" t="s">
        <v>2357</v>
      </c>
      <c r="C1003" s="152"/>
      <c r="D1003" s="152"/>
      <c r="E1003" s="152"/>
      <c r="F1003" s="152"/>
      <c r="G1003" s="152"/>
      <c r="H1003" s="152"/>
    </row>
    <row r="1004" spans="1:8" s="3" customFormat="1" ht="18.75" customHeight="1">
      <c r="A1004" s="143" t="s">
        <v>2356</v>
      </c>
      <c r="B1004" s="143"/>
      <c r="C1004" s="143"/>
      <c r="D1004" s="143"/>
      <c r="E1004" s="143"/>
      <c r="F1004" s="143"/>
      <c r="G1004" s="143"/>
      <c r="H1004" s="143"/>
    </row>
    <row r="1005" spans="1:8" ht="3.75" customHeight="1"/>
    <row r="1006" spans="1:8" ht="15" customHeight="1">
      <c r="A1006" s="144" t="s">
        <v>0</v>
      </c>
      <c r="B1006" s="145" t="s">
        <v>8</v>
      </c>
      <c r="C1006" s="146" t="s">
        <v>3</v>
      </c>
      <c r="D1006" s="147" t="s">
        <v>4</v>
      </c>
      <c r="E1006" s="145" t="s">
        <v>12</v>
      </c>
      <c r="F1006" s="145" t="s">
        <v>13</v>
      </c>
      <c r="G1006" s="148" t="s">
        <v>1256</v>
      </c>
      <c r="H1006" s="148" t="s">
        <v>1257</v>
      </c>
    </row>
    <row r="1007" spans="1:8" ht="27" customHeight="1">
      <c r="A1007" s="144"/>
      <c r="B1007" s="144"/>
      <c r="C1007" s="146"/>
      <c r="D1007" s="147"/>
      <c r="E1007" s="144"/>
      <c r="F1007" s="144"/>
      <c r="G1007" s="149"/>
      <c r="H1007" s="149"/>
    </row>
    <row r="1008" spans="1:8" ht="20.100000000000001" customHeight="1">
      <c r="A1008" s="5">
        <v>1</v>
      </c>
      <c r="B1008" s="12">
        <v>24203715749</v>
      </c>
      <c r="C1008" s="141" t="s">
        <v>2086</v>
      </c>
      <c r="D1008" s="142" t="s">
        <v>2087</v>
      </c>
      <c r="E1008" s="13" t="s">
        <v>1346</v>
      </c>
      <c r="F1008" s="13" t="s">
        <v>1346</v>
      </c>
      <c r="G1008" s="6"/>
      <c r="H1008" s="7"/>
    </row>
    <row r="1009" spans="1:8" ht="20.100000000000001" customHeight="1">
      <c r="A1009" s="5">
        <v>2</v>
      </c>
      <c r="B1009" s="12">
        <v>25202509816</v>
      </c>
      <c r="C1009" s="141" t="s">
        <v>2088</v>
      </c>
      <c r="D1009" s="142" t="s">
        <v>2087</v>
      </c>
      <c r="E1009" s="13" t="s">
        <v>1482</v>
      </c>
      <c r="F1009" s="13" t="s">
        <v>1482</v>
      </c>
      <c r="G1009" s="6"/>
      <c r="H1009" s="7"/>
    </row>
    <row r="1010" spans="1:8" ht="20.100000000000001" customHeight="1">
      <c r="A1010" s="5">
        <v>3</v>
      </c>
      <c r="B1010" s="12">
        <v>25203314643</v>
      </c>
      <c r="C1010" s="141" t="s">
        <v>2089</v>
      </c>
      <c r="D1010" s="142" t="s">
        <v>2087</v>
      </c>
      <c r="E1010" s="13" t="s">
        <v>1276</v>
      </c>
      <c r="F1010" s="13" t="s">
        <v>1276</v>
      </c>
      <c r="G1010" s="6"/>
      <c r="H1010" s="7"/>
    </row>
    <row r="1011" spans="1:8" ht="20.100000000000001" customHeight="1">
      <c r="A1011" s="5">
        <v>4</v>
      </c>
      <c r="B1011" s="12">
        <v>25207107473</v>
      </c>
      <c r="C1011" s="141" t="s">
        <v>2090</v>
      </c>
      <c r="D1011" s="142" t="s">
        <v>2087</v>
      </c>
      <c r="E1011" s="13" t="s">
        <v>1278</v>
      </c>
      <c r="F1011" s="13" t="s">
        <v>1278</v>
      </c>
      <c r="G1011" s="6"/>
      <c r="H1011" s="7"/>
    </row>
    <row r="1012" spans="1:8" ht="20.100000000000001" customHeight="1">
      <c r="A1012" s="5">
        <v>5</v>
      </c>
      <c r="B1012" s="12">
        <v>25207209819</v>
      </c>
      <c r="C1012" s="141" t="s">
        <v>1366</v>
      </c>
      <c r="D1012" s="142" t="s">
        <v>2087</v>
      </c>
      <c r="E1012" s="13" t="s">
        <v>1269</v>
      </c>
      <c r="F1012" s="13" t="s">
        <v>1269</v>
      </c>
      <c r="G1012" s="6"/>
      <c r="H1012" s="7"/>
    </row>
    <row r="1013" spans="1:8" ht="20.100000000000001" customHeight="1">
      <c r="A1013" s="5">
        <v>6</v>
      </c>
      <c r="B1013" s="12">
        <v>25202116574</v>
      </c>
      <c r="C1013" s="141" t="s">
        <v>2279</v>
      </c>
      <c r="D1013" s="142" t="s">
        <v>2087</v>
      </c>
      <c r="E1013" s="13" t="s">
        <v>1371</v>
      </c>
      <c r="F1013" s="13" t="s">
        <v>1371</v>
      </c>
      <c r="G1013" s="6"/>
      <c r="H1013" s="7"/>
    </row>
    <row r="1014" spans="1:8" ht="20.100000000000001" customHeight="1">
      <c r="A1014" s="5">
        <v>7</v>
      </c>
      <c r="B1014" s="12">
        <v>24203115230</v>
      </c>
      <c r="C1014" s="141" t="s">
        <v>2091</v>
      </c>
      <c r="D1014" s="142" t="s">
        <v>2092</v>
      </c>
      <c r="E1014" s="13" t="s">
        <v>2079</v>
      </c>
      <c r="F1014" s="13" t="s">
        <v>2079</v>
      </c>
      <c r="G1014" s="6"/>
      <c r="H1014" s="7"/>
    </row>
    <row r="1015" spans="1:8" ht="20.100000000000001" customHeight="1">
      <c r="A1015" s="5">
        <v>8</v>
      </c>
      <c r="B1015" s="12">
        <v>25207109425</v>
      </c>
      <c r="C1015" s="141" t="s">
        <v>2093</v>
      </c>
      <c r="D1015" s="142" t="s">
        <v>2092</v>
      </c>
      <c r="E1015" s="13" t="s">
        <v>1262</v>
      </c>
      <c r="F1015" s="13" t="s">
        <v>1262</v>
      </c>
      <c r="G1015" s="6"/>
      <c r="H1015" s="7"/>
    </row>
    <row r="1016" spans="1:8" ht="20.100000000000001" customHeight="1">
      <c r="A1016" s="5">
        <v>9</v>
      </c>
      <c r="B1016" s="12">
        <v>24203215721</v>
      </c>
      <c r="C1016" s="141" t="s">
        <v>2251</v>
      </c>
      <c r="D1016" s="142" t="s">
        <v>2092</v>
      </c>
      <c r="E1016" s="13" t="s">
        <v>1273</v>
      </c>
      <c r="F1016" s="13" t="s">
        <v>1273</v>
      </c>
      <c r="G1016" s="6"/>
      <c r="H1016" s="7"/>
    </row>
    <row r="1017" spans="1:8" ht="20.100000000000001" customHeight="1">
      <c r="A1017" s="5">
        <v>10</v>
      </c>
      <c r="B1017" s="12">
        <v>24203702848</v>
      </c>
      <c r="C1017" s="141" t="s">
        <v>2094</v>
      </c>
      <c r="D1017" s="142" t="s">
        <v>2095</v>
      </c>
      <c r="E1017" s="13" t="s">
        <v>1346</v>
      </c>
      <c r="F1017" s="13" t="s">
        <v>1346</v>
      </c>
      <c r="G1017" s="6"/>
      <c r="H1017" s="7"/>
    </row>
    <row r="1018" spans="1:8" ht="20.100000000000001" customHeight="1">
      <c r="A1018" s="5">
        <v>11</v>
      </c>
      <c r="B1018" s="12">
        <v>24206600503</v>
      </c>
      <c r="C1018" s="141" t="s">
        <v>1366</v>
      </c>
      <c r="D1018" s="142" t="s">
        <v>2096</v>
      </c>
      <c r="E1018" s="13" t="s">
        <v>2097</v>
      </c>
      <c r="F1018" s="13" t="s">
        <v>2097</v>
      </c>
      <c r="G1018" s="6"/>
      <c r="H1018" s="7"/>
    </row>
    <row r="1019" spans="1:8" ht="20.100000000000001" customHeight="1">
      <c r="A1019" s="5">
        <v>12</v>
      </c>
      <c r="B1019" s="12">
        <v>24207101666</v>
      </c>
      <c r="C1019" s="141" t="s">
        <v>1438</v>
      </c>
      <c r="D1019" s="142" t="s">
        <v>2096</v>
      </c>
      <c r="E1019" s="13" t="s">
        <v>1338</v>
      </c>
      <c r="F1019" s="13" t="s">
        <v>1338</v>
      </c>
      <c r="G1019" s="6"/>
      <c r="H1019" s="7"/>
    </row>
    <row r="1020" spans="1:8" ht="20.100000000000001" customHeight="1">
      <c r="A1020" s="5">
        <v>13</v>
      </c>
      <c r="B1020" s="12">
        <v>24207103550</v>
      </c>
      <c r="C1020" s="141" t="s">
        <v>2098</v>
      </c>
      <c r="D1020" s="142" t="s">
        <v>2096</v>
      </c>
      <c r="E1020" s="13" t="s">
        <v>1338</v>
      </c>
      <c r="F1020" s="13" t="s">
        <v>1338</v>
      </c>
      <c r="G1020" s="6"/>
      <c r="H1020" s="7"/>
    </row>
    <row r="1021" spans="1:8" ht="20.100000000000001" customHeight="1">
      <c r="A1021" s="5">
        <v>14</v>
      </c>
      <c r="B1021" s="12">
        <v>24207108000</v>
      </c>
      <c r="C1021" s="141" t="s">
        <v>1666</v>
      </c>
      <c r="D1021" s="142" t="s">
        <v>2096</v>
      </c>
      <c r="E1021" s="13" t="s">
        <v>1296</v>
      </c>
      <c r="F1021" s="13" t="s">
        <v>1296</v>
      </c>
      <c r="G1021" s="6"/>
      <c r="H1021" s="7"/>
    </row>
    <row r="1022" spans="1:8" ht="12" customHeight="1"/>
    <row r="1023" spans="1:8" s="1" customFormat="1" ht="14.25" customHeight="1">
      <c r="B1023" s="150" t="s">
        <v>6</v>
      </c>
      <c r="C1023" s="150"/>
      <c r="D1023" s="151" t="s">
        <v>1255</v>
      </c>
      <c r="E1023" s="151"/>
      <c r="F1023" s="151"/>
      <c r="G1023" s="151"/>
      <c r="H1023" s="151"/>
    </row>
    <row r="1024" spans="1:8" s="1" customFormat="1">
      <c r="B1024" s="150" t="s">
        <v>7</v>
      </c>
      <c r="C1024" s="150"/>
      <c r="D1024" s="2" t="s">
        <v>2322</v>
      </c>
      <c r="E1024" s="151" t="s">
        <v>1259</v>
      </c>
      <c r="F1024" s="151"/>
      <c r="G1024" s="151"/>
      <c r="H1024" s="151"/>
    </row>
    <row r="1025" spans="1:8" s="3" customFormat="1" ht="18.75" customHeight="1">
      <c r="B1025" s="4" t="s">
        <v>2358</v>
      </c>
      <c r="C1025" s="152"/>
      <c r="D1025" s="152"/>
      <c r="E1025" s="152"/>
      <c r="F1025" s="152"/>
      <c r="G1025" s="152"/>
      <c r="H1025" s="152"/>
    </row>
    <row r="1026" spans="1:8" s="3" customFormat="1" ht="18.75" customHeight="1">
      <c r="A1026" s="143" t="s">
        <v>2359</v>
      </c>
      <c r="B1026" s="143"/>
      <c r="C1026" s="143"/>
      <c r="D1026" s="143"/>
      <c r="E1026" s="143"/>
      <c r="F1026" s="143"/>
      <c r="G1026" s="143"/>
      <c r="H1026" s="143"/>
    </row>
    <row r="1027" spans="1:8" ht="3.75" customHeight="1"/>
    <row r="1028" spans="1:8" ht="15" customHeight="1">
      <c r="A1028" s="144" t="s">
        <v>0</v>
      </c>
      <c r="B1028" s="145" t="s">
        <v>8</v>
      </c>
      <c r="C1028" s="146" t="s">
        <v>3</v>
      </c>
      <c r="D1028" s="147" t="s">
        <v>4</v>
      </c>
      <c r="E1028" s="145" t="s">
        <v>12</v>
      </c>
      <c r="F1028" s="145" t="s">
        <v>13</v>
      </c>
      <c r="G1028" s="148" t="s">
        <v>1256</v>
      </c>
      <c r="H1028" s="148" t="s">
        <v>1257</v>
      </c>
    </row>
    <row r="1029" spans="1:8" ht="27" customHeight="1">
      <c r="A1029" s="144"/>
      <c r="B1029" s="144"/>
      <c r="C1029" s="146"/>
      <c r="D1029" s="147"/>
      <c r="E1029" s="144"/>
      <c r="F1029" s="144"/>
      <c r="G1029" s="149"/>
      <c r="H1029" s="149"/>
    </row>
    <row r="1030" spans="1:8" ht="20.100000000000001" customHeight="1">
      <c r="A1030" s="5">
        <v>1</v>
      </c>
      <c r="B1030" s="12">
        <v>24207213871</v>
      </c>
      <c r="C1030" s="141" t="s">
        <v>2099</v>
      </c>
      <c r="D1030" s="142" t="s">
        <v>2096</v>
      </c>
      <c r="E1030" s="13" t="s">
        <v>1338</v>
      </c>
      <c r="F1030" s="13" t="s">
        <v>1338</v>
      </c>
      <c r="G1030" s="6"/>
      <c r="H1030" s="7"/>
    </row>
    <row r="1031" spans="1:8" ht="20.100000000000001" customHeight="1">
      <c r="A1031" s="5">
        <v>2</v>
      </c>
      <c r="B1031" s="12">
        <v>25202716467</v>
      </c>
      <c r="C1031" s="141" t="s">
        <v>2100</v>
      </c>
      <c r="D1031" s="142" t="s">
        <v>2096</v>
      </c>
      <c r="E1031" s="13" t="s">
        <v>1353</v>
      </c>
      <c r="F1031" s="13" t="s">
        <v>1353</v>
      </c>
      <c r="G1031" s="6"/>
      <c r="H1031" s="7"/>
    </row>
    <row r="1032" spans="1:8" ht="20.100000000000001" customHeight="1">
      <c r="A1032" s="5">
        <v>3</v>
      </c>
      <c r="B1032" s="12">
        <v>25203109419</v>
      </c>
      <c r="C1032" s="141" t="s">
        <v>2101</v>
      </c>
      <c r="D1032" s="142" t="s">
        <v>2096</v>
      </c>
      <c r="E1032" s="13" t="s">
        <v>1288</v>
      </c>
      <c r="F1032" s="13" t="s">
        <v>1288</v>
      </c>
      <c r="G1032" s="6"/>
      <c r="H1032" s="7"/>
    </row>
    <row r="1033" spans="1:8" ht="20.100000000000001" customHeight="1">
      <c r="A1033" s="5">
        <v>4</v>
      </c>
      <c r="B1033" s="12">
        <v>25203114901</v>
      </c>
      <c r="C1033" s="141" t="s">
        <v>2102</v>
      </c>
      <c r="D1033" s="142" t="s">
        <v>2096</v>
      </c>
      <c r="E1033" s="13" t="s">
        <v>1273</v>
      </c>
      <c r="F1033" s="13" t="s">
        <v>1273</v>
      </c>
      <c r="G1033" s="6"/>
      <c r="H1033" s="7"/>
    </row>
    <row r="1034" spans="1:8" ht="20.100000000000001" customHeight="1">
      <c r="A1034" s="5">
        <v>5</v>
      </c>
      <c r="B1034" s="12">
        <v>25203204320</v>
      </c>
      <c r="C1034" s="141" t="s">
        <v>2103</v>
      </c>
      <c r="D1034" s="142" t="s">
        <v>2096</v>
      </c>
      <c r="E1034" s="13" t="s">
        <v>1273</v>
      </c>
      <c r="F1034" s="13" t="s">
        <v>1273</v>
      </c>
      <c r="G1034" s="6"/>
      <c r="H1034" s="7"/>
    </row>
    <row r="1035" spans="1:8" ht="20.100000000000001" customHeight="1">
      <c r="A1035" s="5">
        <v>6</v>
      </c>
      <c r="B1035" s="12">
        <v>25207110044</v>
      </c>
      <c r="C1035" s="141" t="s">
        <v>2104</v>
      </c>
      <c r="D1035" s="142" t="s">
        <v>2096</v>
      </c>
      <c r="E1035" s="13" t="s">
        <v>1262</v>
      </c>
      <c r="F1035" s="13" t="s">
        <v>1262</v>
      </c>
      <c r="G1035" s="6"/>
      <c r="H1035" s="7"/>
    </row>
    <row r="1036" spans="1:8" ht="20.100000000000001" customHeight="1">
      <c r="A1036" s="5">
        <v>7</v>
      </c>
      <c r="B1036" s="12">
        <v>25207201944</v>
      </c>
      <c r="C1036" s="141" t="s">
        <v>2105</v>
      </c>
      <c r="D1036" s="142" t="s">
        <v>2096</v>
      </c>
      <c r="E1036" s="13" t="s">
        <v>1278</v>
      </c>
      <c r="F1036" s="13" t="s">
        <v>1278</v>
      </c>
      <c r="G1036" s="6"/>
      <c r="H1036" s="7"/>
    </row>
    <row r="1037" spans="1:8" ht="20.100000000000001" customHeight="1">
      <c r="A1037" s="5">
        <v>8</v>
      </c>
      <c r="B1037" s="12">
        <v>25207202311</v>
      </c>
      <c r="C1037" s="141" t="s">
        <v>2106</v>
      </c>
      <c r="D1037" s="142" t="s">
        <v>2096</v>
      </c>
      <c r="E1037" s="13" t="s">
        <v>1280</v>
      </c>
      <c r="F1037" s="13" t="s">
        <v>1280</v>
      </c>
      <c r="G1037" s="6"/>
      <c r="H1037" s="7"/>
    </row>
    <row r="1038" spans="1:8" ht="20.100000000000001" customHeight="1">
      <c r="A1038" s="5">
        <v>9</v>
      </c>
      <c r="B1038" s="12">
        <v>25207207102</v>
      </c>
      <c r="C1038" s="141" t="s">
        <v>2107</v>
      </c>
      <c r="D1038" s="142" t="s">
        <v>2096</v>
      </c>
      <c r="E1038" s="13" t="s">
        <v>1280</v>
      </c>
      <c r="F1038" s="13" t="s">
        <v>1280</v>
      </c>
      <c r="G1038" s="6"/>
      <c r="H1038" s="7"/>
    </row>
    <row r="1039" spans="1:8" ht="20.100000000000001" customHeight="1">
      <c r="A1039" s="5">
        <v>10</v>
      </c>
      <c r="B1039" s="12">
        <v>24207104533</v>
      </c>
      <c r="C1039" s="141" t="s">
        <v>1726</v>
      </c>
      <c r="D1039" s="142" t="s">
        <v>2096</v>
      </c>
      <c r="E1039" s="13" t="s">
        <v>1350</v>
      </c>
      <c r="F1039" s="13" t="s">
        <v>1350</v>
      </c>
      <c r="G1039" s="6"/>
      <c r="H1039" s="7"/>
    </row>
    <row r="1040" spans="1:8" ht="20.100000000000001" customHeight="1">
      <c r="A1040" s="5">
        <v>11</v>
      </c>
      <c r="B1040" s="12">
        <v>24203101469</v>
      </c>
      <c r="C1040" s="141" t="s">
        <v>2108</v>
      </c>
      <c r="D1040" s="142" t="s">
        <v>2096</v>
      </c>
      <c r="E1040" s="13" t="s">
        <v>1273</v>
      </c>
      <c r="F1040" s="13" t="s">
        <v>1273</v>
      </c>
      <c r="G1040" s="6"/>
      <c r="H1040" s="7"/>
    </row>
    <row r="1041" spans="1:8" ht="20.100000000000001" customHeight="1">
      <c r="A1041" s="5">
        <v>12</v>
      </c>
      <c r="B1041" s="12">
        <v>25202209929</v>
      </c>
      <c r="C1041" s="141" t="s">
        <v>2109</v>
      </c>
      <c r="D1041" s="142" t="s">
        <v>2096</v>
      </c>
      <c r="E1041" s="13" t="s">
        <v>1309</v>
      </c>
      <c r="F1041" s="13" t="s">
        <v>1309</v>
      </c>
      <c r="G1041" s="6"/>
      <c r="H1041" s="7"/>
    </row>
    <row r="1042" spans="1:8" ht="20.100000000000001" customHeight="1">
      <c r="A1042" s="5">
        <v>13</v>
      </c>
      <c r="B1042" s="12">
        <v>25203216632</v>
      </c>
      <c r="C1042" s="141" t="s">
        <v>2110</v>
      </c>
      <c r="D1042" s="142" t="s">
        <v>2096</v>
      </c>
      <c r="E1042" s="13" t="s">
        <v>1273</v>
      </c>
      <c r="F1042" s="13" t="s">
        <v>1273</v>
      </c>
      <c r="G1042" s="6"/>
      <c r="H1042" s="7"/>
    </row>
    <row r="1043" spans="1:8" ht="20.100000000000001" customHeight="1">
      <c r="A1043" s="5">
        <v>14</v>
      </c>
      <c r="B1043" s="12">
        <v>25207214911</v>
      </c>
      <c r="C1043" s="141" t="s">
        <v>2111</v>
      </c>
      <c r="D1043" s="142" t="s">
        <v>2096</v>
      </c>
      <c r="E1043" s="13" t="s">
        <v>1269</v>
      </c>
      <c r="F1043" s="13" t="s">
        <v>1269</v>
      </c>
      <c r="G1043" s="6"/>
      <c r="H1043" s="7"/>
    </row>
    <row r="1044" spans="1:8" ht="20.100000000000001" customHeight="1">
      <c r="A1044" s="5">
        <v>15</v>
      </c>
      <c r="B1044" s="12">
        <v>2020527884</v>
      </c>
      <c r="C1044" s="141" t="s">
        <v>2109</v>
      </c>
      <c r="D1044" s="142" t="s">
        <v>2096</v>
      </c>
      <c r="E1044" s="13" t="s">
        <v>2112</v>
      </c>
      <c r="F1044" s="13" t="s">
        <v>2112</v>
      </c>
      <c r="G1044" s="6"/>
      <c r="H1044" s="7"/>
    </row>
    <row r="1045" spans="1:8" ht="20.100000000000001" customHeight="1">
      <c r="A1045" s="5">
        <v>16</v>
      </c>
      <c r="B1045" s="12">
        <v>25207116217</v>
      </c>
      <c r="C1045" s="141" t="s">
        <v>2260</v>
      </c>
      <c r="D1045" s="142" t="s">
        <v>2096</v>
      </c>
      <c r="E1045" s="13" t="s">
        <v>1278</v>
      </c>
      <c r="F1045" s="13" t="s">
        <v>1278</v>
      </c>
      <c r="G1045" s="6"/>
      <c r="H1045" s="7"/>
    </row>
    <row r="1046" spans="1:8" ht="20.100000000000001" customHeight="1">
      <c r="A1046" s="5">
        <v>17</v>
      </c>
      <c r="B1046" s="12">
        <v>25201609871</v>
      </c>
      <c r="C1046" s="141" t="s">
        <v>2283</v>
      </c>
      <c r="D1046" s="142" t="s">
        <v>2096</v>
      </c>
      <c r="E1046" s="13" t="s">
        <v>2284</v>
      </c>
      <c r="F1046" s="13" t="s">
        <v>2284</v>
      </c>
      <c r="G1046" s="6"/>
      <c r="H1046" s="7"/>
    </row>
    <row r="1047" spans="1:8" ht="20.100000000000001" customHeight="1">
      <c r="A1047" s="5">
        <v>18</v>
      </c>
      <c r="B1047" s="12">
        <v>25202100937</v>
      </c>
      <c r="C1047" s="141" t="s">
        <v>1802</v>
      </c>
      <c r="D1047" s="142" t="s">
        <v>2113</v>
      </c>
      <c r="E1047" s="13" t="s">
        <v>1290</v>
      </c>
      <c r="F1047" s="13" t="s">
        <v>1290</v>
      </c>
      <c r="G1047" s="6"/>
      <c r="H1047" s="7"/>
    </row>
    <row r="1048" spans="1:8" ht="20.100000000000001" customHeight="1">
      <c r="A1048" s="5">
        <v>19</v>
      </c>
      <c r="B1048" s="12">
        <v>25202104880</v>
      </c>
      <c r="C1048" s="141" t="s">
        <v>1670</v>
      </c>
      <c r="D1048" s="142" t="s">
        <v>2113</v>
      </c>
      <c r="E1048" s="13" t="s">
        <v>1301</v>
      </c>
      <c r="F1048" s="13" t="s">
        <v>1301</v>
      </c>
      <c r="G1048" s="6"/>
      <c r="H1048" s="7"/>
    </row>
    <row r="1049" spans="1:8" ht="20.100000000000001" customHeight="1">
      <c r="A1049" s="5">
        <v>20</v>
      </c>
      <c r="B1049" s="12">
        <v>25202202729</v>
      </c>
      <c r="C1049" s="141" t="s">
        <v>1521</v>
      </c>
      <c r="D1049" s="142" t="s">
        <v>2113</v>
      </c>
      <c r="E1049" s="13" t="s">
        <v>1286</v>
      </c>
      <c r="F1049" s="13" t="s">
        <v>1286</v>
      </c>
      <c r="G1049" s="6"/>
      <c r="H1049" s="7"/>
    </row>
    <row r="1050" spans="1:8" ht="20.100000000000001" customHeight="1">
      <c r="A1050" s="5">
        <v>21</v>
      </c>
      <c r="B1050" s="12">
        <v>25203304375</v>
      </c>
      <c r="C1050" s="141" t="s">
        <v>1427</v>
      </c>
      <c r="D1050" s="142" t="s">
        <v>2113</v>
      </c>
      <c r="E1050" s="13" t="s">
        <v>1276</v>
      </c>
      <c r="F1050" s="13" t="s">
        <v>1276</v>
      </c>
      <c r="G1050" s="6"/>
      <c r="H1050" s="7"/>
    </row>
    <row r="1051" spans="1:8" ht="20.100000000000001" customHeight="1">
      <c r="A1051" s="5">
        <v>22</v>
      </c>
      <c r="B1051" s="12">
        <v>25203309648</v>
      </c>
      <c r="C1051" s="141" t="s">
        <v>1499</v>
      </c>
      <c r="D1051" s="142" t="s">
        <v>2113</v>
      </c>
      <c r="E1051" s="13" t="s">
        <v>1276</v>
      </c>
      <c r="F1051" s="13" t="s">
        <v>1276</v>
      </c>
      <c r="G1051" s="6"/>
      <c r="H1051" s="7"/>
    </row>
    <row r="1052" spans="1:8" ht="20.100000000000001" customHeight="1">
      <c r="A1052" s="5">
        <v>23</v>
      </c>
      <c r="B1052" s="12">
        <v>25205108503</v>
      </c>
      <c r="C1052" s="141" t="s">
        <v>2114</v>
      </c>
      <c r="D1052" s="142" t="s">
        <v>2113</v>
      </c>
      <c r="E1052" s="13" t="s">
        <v>1292</v>
      </c>
      <c r="F1052" s="13" t="s">
        <v>1292</v>
      </c>
      <c r="G1052" s="6"/>
      <c r="H1052" s="7"/>
    </row>
    <row r="1053" spans="1:8" ht="20.100000000000001" customHeight="1">
      <c r="A1053" s="5">
        <v>24</v>
      </c>
      <c r="B1053" s="12">
        <v>25207207861</v>
      </c>
      <c r="C1053" s="141" t="s">
        <v>2115</v>
      </c>
      <c r="D1053" s="142" t="s">
        <v>2113</v>
      </c>
      <c r="E1053" s="13" t="s">
        <v>1262</v>
      </c>
      <c r="F1053" s="13" t="s">
        <v>1262</v>
      </c>
      <c r="G1053" s="6"/>
      <c r="H1053" s="7"/>
    </row>
    <row r="1054" spans="1:8" ht="20.100000000000001" customHeight="1">
      <c r="A1054" s="5">
        <v>25</v>
      </c>
      <c r="B1054" s="12">
        <v>25207214939</v>
      </c>
      <c r="C1054" s="141" t="s">
        <v>2116</v>
      </c>
      <c r="D1054" s="142" t="s">
        <v>2113</v>
      </c>
      <c r="E1054" s="13" t="s">
        <v>1278</v>
      </c>
      <c r="F1054" s="13" t="s">
        <v>1278</v>
      </c>
      <c r="G1054" s="6"/>
      <c r="H1054" s="7"/>
    </row>
    <row r="1055" spans="1:8" ht="20.100000000000001" customHeight="1">
      <c r="A1055" s="5">
        <v>26</v>
      </c>
      <c r="B1055" s="12">
        <v>25202202950</v>
      </c>
      <c r="C1055" s="141" t="s">
        <v>2117</v>
      </c>
      <c r="D1055" s="142" t="s">
        <v>2113</v>
      </c>
      <c r="E1055" s="13" t="s">
        <v>1353</v>
      </c>
      <c r="F1055" s="13" t="s">
        <v>1353</v>
      </c>
      <c r="G1055" s="6"/>
      <c r="H1055" s="7"/>
    </row>
    <row r="1056" spans="1:8" ht="20.100000000000001" customHeight="1">
      <c r="A1056" s="5">
        <v>27</v>
      </c>
      <c r="B1056" s="12">
        <v>25207108283</v>
      </c>
      <c r="C1056" s="141" t="s">
        <v>1670</v>
      </c>
      <c r="D1056" s="142" t="s">
        <v>2113</v>
      </c>
      <c r="E1056" s="13" t="s">
        <v>1262</v>
      </c>
      <c r="F1056" s="13" t="s">
        <v>1262</v>
      </c>
      <c r="G1056" s="6"/>
      <c r="H1056" s="7"/>
    </row>
    <row r="1057" spans="1:8" ht="20.100000000000001" customHeight="1">
      <c r="A1057" s="5">
        <v>28</v>
      </c>
      <c r="B1057" s="12">
        <v>24202101634</v>
      </c>
      <c r="C1057" s="141" t="s">
        <v>2118</v>
      </c>
      <c r="D1057" s="142" t="s">
        <v>2113</v>
      </c>
      <c r="E1057" s="13" t="s">
        <v>1394</v>
      </c>
      <c r="F1057" s="13" t="s">
        <v>1394</v>
      </c>
      <c r="G1057" s="6"/>
      <c r="H1057" s="7"/>
    </row>
    <row r="1058" spans="1:8" ht="20.100000000000001" customHeight="1">
      <c r="A1058" s="5">
        <v>29</v>
      </c>
      <c r="B1058" s="12">
        <v>24203114017</v>
      </c>
      <c r="C1058" s="141" t="s">
        <v>2119</v>
      </c>
      <c r="D1058" s="142" t="s">
        <v>2113</v>
      </c>
      <c r="E1058" s="13" t="s">
        <v>1546</v>
      </c>
      <c r="F1058" s="13" t="s">
        <v>1546</v>
      </c>
      <c r="G1058" s="6"/>
      <c r="H1058" s="7"/>
    </row>
    <row r="1059" spans="1:8" ht="20.100000000000001" customHeight="1">
      <c r="A1059" s="8">
        <v>30</v>
      </c>
      <c r="B1059" s="12">
        <v>24207216706</v>
      </c>
      <c r="C1059" s="141" t="s">
        <v>2120</v>
      </c>
      <c r="D1059" s="142" t="s">
        <v>2113</v>
      </c>
      <c r="E1059" s="13" t="s">
        <v>1296</v>
      </c>
      <c r="F1059" s="13" t="s">
        <v>1296</v>
      </c>
      <c r="G1059" s="9"/>
      <c r="H1059" s="10"/>
    </row>
    <row r="1060" spans="1:8" ht="12" customHeight="1"/>
    <row r="1061" spans="1:8" s="1" customFormat="1" ht="14.25" customHeight="1">
      <c r="B1061" s="150" t="s">
        <v>6</v>
      </c>
      <c r="C1061" s="150"/>
      <c r="D1061" s="151" t="s">
        <v>1255</v>
      </c>
      <c r="E1061" s="151"/>
      <c r="F1061" s="151"/>
      <c r="G1061" s="151"/>
      <c r="H1061" s="151"/>
    </row>
    <row r="1062" spans="1:8" s="1" customFormat="1">
      <c r="B1062" s="150" t="s">
        <v>7</v>
      </c>
      <c r="C1062" s="150"/>
      <c r="D1062" s="2" t="s">
        <v>2322</v>
      </c>
      <c r="E1062" s="151" t="s">
        <v>1259</v>
      </c>
      <c r="F1062" s="151"/>
      <c r="G1062" s="151"/>
      <c r="H1062" s="151"/>
    </row>
    <row r="1063" spans="1:8" s="3" customFormat="1" ht="18.75" customHeight="1">
      <c r="B1063" s="4" t="s">
        <v>2360</v>
      </c>
      <c r="C1063" s="152"/>
      <c r="D1063" s="152"/>
      <c r="E1063" s="152"/>
      <c r="F1063" s="152"/>
      <c r="G1063" s="152"/>
      <c r="H1063" s="152"/>
    </row>
    <row r="1064" spans="1:8" s="3" customFormat="1" ht="18.75" customHeight="1">
      <c r="A1064" s="143" t="s">
        <v>2359</v>
      </c>
      <c r="B1064" s="143"/>
      <c r="C1064" s="143"/>
      <c r="D1064" s="143"/>
      <c r="E1064" s="143"/>
      <c r="F1064" s="143"/>
      <c r="G1064" s="143"/>
      <c r="H1064" s="143"/>
    </row>
    <row r="1065" spans="1:8" ht="3.75" customHeight="1"/>
    <row r="1066" spans="1:8" ht="15" customHeight="1">
      <c r="A1066" s="144" t="s">
        <v>0</v>
      </c>
      <c r="B1066" s="145" t="s">
        <v>8</v>
      </c>
      <c r="C1066" s="146" t="s">
        <v>3</v>
      </c>
      <c r="D1066" s="147" t="s">
        <v>4</v>
      </c>
      <c r="E1066" s="145" t="s">
        <v>12</v>
      </c>
      <c r="F1066" s="145" t="s">
        <v>13</v>
      </c>
      <c r="G1066" s="148" t="s">
        <v>1256</v>
      </c>
      <c r="H1066" s="148" t="s">
        <v>1257</v>
      </c>
    </row>
    <row r="1067" spans="1:8" ht="27" customHeight="1">
      <c r="A1067" s="144"/>
      <c r="B1067" s="144"/>
      <c r="C1067" s="146"/>
      <c r="D1067" s="147"/>
      <c r="E1067" s="144"/>
      <c r="F1067" s="144"/>
      <c r="G1067" s="149"/>
      <c r="H1067" s="149"/>
    </row>
    <row r="1068" spans="1:8" ht="20.100000000000001" customHeight="1">
      <c r="A1068" s="5">
        <v>1</v>
      </c>
      <c r="B1068" s="12">
        <v>25203215947</v>
      </c>
      <c r="C1068" s="141" t="s">
        <v>2121</v>
      </c>
      <c r="D1068" s="142" t="s">
        <v>2122</v>
      </c>
      <c r="E1068" s="13" t="s">
        <v>1273</v>
      </c>
      <c r="F1068" s="13" t="s">
        <v>1273</v>
      </c>
      <c r="G1068" s="6"/>
      <c r="H1068" s="7"/>
    </row>
    <row r="1069" spans="1:8" ht="20.100000000000001" customHeight="1">
      <c r="A1069" s="5">
        <v>2</v>
      </c>
      <c r="B1069" s="12">
        <v>25203716718</v>
      </c>
      <c r="C1069" s="141" t="s">
        <v>2123</v>
      </c>
      <c r="D1069" s="142" t="s">
        <v>2122</v>
      </c>
      <c r="E1069" s="13" t="s">
        <v>1637</v>
      </c>
      <c r="F1069" s="13" t="s">
        <v>1637</v>
      </c>
      <c r="G1069" s="6"/>
      <c r="H1069" s="7"/>
    </row>
    <row r="1070" spans="1:8" ht="20.100000000000001" customHeight="1">
      <c r="A1070" s="5">
        <v>3</v>
      </c>
      <c r="B1070" s="12">
        <v>24207203684</v>
      </c>
      <c r="C1070" s="141" t="s">
        <v>2124</v>
      </c>
      <c r="D1070" s="142" t="s">
        <v>2122</v>
      </c>
      <c r="E1070" s="13" t="s">
        <v>1296</v>
      </c>
      <c r="F1070" s="13" t="s">
        <v>1296</v>
      </c>
      <c r="G1070" s="6"/>
      <c r="H1070" s="7"/>
    </row>
    <row r="1071" spans="1:8" ht="20.100000000000001" customHeight="1">
      <c r="A1071" s="5">
        <v>4</v>
      </c>
      <c r="B1071" s="12">
        <v>25207209579</v>
      </c>
      <c r="C1071" s="141" t="s">
        <v>2125</v>
      </c>
      <c r="D1071" s="142" t="s">
        <v>2122</v>
      </c>
      <c r="E1071" s="13" t="s">
        <v>1278</v>
      </c>
      <c r="F1071" s="13" t="s">
        <v>1278</v>
      </c>
      <c r="G1071" s="6"/>
      <c r="H1071" s="7"/>
    </row>
    <row r="1072" spans="1:8" ht="20.100000000000001" customHeight="1">
      <c r="A1072" s="5">
        <v>5</v>
      </c>
      <c r="B1072" s="12">
        <v>25217107051</v>
      </c>
      <c r="C1072" s="141" t="s">
        <v>2126</v>
      </c>
      <c r="D1072" s="142" t="s">
        <v>2127</v>
      </c>
      <c r="E1072" s="13" t="s">
        <v>1269</v>
      </c>
      <c r="F1072" s="13" t="s">
        <v>1269</v>
      </c>
      <c r="G1072" s="6"/>
      <c r="H1072" s="7"/>
    </row>
    <row r="1073" spans="1:8" ht="20.100000000000001" customHeight="1">
      <c r="A1073" s="5">
        <v>6</v>
      </c>
      <c r="B1073" s="12">
        <v>24202114102</v>
      </c>
      <c r="C1073" s="141" t="s">
        <v>2128</v>
      </c>
      <c r="D1073" s="142" t="s">
        <v>2127</v>
      </c>
      <c r="E1073" s="13" t="s">
        <v>1394</v>
      </c>
      <c r="F1073" s="13" t="s">
        <v>1394</v>
      </c>
      <c r="G1073" s="6"/>
      <c r="H1073" s="7"/>
    </row>
    <row r="1074" spans="1:8" ht="20.100000000000001" customHeight="1">
      <c r="A1074" s="5">
        <v>7</v>
      </c>
      <c r="B1074" s="12">
        <v>24214107560</v>
      </c>
      <c r="C1074" s="141" t="s">
        <v>2129</v>
      </c>
      <c r="D1074" s="142" t="s">
        <v>2130</v>
      </c>
      <c r="E1074" s="13" t="s">
        <v>1639</v>
      </c>
      <c r="F1074" s="13" t="s">
        <v>1639</v>
      </c>
      <c r="G1074" s="6"/>
      <c r="H1074" s="7"/>
    </row>
    <row r="1075" spans="1:8" ht="20.100000000000001" customHeight="1">
      <c r="A1075" s="5">
        <v>8</v>
      </c>
      <c r="B1075" s="12">
        <v>24202114164</v>
      </c>
      <c r="C1075" s="141" t="s">
        <v>1472</v>
      </c>
      <c r="D1075" s="142" t="s">
        <v>2131</v>
      </c>
      <c r="E1075" s="13" t="s">
        <v>2132</v>
      </c>
      <c r="F1075" s="13" t="s">
        <v>2132</v>
      </c>
      <c r="G1075" s="6"/>
      <c r="H1075" s="7"/>
    </row>
    <row r="1076" spans="1:8" ht="20.100000000000001" customHeight="1">
      <c r="A1076" s="5">
        <v>9</v>
      </c>
      <c r="B1076" s="12">
        <v>24206300547</v>
      </c>
      <c r="C1076" s="141" t="s">
        <v>1571</v>
      </c>
      <c r="D1076" s="142" t="s">
        <v>2131</v>
      </c>
      <c r="E1076" s="13" t="s">
        <v>1966</v>
      </c>
      <c r="F1076" s="13" t="s">
        <v>1966</v>
      </c>
      <c r="G1076" s="6"/>
      <c r="H1076" s="7"/>
    </row>
    <row r="1077" spans="1:8" ht="20.100000000000001" customHeight="1">
      <c r="A1077" s="5">
        <v>10</v>
      </c>
      <c r="B1077" s="12">
        <v>24207115386</v>
      </c>
      <c r="C1077" s="141" t="s">
        <v>2133</v>
      </c>
      <c r="D1077" s="142" t="s">
        <v>2131</v>
      </c>
      <c r="E1077" s="13" t="s">
        <v>1338</v>
      </c>
      <c r="F1077" s="13" t="s">
        <v>1338</v>
      </c>
      <c r="G1077" s="6"/>
      <c r="H1077" s="7"/>
    </row>
    <row r="1078" spans="1:8" ht="12" customHeight="1"/>
    <row r="1079" spans="1:8" s="1" customFormat="1" ht="14.25" customHeight="1">
      <c r="B1079" s="150" t="s">
        <v>6</v>
      </c>
      <c r="C1079" s="150"/>
      <c r="D1079" s="151" t="s">
        <v>1255</v>
      </c>
      <c r="E1079" s="151"/>
      <c r="F1079" s="151"/>
      <c r="G1079" s="151"/>
      <c r="H1079" s="151"/>
    </row>
    <row r="1080" spans="1:8" s="1" customFormat="1">
      <c r="B1080" s="150" t="s">
        <v>7</v>
      </c>
      <c r="C1080" s="150"/>
      <c r="D1080" s="2" t="s">
        <v>2326</v>
      </c>
      <c r="E1080" s="151" t="s">
        <v>1259</v>
      </c>
      <c r="F1080" s="151"/>
      <c r="G1080" s="151"/>
      <c r="H1080" s="151"/>
    </row>
    <row r="1081" spans="1:8" s="3" customFormat="1" ht="18.75" customHeight="1">
      <c r="B1081" s="4" t="s">
        <v>2361</v>
      </c>
      <c r="C1081" s="152"/>
      <c r="D1081" s="152"/>
      <c r="E1081" s="152"/>
      <c r="F1081" s="152"/>
      <c r="G1081" s="152"/>
      <c r="H1081" s="152"/>
    </row>
    <row r="1082" spans="1:8" s="3" customFormat="1" ht="18.75" customHeight="1">
      <c r="A1082" s="143" t="s">
        <v>2362</v>
      </c>
      <c r="B1082" s="143"/>
      <c r="C1082" s="143"/>
      <c r="D1082" s="143"/>
      <c r="E1082" s="143"/>
      <c r="F1082" s="143"/>
      <c r="G1082" s="143"/>
      <c r="H1082" s="143"/>
    </row>
    <row r="1083" spans="1:8" ht="3.75" customHeight="1"/>
    <row r="1084" spans="1:8" ht="15" customHeight="1">
      <c r="A1084" s="144" t="s">
        <v>0</v>
      </c>
      <c r="B1084" s="145" t="s">
        <v>8</v>
      </c>
      <c r="C1084" s="146" t="s">
        <v>3</v>
      </c>
      <c r="D1084" s="147" t="s">
        <v>4</v>
      </c>
      <c r="E1084" s="145" t="s">
        <v>12</v>
      </c>
      <c r="F1084" s="145" t="s">
        <v>13</v>
      </c>
      <c r="G1084" s="148" t="s">
        <v>1256</v>
      </c>
      <c r="H1084" s="148" t="s">
        <v>1257</v>
      </c>
    </row>
    <row r="1085" spans="1:8" ht="27" customHeight="1">
      <c r="A1085" s="144"/>
      <c r="B1085" s="144"/>
      <c r="C1085" s="146"/>
      <c r="D1085" s="147"/>
      <c r="E1085" s="144"/>
      <c r="F1085" s="144"/>
      <c r="G1085" s="149"/>
      <c r="H1085" s="149"/>
    </row>
    <row r="1086" spans="1:8" ht="20.100000000000001" customHeight="1">
      <c r="A1086" s="5">
        <v>1</v>
      </c>
      <c r="B1086" s="12">
        <v>24207215029</v>
      </c>
      <c r="C1086" s="141" t="s">
        <v>2134</v>
      </c>
      <c r="D1086" s="142" t="s">
        <v>2131</v>
      </c>
      <c r="E1086" s="13" t="s">
        <v>2039</v>
      </c>
      <c r="F1086" s="13" t="s">
        <v>2039</v>
      </c>
      <c r="G1086" s="6"/>
      <c r="H1086" s="7"/>
    </row>
    <row r="1087" spans="1:8" ht="20.100000000000001" customHeight="1">
      <c r="A1087" s="5">
        <v>2</v>
      </c>
      <c r="B1087" s="12">
        <v>25202604205</v>
      </c>
      <c r="C1087" s="141" t="s">
        <v>2135</v>
      </c>
      <c r="D1087" s="142" t="s">
        <v>2131</v>
      </c>
      <c r="E1087" s="13" t="s">
        <v>1271</v>
      </c>
      <c r="F1087" s="13" t="s">
        <v>1271</v>
      </c>
      <c r="G1087" s="6"/>
      <c r="H1087" s="7"/>
    </row>
    <row r="1088" spans="1:8" ht="20.100000000000001" customHeight="1">
      <c r="A1088" s="5">
        <v>3</v>
      </c>
      <c r="B1088" s="12">
        <v>25207109639</v>
      </c>
      <c r="C1088" s="141" t="s">
        <v>1427</v>
      </c>
      <c r="D1088" s="142" t="s">
        <v>2131</v>
      </c>
      <c r="E1088" s="13" t="s">
        <v>1262</v>
      </c>
      <c r="F1088" s="13" t="s">
        <v>1262</v>
      </c>
      <c r="G1088" s="6"/>
      <c r="H1088" s="7"/>
    </row>
    <row r="1089" spans="1:8" ht="20.100000000000001" customHeight="1">
      <c r="A1089" s="5">
        <v>4</v>
      </c>
      <c r="B1089" s="12">
        <v>25207200165</v>
      </c>
      <c r="C1089" s="141" t="s">
        <v>2136</v>
      </c>
      <c r="D1089" s="142" t="s">
        <v>2131</v>
      </c>
      <c r="E1089" s="13" t="s">
        <v>1278</v>
      </c>
      <c r="F1089" s="13" t="s">
        <v>1278</v>
      </c>
      <c r="G1089" s="6"/>
      <c r="H1089" s="7"/>
    </row>
    <row r="1090" spans="1:8" ht="20.100000000000001" customHeight="1">
      <c r="A1090" s="5">
        <v>5</v>
      </c>
      <c r="B1090" s="12">
        <v>24205214119</v>
      </c>
      <c r="C1090" s="141" t="s">
        <v>2137</v>
      </c>
      <c r="D1090" s="142" t="s">
        <v>2131</v>
      </c>
      <c r="E1090" s="13" t="s">
        <v>1396</v>
      </c>
      <c r="F1090" s="13" t="s">
        <v>1396</v>
      </c>
      <c r="G1090" s="6"/>
      <c r="H1090" s="7"/>
    </row>
    <row r="1091" spans="1:8" ht="20.100000000000001" customHeight="1">
      <c r="A1091" s="5">
        <v>6</v>
      </c>
      <c r="B1091" s="12">
        <v>24207105794</v>
      </c>
      <c r="C1091" s="141" t="s">
        <v>2138</v>
      </c>
      <c r="D1091" s="142" t="s">
        <v>2131</v>
      </c>
      <c r="E1091" s="13" t="s">
        <v>1350</v>
      </c>
      <c r="F1091" s="13" t="s">
        <v>1350</v>
      </c>
      <c r="G1091" s="6"/>
      <c r="H1091" s="7"/>
    </row>
    <row r="1092" spans="1:8" ht="20.100000000000001" customHeight="1">
      <c r="A1092" s="5">
        <v>7</v>
      </c>
      <c r="B1092" s="12">
        <v>25207100437</v>
      </c>
      <c r="C1092" s="141" t="s">
        <v>2139</v>
      </c>
      <c r="D1092" s="142" t="s">
        <v>2131</v>
      </c>
      <c r="E1092" s="13" t="s">
        <v>1262</v>
      </c>
      <c r="F1092" s="13" t="s">
        <v>1262</v>
      </c>
      <c r="G1092" s="6"/>
      <c r="H1092" s="7"/>
    </row>
    <row r="1093" spans="1:8" ht="20.100000000000001" customHeight="1">
      <c r="A1093" s="5">
        <v>8</v>
      </c>
      <c r="B1093" s="12">
        <v>24202805381</v>
      </c>
      <c r="C1093" s="141" t="s">
        <v>2140</v>
      </c>
      <c r="D1093" s="142" t="s">
        <v>2131</v>
      </c>
      <c r="E1093" s="13" t="s">
        <v>2141</v>
      </c>
      <c r="F1093" s="13" t="s">
        <v>2141</v>
      </c>
      <c r="G1093" s="6"/>
      <c r="H1093" s="7"/>
    </row>
    <row r="1094" spans="1:8" ht="20.100000000000001" customHeight="1">
      <c r="A1094" s="5">
        <v>9</v>
      </c>
      <c r="B1094" s="12">
        <v>24207116166</v>
      </c>
      <c r="C1094" s="141" t="s">
        <v>2142</v>
      </c>
      <c r="D1094" s="142" t="s">
        <v>2131</v>
      </c>
      <c r="E1094" s="13" t="s">
        <v>1338</v>
      </c>
      <c r="F1094" s="13" t="s">
        <v>1338</v>
      </c>
      <c r="G1094" s="6"/>
      <c r="H1094" s="7"/>
    </row>
    <row r="1095" spans="1:8" ht="20.100000000000001" customHeight="1">
      <c r="A1095" s="5">
        <v>10</v>
      </c>
      <c r="B1095" s="12">
        <v>25202717263</v>
      </c>
      <c r="C1095" s="141" t="s">
        <v>2143</v>
      </c>
      <c r="D1095" s="142" t="s">
        <v>2144</v>
      </c>
      <c r="E1095" s="13" t="s">
        <v>1353</v>
      </c>
      <c r="F1095" s="13" t="s">
        <v>1353</v>
      </c>
      <c r="G1095" s="6"/>
      <c r="H1095" s="7"/>
    </row>
    <row r="1096" spans="1:8" ht="20.100000000000001" customHeight="1">
      <c r="A1096" s="5">
        <v>11</v>
      </c>
      <c r="B1096" s="12">
        <v>2321213254</v>
      </c>
      <c r="C1096" s="141" t="s">
        <v>2247</v>
      </c>
      <c r="D1096" s="142" t="s">
        <v>2144</v>
      </c>
      <c r="E1096" s="13" t="s">
        <v>2248</v>
      </c>
      <c r="F1096" s="13" t="s">
        <v>2248</v>
      </c>
      <c r="G1096" s="6"/>
      <c r="H1096" s="7"/>
    </row>
    <row r="1097" spans="1:8" ht="20.100000000000001" customHeight="1">
      <c r="A1097" s="5">
        <v>12</v>
      </c>
      <c r="B1097" s="12">
        <v>25207116635</v>
      </c>
      <c r="C1097" s="141" t="s">
        <v>1263</v>
      </c>
      <c r="D1097" s="142" t="s">
        <v>2145</v>
      </c>
      <c r="E1097" s="13" t="s">
        <v>1262</v>
      </c>
      <c r="F1097" s="13" t="s">
        <v>1262</v>
      </c>
      <c r="G1097" s="6"/>
      <c r="H1097" s="7"/>
    </row>
    <row r="1098" spans="1:8" ht="20.100000000000001" customHeight="1">
      <c r="A1098" s="5">
        <v>13</v>
      </c>
      <c r="B1098" s="12">
        <v>24211705629</v>
      </c>
      <c r="C1098" s="141" t="s">
        <v>1621</v>
      </c>
      <c r="D1098" s="142" t="s">
        <v>2146</v>
      </c>
      <c r="E1098" s="13" t="s">
        <v>1264</v>
      </c>
      <c r="F1098" s="13" t="s">
        <v>1264</v>
      </c>
      <c r="G1098" s="6"/>
      <c r="H1098" s="7"/>
    </row>
    <row r="1099" spans="1:8" ht="20.100000000000001" customHeight="1">
      <c r="A1099" s="5">
        <v>14</v>
      </c>
      <c r="B1099" s="12">
        <v>24212104945</v>
      </c>
      <c r="C1099" s="141" t="s">
        <v>2147</v>
      </c>
      <c r="D1099" s="142" t="s">
        <v>2146</v>
      </c>
      <c r="E1099" s="13" t="s">
        <v>1401</v>
      </c>
      <c r="F1099" s="13" t="s">
        <v>1401</v>
      </c>
      <c r="G1099" s="6"/>
      <c r="H1099" s="7"/>
    </row>
    <row r="1100" spans="1:8" ht="20.100000000000001" customHeight="1">
      <c r="A1100" s="5">
        <v>15</v>
      </c>
      <c r="B1100" s="12">
        <v>24215204575</v>
      </c>
      <c r="C1100" s="141" t="s">
        <v>2148</v>
      </c>
      <c r="D1100" s="142" t="s">
        <v>2146</v>
      </c>
      <c r="E1100" s="13" t="s">
        <v>1396</v>
      </c>
      <c r="F1100" s="13" t="s">
        <v>1396</v>
      </c>
      <c r="G1100" s="6"/>
      <c r="H1100" s="7"/>
    </row>
    <row r="1101" spans="1:8" ht="20.100000000000001" customHeight="1">
      <c r="A1101" s="5">
        <v>16</v>
      </c>
      <c r="B1101" s="12">
        <v>25212205450</v>
      </c>
      <c r="C1101" s="141" t="s">
        <v>2149</v>
      </c>
      <c r="D1101" s="142" t="s">
        <v>2146</v>
      </c>
      <c r="E1101" s="13" t="s">
        <v>1286</v>
      </c>
      <c r="F1101" s="13" t="s">
        <v>1286</v>
      </c>
      <c r="G1101" s="6"/>
      <c r="H1101" s="7"/>
    </row>
    <row r="1102" spans="1:8" ht="20.100000000000001" customHeight="1">
      <c r="A1102" s="5">
        <v>17</v>
      </c>
      <c r="B1102" s="12">
        <v>25213409180</v>
      </c>
      <c r="C1102" s="141" t="s">
        <v>1713</v>
      </c>
      <c r="D1102" s="142" t="s">
        <v>2146</v>
      </c>
      <c r="E1102" s="13" t="s">
        <v>1377</v>
      </c>
      <c r="F1102" s="13" t="s">
        <v>1377</v>
      </c>
      <c r="G1102" s="6"/>
      <c r="H1102" s="7"/>
    </row>
    <row r="1103" spans="1:8" ht="20.100000000000001" customHeight="1">
      <c r="A1103" s="5">
        <v>18</v>
      </c>
      <c r="B1103" s="12">
        <v>25217209600</v>
      </c>
      <c r="C1103" s="141" t="s">
        <v>1476</v>
      </c>
      <c r="D1103" s="142" t="s">
        <v>2146</v>
      </c>
      <c r="E1103" s="13" t="s">
        <v>1280</v>
      </c>
      <c r="F1103" s="13" t="s">
        <v>1280</v>
      </c>
      <c r="G1103" s="6"/>
      <c r="H1103" s="7"/>
    </row>
    <row r="1104" spans="1:8" ht="20.100000000000001" customHeight="1">
      <c r="A1104" s="5">
        <v>19</v>
      </c>
      <c r="B1104" s="12">
        <v>25218617328</v>
      </c>
      <c r="C1104" s="141" t="s">
        <v>2150</v>
      </c>
      <c r="D1104" s="142" t="s">
        <v>2146</v>
      </c>
      <c r="E1104" s="13" t="s">
        <v>1262</v>
      </c>
      <c r="F1104" s="13" t="s">
        <v>1262</v>
      </c>
      <c r="G1104" s="6"/>
      <c r="H1104" s="7"/>
    </row>
    <row r="1105" spans="1:8" ht="20.100000000000001" customHeight="1">
      <c r="A1105" s="5">
        <v>20</v>
      </c>
      <c r="B1105" s="12">
        <v>24217106283</v>
      </c>
      <c r="C1105" s="141" t="s">
        <v>2151</v>
      </c>
      <c r="D1105" s="142" t="s">
        <v>2146</v>
      </c>
      <c r="E1105" s="13" t="s">
        <v>1350</v>
      </c>
      <c r="F1105" s="13" t="s">
        <v>1350</v>
      </c>
      <c r="G1105" s="6"/>
      <c r="H1105" s="7"/>
    </row>
    <row r="1106" spans="1:8" ht="20.100000000000001" customHeight="1">
      <c r="A1106" s="5">
        <v>21</v>
      </c>
      <c r="B1106" s="12">
        <v>25212202939</v>
      </c>
      <c r="C1106" s="141" t="s">
        <v>2152</v>
      </c>
      <c r="D1106" s="142" t="s">
        <v>2146</v>
      </c>
      <c r="E1106" s="13" t="s">
        <v>1286</v>
      </c>
      <c r="F1106" s="13" t="s">
        <v>1286</v>
      </c>
      <c r="G1106" s="6"/>
      <c r="H1106" s="7"/>
    </row>
    <row r="1107" spans="1:8" ht="20.100000000000001" customHeight="1">
      <c r="A1107" s="5">
        <v>22</v>
      </c>
      <c r="B1107" s="12">
        <v>25212205819</v>
      </c>
      <c r="C1107" s="141" t="s">
        <v>2153</v>
      </c>
      <c r="D1107" s="142" t="s">
        <v>2146</v>
      </c>
      <c r="E1107" s="13" t="s">
        <v>1262</v>
      </c>
      <c r="F1107" s="13" t="s">
        <v>1262</v>
      </c>
      <c r="G1107" s="6"/>
      <c r="H1107" s="7"/>
    </row>
    <row r="1108" spans="1:8" ht="20.100000000000001" customHeight="1">
      <c r="A1108" s="5">
        <v>23</v>
      </c>
      <c r="B1108" s="12">
        <v>25211717706</v>
      </c>
      <c r="C1108" s="141" t="s">
        <v>2290</v>
      </c>
      <c r="D1108" s="142" t="s">
        <v>2146</v>
      </c>
      <c r="E1108" s="13" t="s">
        <v>1866</v>
      </c>
      <c r="F1108" s="13" t="s">
        <v>1866</v>
      </c>
      <c r="G1108" s="6"/>
      <c r="H1108" s="7"/>
    </row>
    <row r="1109" spans="1:8" ht="20.100000000000001" customHeight="1">
      <c r="A1109" s="5">
        <v>24</v>
      </c>
      <c r="B1109" s="12">
        <v>25212217446</v>
      </c>
      <c r="C1109" s="141" t="s">
        <v>2154</v>
      </c>
      <c r="D1109" s="142" t="s">
        <v>2155</v>
      </c>
      <c r="E1109" s="13" t="s">
        <v>1286</v>
      </c>
      <c r="F1109" s="13" t="s">
        <v>1286</v>
      </c>
      <c r="G1109" s="6"/>
      <c r="H1109" s="7"/>
    </row>
    <row r="1110" spans="1:8" ht="20.100000000000001" customHeight="1">
      <c r="A1110" s="5">
        <v>25</v>
      </c>
      <c r="B1110" s="12">
        <v>25212403340</v>
      </c>
      <c r="C1110" s="141" t="s">
        <v>2156</v>
      </c>
      <c r="D1110" s="142" t="s">
        <v>2157</v>
      </c>
      <c r="E1110" s="13" t="s">
        <v>1610</v>
      </c>
      <c r="F1110" s="13" t="s">
        <v>1610</v>
      </c>
      <c r="G1110" s="6"/>
      <c r="H1110" s="7"/>
    </row>
    <row r="1111" spans="1:8" ht="20.100000000000001" customHeight="1">
      <c r="A1111" s="5">
        <v>26</v>
      </c>
      <c r="B1111" s="12">
        <v>25213305141</v>
      </c>
      <c r="C1111" s="141" t="s">
        <v>2158</v>
      </c>
      <c r="D1111" s="142" t="s">
        <v>2157</v>
      </c>
      <c r="E1111" s="13" t="s">
        <v>1276</v>
      </c>
      <c r="F1111" s="13" t="s">
        <v>1276</v>
      </c>
      <c r="G1111" s="6"/>
      <c r="H1111" s="7"/>
    </row>
    <row r="1112" spans="1:8" ht="20.100000000000001" customHeight="1">
      <c r="A1112" s="5">
        <v>27</v>
      </c>
      <c r="B1112" s="12">
        <v>24212105594</v>
      </c>
      <c r="C1112" s="141" t="s">
        <v>2159</v>
      </c>
      <c r="D1112" s="142" t="s">
        <v>2157</v>
      </c>
      <c r="E1112" s="13" t="s">
        <v>1286</v>
      </c>
      <c r="F1112" s="13" t="s">
        <v>1286</v>
      </c>
      <c r="G1112" s="6"/>
      <c r="H1112" s="7"/>
    </row>
    <row r="1113" spans="1:8" ht="20.100000000000001" customHeight="1">
      <c r="A1113" s="5">
        <v>28</v>
      </c>
      <c r="B1113" s="12">
        <v>25216705168</v>
      </c>
      <c r="C1113" s="141" t="s">
        <v>2160</v>
      </c>
      <c r="D1113" s="142" t="s">
        <v>2157</v>
      </c>
      <c r="E1113" s="13" t="s">
        <v>1342</v>
      </c>
      <c r="F1113" s="13" t="s">
        <v>1342</v>
      </c>
      <c r="G1113" s="6"/>
      <c r="H1113" s="7"/>
    </row>
    <row r="1114" spans="1:8" ht="20.100000000000001" customHeight="1">
      <c r="A1114" s="5">
        <v>29</v>
      </c>
      <c r="B1114" s="12">
        <v>24203202286</v>
      </c>
      <c r="C1114" s="141" t="s">
        <v>2161</v>
      </c>
      <c r="D1114" s="142" t="s">
        <v>2162</v>
      </c>
      <c r="E1114" s="13" t="s">
        <v>1475</v>
      </c>
      <c r="F1114" s="13" t="s">
        <v>1475</v>
      </c>
      <c r="G1114" s="6"/>
      <c r="H1114" s="7"/>
    </row>
    <row r="1115" spans="1:8" ht="20.100000000000001" customHeight="1">
      <c r="A1115" s="8">
        <v>30</v>
      </c>
      <c r="B1115" s="12">
        <v>25202109906</v>
      </c>
      <c r="C1115" s="141" t="s">
        <v>2163</v>
      </c>
      <c r="D1115" s="142" t="s">
        <v>2162</v>
      </c>
      <c r="E1115" s="13" t="s">
        <v>1301</v>
      </c>
      <c r="F1115" s="13" t="s">
        <v>1301</v>
      </c>
      <c r="G1115" s="9"/>
      <c r="H1115" s="10"/>
    </row>
    <row r="1116" spans="1:8" ht="12" customHeight="1"/>
    <row r="1117" spans="1:8" s="1" customFormat="1" ht="14.25" customHeight="1">
      <c r="B1117" s="150" t="s">
        <v>6</v>
      </c>
      <c r="C1117" s="150"/>
      <c r="D1117" s="151" t="s">
        <v>1255</v>
      </c>
      <c r="E1117" s="151"/>
      <c r="F1117" s="151"/>
      <c r="G1117" s="151"/>
      <c r="H1117" s="151"/>
    </row>
    <row r="1118" spans="1:8" s="1" customFormat="1">
      <c r="B1118" s="150" t="s">
        <v>7</v>
      </c>
      <c r="C1118" s="150"/>
      <c r="D1118" s="2" t="s">
        <v>2326</v>
      </c>
      <c r="E1118" s="151" t="s">
        <v>1259</v>
      </c>
      <c r="F1118" s="151"/>
      <c r="G1118" s="151"/>
      <c r="H1118" s="151"/>
    </row>
    <row r="1119" spans="1:8" s="3" customFormat="1" ht="18.75" customHeight="1">
      <c r="B1119" s="4" t="s">
        <v>2363</v>
      </c>
      <c r="C1119" s="152"/>
      <c r="D1119" s="152"/>
      <c r="E1119" s="152"/>
      <c r="F1119" s="152"/>
      <c r="G1119" s="152"/>
      <c r="H1119" s="152"/>
    </row>
    <row r="1120" spans="1:8" s="3" customFormat="1" ht="18.75" customHeight="1">
      <c r="A1120" s="143" t="s">
        <v>2362</v>
      </c>
      <c r="B1120" s="143"/>
      <c r="C1120" s="143"/>
      <c r="D1120" s="143"/>
      <c r="E1120" s="143"/>
      <c r="F1120" s="143"/>
      <c r="G1120" s="143"/>
      <c r="H1120" s="143"/>
    </row>
    <row r="1121" spans="1:8" ht="3.75" customHeight="1"/>
    <row r="1122" spans="1:8" ht="15" customHeight="1">
      <c r="A1122" s="144" t="s">
        <v>0</v>
      </c>
      <c r="B1122" s="145" t="s">
        <v>8</v>
      </c>
      <c r="C1122" s="146" t="s">
        <v>3</v>
      </c>
      <c r="D1122" s="147" t="s">
        <v>4</v>
      </c>
      <c r="E1122" s="145" t="s">
        <v>12</v>
      </c>
      <c r="F1122" s="145" t="s">
        <v>13</v>
      </c>
      <c r="G1122" s="148" t="s">
        <v>1256</v>
      </c>
      <c r="H1122" s="148" t="s">
        <v>1257</v>
      </c>
    </row>
    <row r="1123" spans="1:8" ht="27" customHeight="1">
      <c r="A1123" s="144"/>
      <c r="B1123" s="144"/>
      <c r="C1123" s="146"/>
      <c r="D1123" s="147"/>
      <c r="E1123" s="144"/>
      <c r="F1123" s="144"/>
      <c r="G1123" s="149"/>
      <c r="H1123" s="149"/>
    </row>
    <row r="1124" spans="1:8" ht="20.100000000000001" customHeight="1">
      <c r="A1124" s="5">
        <v>1</v>
      </c>
      <c r="B1124" s="12">
        <v>25202217628</v>
      </c>
      <c r="C1124" s="141" t="s">
        <v>2164</v>
      </c>
      <c r="D1124" s="142" t="s">
        <v>2162</v>
      </c>
      <c r="E1124" s="13" t="s">
        <v>1286</v>
      </c>
      <c r="F1124" s="13" t="s">
        <v>1286</v>
      </c>
      <c r="G1124" s="6"/>
      <c r="H1124" s="7"/>
    </row>
    <row r="1125" spans="1:8" ht="20.100000000000001" customHeight="1">
      <c r="A1125" s="5">
        <v>2</v>
      </c>
      <c r="B1125" s="12">
        <v>25202509059</v>
      </c>
      <c r="C1125" s="141" t="s">
        <v>2165</v>
      </c>
      <c r="D1125" s="142" t="s">
        <v>2162</v>
      </c>
      <c r="E1125" s="13" t="s">
        <v>1482</v>
      </c>
      <c r="F1125" s="13" t="s">
        <v>1482</v>
      </c>
      <c r="G1125" s="6"/>
      <c r="H1125" s="7"/>
    </row>
    <row r="1126" spans="1:8" ht="20.100000000000001" customHeight="1">
      <c r="A1126" s="5">
        <v>3</v>
      </c>
      <c r="B1126" s="12">
        <v>25207102049</v>
      </c>
      <c r="C1126" s="141" t="s">
        <v>1455</v>
      </c>
      <c r="D1126" s="142" t="s">
        <v>2162</v>
      </c>
      <c r="E1126" s="13" t="s">
        <v>1288</v>
      </c>
      <c r="F1126" s="13" t="s">
        <v>1288</v>
      </c>
      <c r="G1126" s="6"/>
      <c r="H1126" s="7"/>
    </row>
    <row r="1127" spans="1:8" ht="20.100000000000001" customHeight="1">
      <c r="A1127" s="5">
        <v>4</v>
      </c>
      <c r="B1127" s="12">
        <v>25202605337</v>
      </c>
      <c r="C1127" s="141" t="s">
        <v>2166</v>
      </c>
      <c r="D1127" s="142" t="s">
        <v>2162</v>
      </c>
      <c r="E1127" s="13" t="s">
        <v>1278</v>
      </c>
      <c r="F1127" s="13" t="s">
        <v>1278</v>
      </c>
      <c r="G1127" s="6"/>
      <c r="H1127" s="7"/>
    </row>
    <row r="1128" spans="1:8" ht="20.100000000000001" customHeight="1">
      <c r="A1128" s="5">
        <v>5</v>
      </c>
      <c r="B1128" s="12">
        <v>2220316334</v>
      </c>
      <c r="C1128" s="141" t="s">
        <v>2167</v>
      </c>
      <c r="D1128" s="142" t="s">
        <v>2162</v>
      </c>
      <c r="E1128" s="13" t="s">
        <v>2168</v>
      </c>
      <c r="F1128" s="13" t="s">
        <v>2168</v>
      </c>
      <c r="G1128" s="6"/>
      <c r="H1128" s="7"/>
    </row>
    <row r="1129" spans="1:8" ht="20.100000000000001" customHeight="1">
      <c r="A1129" s="5">
        <v>6</v>
      </c>
      <c r="B1129" s="12">
        <v>24203215967</v>
      </c>
      <c r="C1129" s="141" t="s">
        <v>2169</v>
      </c>
      <c r="D1129" s="142" t="s">
        <v>2162</v>
      </c>
      <c r="E1129" s="13" t="s">
        <v>1546</v>
      </c>
      <c r="F1129" s="13" t="s">
        <v>1546</v>
      </c>
      <c r="G1129" s="6"/>
      <c r="H1129" s="7"/>
    </row>
    <row r="1130" spans="1:8" ht="20.100000000000001" customHeight="1">
      <c r="A1130" s="5">
        <v>7</v>
      </c>
      <c r="B1130" s="12">
        <v>24207103987</v>
      </c>
      <c r="C1130" s="141" t="s">
        <v>2170</v>
      </c>
      <c r="D1130" s="142" t="s">
        <v>2162</v>
      </c>
      <c r="E1130" s="13" t="s">
        <v>1338</v>
      </c>
      <c r="F1130" s="13" t="s">
        <v>1338</v>
      </c>
      <c r="G1130" s="6"/>
      <c r="H1130" s="7"/>
    </row>
    <row r="1131" spans="1:8" ht="20.100000000000001" customHeight="1">
      <c r="A1131" s="5">
        <v>8</v>
      </c>
      <c r="B1131" s="12">
        <v>25202717445</v>
      </c>
      <c r="C1131" s="141" t="s">
        <v>2171</v>
      </c>
      <c r="D1131" s="142" t="s">
        <v>2162</v>
      </c>
      <c r="E1131" s="13" t="s">
        <v>1353</v>
      </c>
      <c r="F1131" s="13" t="s">
        <v>1353</v>
      </c>
      <c r="G1131" s="6"/>
      <c r="H1131" s="7"/>
    </row>
    <row r="1132" spans="1:8" ht="20.100000000000001" customHeight="1">
      <c r="A1132" s="5">
        <v>9</v>
      </c>
      <c r="B1132" s="12">
        <v>25203209953</v>
      </c>
      <c r="C1132" s="141" t="s">
        <v>2240</v>
      </c>
      <c r="D1132" s="142" t="s">
        <v>2162</v>
      </c>
      <c r="E1132" s="13" t="s">
        <v>1273</v>
      </c>
      <c r="F1132" s="13" t="s">
        <v>1273</v>
      </c>
      <c r="G1132" s="6"/>
      <c r="H1132" s="7"/>
    </row>
    <row r="1133" spans="1:8" ht="20.100000000000001" customHeight="1">
      <c r="A1133" s="5">
        <v>10</v>
      </c>
      <c r="B1133" s="12">
        <v>24213301731</v>
      </c>
      <c r="C1133" s="141" t="s">
        <v>2172</v>
      </c>
      <c r="D1133" s="142" t="s">
        <v>2173</v>
      </c>
      <c r="E1133" s="13" t="s">
        <v>1475</v>
      </c>
      <c r="F1133" s="13" t="s">
        <v>1475</v>
      </c>
      <c r="G1133" s="6"/>
      <c r="H1133" s="7"/>
    </row>
    <row r="1134" spans="1:8" ht="20.100000000000001" customHeight="1">
      <c r="A1134" s="5">
        <v>11</v>
      </c>
      <c r="B1134" s="12">
        <v>24218608367</v>
      </c>
      <c r="C1134" s="141" t="s">
        <v>1914</v>
      </c>
      <c r="D1134" s="142" t="s">
        <v>2173</v>
      </c>
      <c r="E1134" s="13" t="s">
        <v>1361</v>
      </c>
      <c r="F1134" s="13" t="s">
        <v>1361</v>
      </c>
      <c r="G1134" s="6"/>
      <c r="H1134" s="7"/>
    </row>
    <row r="1135" spans="1:8" ht="20.100000000000001" customHeight="1">
      <c r="A1135" s="5">
        <v>12</v>
      </c>
      <c r="B1135" s="12">
        <v>25202117144</v>
      </c>
      <c r="C1135" s="141" t="s">
        <v>2080</v>
      </c>
      <c r="D1135" s="142" t="s">
        <v>2174</v>
      </c>
      <c r="E1135" s="13" t="s">
        <v>1371</v>
      </c>
      <c r="F1135" s="13" t="s">
        <v>1371</v>
      </c>
      <c r="G1135" s="6"/>
      <c r="H1135" s="7"/>
    </row>
    <row r="1136" spans="1:8" ht="20.100000000000001" customHeight="1">
      <c r="A1136" s="5">
        <v>13</v>
      </c>
      <c r="B1136" s="12">
        <v>25202201505</v>
      </c>
      <c r="C1136" s="141" t="s">
        <v>1450</v>
      </c>
      <c r="D1136" s="142" t="s">
        <v>2174</v>
      </c>
      <c r="E1136" s="13" t="s">
        <v>1286</v>
      </c>
      <c r="F1136" s="13" t="s">
        <v>1286</v>
      </c>
      <c r="G1136" s="6"/>
      <c r="H1136" s="7"/>
    </row>
    <row r="1137" spans="1:8" ht="20.100000000000001" customHeight="1">
      <c r="A1137" s="5">
        <v>14</v>
      </c>
      <c r="B1137" s="12">
        <v>25202704898</v>
      </c>
      <c r="C1137" s="141" t="s">
        <v>1607</v>
      </c>
      <c r="D1137" s="142" t="s">
        <v>2174</v>
      </c>
      <c r="E1137" s="13" t="s">
        <v>1353</v>
      </c>
      <c r="F1137" s="13" t="s">
        <v>1353</v>
      </c>
      <c r="G1137" s="6"/>
      <c r="H1137" s="7"/>
    </row>
    <row r="1138" spans="1:8" ht="12" customHeight="1"/>
    <row r="1139" spans="1:8" s="1" customFormat="1" ht="14.25" customHeight="1">
      <c r="B1139" s="150" t="s">
        <v>6</v>
      </c>
      <c r="C1139" s="150"/>
      <c r="D1139" s="151" t="s">
        <v>1255</v>
      </c>
      <c r="E1139" s="151"/>
      <c r="F1139" s="151"/>
      <c r="G1139" s="151"/>
      <c r="H1139" s="151"/>
    </row>
    <row r="1140" spans="1:8" s="1" customFormat="1">
      <c r="B1140" s="150" t="s">
        <v>7</v>
      </c>
      <c r="C1140" s="150"/>
      <c r="D1140" s="2" t="s">
        <v>2330</v>
      </c>
      <c r="E1140" s="151" t="s">
        <v>1259</v>
      </c>
      <c r="F1140" s="151"/>
      <c r="G1140" s="151"/>
      <c r="H1140" s="151"/>
    </row>
    <row r="1141" spans="1:8" s="3" customFormat="1" ht="18.75" customHeight="1">
      <c r="B1141" s="4" t="s">
        <v>2326</v>
      </c>
      <c r="C1141" s="152"/>
      <c r="D1141" s="152"/>
      <c r="E1141" s="152"/>
      <c r="F1141" s="152"/>
      <c r="G1141" s="152"/>
      <c r="H1141" s="152"/>
    </row>
    <row r="1142" spans="1:8" s="3" customFormat="1" ht="18.75" customHeight="1">
      <c r="A1142" s="143" t="s">
        <v>2364</v>
      </c>
      <c r="B1142" s="143"/>
      <c r="C1142" s="143"/>
      <c r="D1142" s="143"/>
      <c r="E1142" s="143"/>
      <c r="F1142" s="143"/>
      <c r="G1142" s="143"/>
      <c r="H1142" s="143"/>
    </row>
    <row r="1143" spans="1:8" ht="3.75" customHeight="1"/>
    <row r="1144" spans="1:8" ht="15" customHeight="1">
      <c r="A1144" s="144" t="s">
        <v>0</v>
      </c>
      <c r="B1144" s="145" t="s">
        <v>8</v>
      </c>
      <c r="C1144" s="146" t="s">
        <v>3</v>
      </c>
      <c r="D1144" s="147" t="s">
        <v>4</v>
      </c>
      <c r="E1144" s="145" t="s">
        <v>12</v>
      </c>
      <c r="F1144" s="145" t="s">
        <v>13</v>
      </c>
      <c r="G1144" s="148" t="s">
        <v>1256</v>
      </c>
      <c r="H1144" s="148" t="s">
        <v>1257</v>
      </c>
    </row>
    <row r="1145" spans="1:8" ht="27" customHeight="1">
      <c r="A1145" s="144"/>
      <c r="B1145" s="144"/>
      <c r="C1145" s="146"/>
      <c r="D1145" s="147"/>
      <c r="E1145" s="144"/>
      <c r="F1145" s="144"/>
      <c r="G1145" s="149"/>
      <c r="H1145" s="149"/>
    </row>
    <row r="1146" spans="1:8" ht="20.100000000000001" customHeight="1">
      <c r="A1146" s="5">
        <v>1</v>
      </c>
      <c r="B1146" s="12">
        <v>25203210193</v>
      </c>
      <c r="C1146" s="141" t="s">
        <v>2175</v>
      </c>
      <c r="D1146" s="142" t="s">
        <v>2174</v>
      </c>
      <c r="E1146" s="13" t="s">
        <v>1273</v>
      </c>
      <c r="F1146" s="13" t="s">
        <v>1273</v>
      </c>
      <c r="G1146" s="6"/>
      <c r="H1146" s="7"/>
    </row>
    <row r="1147" spans="1:8" ht="20.100000000000001" customHeight="1">
      <c r="A1147" s="5">
        <v>2</v>
      </c>
      <c r="B1147" s="12">
        <v>25207107156</v>
      </c>
      <c r="C1147" s="141" t="s">
        <v>1572</v>
      </c>
      <c r="D1147" s="142" t="s">
        <v>2174</v>
      </c>
      <c r="E1147" s="13" t="s">
        <v>1262</v>
      </c>
      <c r="F1147" s="13" t="s">
        <v>1262</v>
      </c>
      <c r="G1147" s="6"/>
      <c r="H1147" s="7"/>
    </row>
    <row r="1148" spans="1:8" ht="20.100000000000001" customHeight="1">
      <c r="A1148" s="5">
        <v>3</v>
      </c>
      <c r="B1148" s="12">
        <v>24202603799</v>
      </c>
      <c r="C1148" s="141" t="s">
        <v>2176</v>
      </c>
      <c r="D1148" s="142" t="s">
        <v>2174</v>
      </c>
      <c r="E1148" s="13" t="s">
        <v>1371</v>
      </c>
      <c r="F1148" s="13" t="s">
        <v>1371</v>
      </c>
      <c r="G1148" s="6"/>
      <c r="H1148" s="7"/>
    </row>
    <row r="1149" spans="1:8" ht="20.100000000000001" customHeight="1">
      <c r="A1149" s="5">
        <v>4</v>
      </c>
      <c r="B1149" s="12">
        <v>24207100309</v>
      </c>
      <c r="C1149" s="141" t="s">
        <v>1593</v>
      </c>
      <c r="D1149" s="142" t="s">
        <v>2174</v>
      </c>
      <c r="E1149" s="13" t="s">
        <v>1296</v>
      </c>
      <c r="F1149" s="13" t="s">
        <v>1296</v>
      </c>
      <c r="G1149" s="6"/>
      <c r="H1149" s="7"/>
    </row>
    <row r="1150" spans="1:8" ht="20.100000000000001" customHeight="1">
      <c r="A1150" s="5">
        <v>5</v>
      </c>
      <c r="B1150" s="12">
        <v>24207116654</v>
      </c>
      <c r="C1150" s="141" t="s">
        <v>1839</v>
      </c>
      <c r="D1150" s="142" t="s">
        <v>2174</v>
      </c>
      <c r="E1150" s="13" t="s">
        <v>1296</v>
      </c>
      <c r="F1150" s="13" t="s">
        <v>1296</v>
      </c>
      <c r="G1150" s="6"/>
      <c r="H1150" s="7"/>
    </row>
    <row r="1151" spans="1:8" ht="20.100000000000001" customHeight="1">
      <c r="A1151" s="5">
        <v>6</v>
      </c>
      <c r="B1151" s="12">
        <v>2320377919</v>
      </c>
      <c r="C1151" s="141" t="s">
        <v>2177</v>
      </c>
      <c r="D1151" s="142" t="s">
        <v>2178</v>
      </c>
      <c r="E1151" s="13" t="s">
        <v>1361</v>
      </c>
      <c r="F1151" s="13" t="s">
        <v>1361</v>
      </c>
      <c r="G1151" s="6"/>
      <c r="H1151" s="7"/>
    </row>
    <row r="1152" spans="1:8" ht="20.100000000000001" customHeight="1">
      <c r="A1152" s="5">
        <v>7</v>
      </c>
      <c r="B1152" s="12">
        <v>23205112447</v>
      </c>
      <c r="C1152" s="141" t="s">
        <v>2179</v>
      </c>
      <c r="D1152" s="142" t="s">
        <v>2178</v>
      </c>
      <c r="E1152" s="13" t="s">
        <v>1439</v>
      </c>
      <c r="F1152" s="13" t="s">
        <v>1439</v>
      </c>
      <c r="G1152" s="6"/>
      <c r="H1152" s="7"/>
    </row>
    <row r="1153" spans="1:8" ht="20.100000000000001" customHeight="1">
      <c r="A1153" s="5">
        <v>8</v>
      </c>
      <c r="B1153" s="12">
        <v>24202703539</v>
      </c>
      <c r="C1153" s="141" t="s">
        <v>1585</v>
      </c>
      <c r="D1153" s="142" t="s">
        <v>2178</v>
      </c>
      <c r="E1153" s="13" t="s">
        <v>1920</v>
      </c>
      <c r="F1153" s="13" t="s">
        <v>1920</v>
      </c>
      <c r="G1153" s="6"/>
      <c r="H1153" s="7"/>
    </row>
    <row r="1154" spans="1:8" ht="20.100000000000001" customHeight="1">
      <c r="A1154" s="5">
        <v>9</v>
      </c>
      <c r="B1154" s="12">
        <v>25202203909</v>
      </c>
      <c r="C1154" s="141" t="s">
        <v>1518</v>
      </c>
      <c r="D1154" s="142" t="s">
        <v>2178</v>
      </c>
      <c r="E1154" s="13" t="s">
        <v>1286</v>
      </c>
      <c r="F1154" s="13" t="s">
        <v>1286</v>
      </c>
      <c r="G1154" s="6"/>
      <c r="H1154" s="7"/>
    </row>
    <row r="1155" spans="1:8" ht="20.100000000000001" customHeight="1">
      <c r="A1155" s="5">
        <v>10</v>
      </c>
      <c r="B1155" s="12">
        <v>25202508029</v>
      </c>
      <c r="C1155" s="141" t="s">
        <v>2180</v>
      </c>
      <c r="D1155" s="142" t="s">
        <v>2178</v>
      </c>
      <c r="E1155" s="13" t="s">
        <v>1482</v>
      </c>
      <c r="F1155" s="13" t="s">
        <v>1482</v>
      </c>
      <c r="G1155" s="6"/>
      <c r="H1155" s="7"/>
    </row>
    <row r="1156" spans="1:8" ht="20.100000000000001" customHeight="1">
      <c r="A1156" s="5">
        <v>11</v>
      </c>
      <c r="B1156" s="12">
        <v>25203315461</v>
      </c>
      <c r="C1156" s="141" t="s">
        <v>2181</v>
      </c>
      <c r="D1156" s="142" t="s">
        <v>2178</v>
      </c>
      <c r="E1156" s="13" t="s">
        <v>1262</v>
      </c>
      <c r="F1156" s="13" t="s">
        <v>1262</v>
      </c>
      <c r="G1156" s="6"/>
      <c r="H1156" s="7"/>
    </row>
    <row r="1157" spans="1:8" ht="20.100000000000001" customHeight="1">
      <c r="A1157" s="5">
        <v>12</v>
      </c>
      <c r="B1157" s="12">
        <v>24207106444</v>
      </c>
      <c r="C1157" s="141" t="s">
        <v>2182</v>
      </c>
      <c r="D1157" s="142" t="s">
        <v>2178</v>
      </c>
      <c r="E1157" s="13" t="s">
        <v>1338</v>
      </c>
      <c r="F1157" s="13" t="s">
        <v>1338</v>
      </c>
      <c r="G1157" s="6"/>
      <c r="H1157" s="7"/>
    </row>
    <row r="1158" spans="1:8" ht="20.100000000000001" customHeight="1">
      <c r="A1158" s="5">
        <v>13</v>
      </c>
      <c r="B1158" s="12">
        <v>24203116085</v>
      </c>
      <c r="C1158" s="141" t="s">
        <v>2183</v>
      </c>
      <c r="D1158" s="142" t="s">
        <v>2178</v>
      </c>
      <c r="E1158" s="13" t="s">
        <v>1299</v>
      </c>
      <c r="F1158" s="13" t="s">
        <v>1299</v>
      </c>
      <c r="G1158" s="6"/>
      <c r="H1158" s="7"/>
    </row>
    <row r="1159" spans="1:8" ht="20.100000000000001" customHeight="1">
      <c r="A1159" s="5">
        <v>14</v>
      </c>
      <c r="B1159" s="12">
        <v>25202904641</v>
      </c>
      <c r="C1159" s="141" t="s">
        <v>2184</v>
      </c>
      <c r="D1159" s="142" t="s">
        <v>2178</v>
      </c>
      <c r="E1159" s="13" t="s">
        <v>1536</v>
      </c>
      <c r="F1159" s="13" t="s">
        <v>1536</v>
      </c>
      <c r="G1159" s="6"/>
      <c r="H1159" s="7"/>
    </row>
    <row r="1160" spans="1:8" ht="20.100000000000001" customHeight="1">
      <c r="A1160" s="5">
        <v>15</v>
      </c>
      <c r="B1160" s="12">
        <v>25202105114</v>
      </c>
      <c r="C1160" s="141" t="s">
        <v>2185</v>
      </c>
      <c r="D1160" s="142" t="s">
        <v>2186</v>
      </c>
      <c r="E1160" s="13" t="s">
        <v>1301</v>
      </c>
      <c r="F1160" s="13" t="s">
        <v>1301</v>
      </c>
      <c r="G1160" s="6"/>
      <c r="H1160" s="7"/>
    </row>
    <row r="1161" spans="1:8" ht="20.100000000000001" customHeight="1">
      <c r="A1161" s="5">
        <v>16</v>
      </c>
      <c r="B1161" s="12">
        <v>25202115475</v>
      </c>
      <c r="C1161" s="141" t="s">
        <v>1501</v>
      </c>
      <c r="D1161" s="142" t="s">
        <v>2186</v>
      </c>
      <c r="E1161" s="13" t="s">
        <v>1301</v>
      </c>
      <c r="F1161" s="13" t="s">
        <v>1301</v>
      </c>
      <c r="G1161" s="6"/>
      <c r="H1161" s="7"/>
    </row>
    <row r="1162" spans="1:8" ht="20.100000000000001" customHeight="1">
      <c r="A1162" s="5">
        <v>17</v>
      </c>
      <c r="B1162" s="12">
        <v>25202707205</v>
      </c>
      <c r="C1162" s="141" t="s">
        <v>2187</v>
      </c>
      <c r="D1162" s="142" t="s">
        <v>2186</v>
      </c>
      <c r="E1162" s="13" t="s">
        <v>1353</v>
      </c>
      <c r="F1162" s="13" t="s">
        <v>1353</v>
      </c>
      <c r="G1162" s="6"/>
      <c r="H1162" s="7"/>
    </row>
    <row r="1163" spans="1:8" ht="20.100000000000001" customHeight="1">
      <c r="A1163" s="5">
        <v>18</v>
      </c>
      <c r="B1163" s="12">
        <v>2221532429</v>
      </c>
      <c r="C1163" s="141" t="s">
        <v>2188</v>
      </c>
      <c r="D1163" s="142" t="s">
        <v>2189</v>
      </c>
      <c r="E1163" s="13" t="s">
        <v>1330</v>
      </c>
      <c r="F1163" s="13" t="s">
        <v>1330</v>
      </c>
      <c r="G1163" s="6"/>
      <c r="H1163" s="7"/>
    </row>
    <row r="1164" spans="1:8" ht="20.100000000000001" customHeight="1">
      <c r="A1164" s="5">
        <v>19</v>
      </c>
      <c r="B1164" s="12">
        <v>2221727438</v>
      </c>
      <c r="C1164" s="141" t="s">
        <v>2190</v>
      </c>
      <c r="D1164" s="142" t="s">
        <v>2189</v>
      </c>
      <c r="E1164" s="13" t="s">
        <v>2191</v>
      </c>
      <c r="F1164" s="13" t="s">
        <v>2191</v>
      </c>
      <c r="G1164" s="6"/>
      <c r="H1164" s="7"/>
    </row>
    <row r="1165" spans="1:8" ht="20.100000000000001" customHeight="1">
      <c r="A1165" s="5">
        <v>20</v>
      </c>
      <c r="B1165" s="12">
        <v>24211608539</v>
      </c>
      <c r="C1165" s="141" t="s">
        <v>1563</v>
      </c>
      <c r="D1165" s="142" t="s">
        <v>2189</v>
      </c>
      <c r="E1165" s="13" t="s">
        <v>2192</v>
      </c>
      <c r="F1165" s="13" t="s">
        <v>2192</v>
      </c>
      <c r="G1165" s="6"/>
      <c r="H1165" s="7"/>
    </row>
    <row r="1166" spans="1:8" ht="20.100000000000001" customHeight="1">
      <c r="A1166" s="5">
        <v>21</v>
      </c>
      <c r="B1166" s="12">
        <v>24212816504</v>
      </c>
      <c r="C1166" s="141" t="s">
        <v>2193</v>
      </c>
      <c r="D1166" s="142" t="s">
        <v>2189</v>
      </c>
      <c r="E1166" s="13" t="s">
        <v>2141</v>
      </c>
      <c r="F1166" s="13" t="s">
        <v>2141</v>
      </c>
      <c r="G1166" s="6"/>
      <c r="H1166" s="7"/>
    </row>
    <row r="1167" spans="1:8" ht="20.100000000000001" customHeight="1">
      <c r="A1167" s="5">
        <v>22</v>
      </c>
      <c r="B1167" s="12">
        <v>24217102328</v>
      </c>
      <c r="C1167" s="141" t="s">
        <v>2194</v>
      </c>
      <c r="D1167" s="142" t="s">
        <v>2189</v>
      </c>
      <c r="E1167" s="13" t="s">
        <v>1278</v>
      </c>
      <c r="F1167" s="13" t="s">
        <v>1278</v>
      </c>
      <c r="G1167" s="6"/>
      <c r="H1167" s="7"/>
    </row>
    <row r="1168" spans="1:8" ht="20.100000000000001" customHeight="1">
      <c r="A1168" s="5">
        <v>23</v>
      </c>
      <c r="B1168" s="12">
        <v>25217207541</v>
      </c>
      <c r="C1168" s="141" t="s">
        <v>2266</v>
      </c>
      <c r="D1168" s="142" t="s">
        <v>2189</v>
      </c>
      <c r="E1168" s="13" t="s">
        <v>1269</v>
      </c>
      <c r="F1168" s="13" t="s">
        <v>1269</v>
      </c>
      <c r="G1168" s="6"/>
      <c r="H1168" s="7"/>
    </row>
    <row r="1169" spans="1:8" ht="20.100000000000001" customHeight="1">
      <c r="A1169" s="5">
        <v>24</v>
      </c>
      <c r="B1169" s="12">
        <v>25203216158</v>
      </c>
      <c r="C1169" s="141" t="s">
        <v>1366</v>
      </c>
      <c r="D1169" s="142" t="s">
        <v>2195</v>
      </c>
      <c r="E1169" s="13" t="s">
        <v>1273</v>
      </c>
      <c r="F1169" s="13" t="s">
        <v>1273</v>
      </c>
      <c r="G1169" s="6"/>
      <c r="H1169" s="7"/>
    </row>
    <row r="1170" spans="1:8" ht="20.100000000000001" customHeight="1">
      <c r="A1170" s="5">
        <v>25</v>
      </c>
      <c r="B1170" s="12">
        <v>25211105032</v>
      </c>
      <c r="C1170" s="141" t="s">
        <v>1337</v>
      </c>
      <c r="D1170" s="142" t="s">
        <v>2195</v>
      </c>
      <c r="E1170" s="13" t="s">
        <v>1866</v>
      </c>
      <c r="F1170" s="13" t="s">
        <v>1866</v>
      </c>
      <c r="G1170" s="6"/>
      <c r="H1170" s="7"/>
    </row>
    <row r="1171" spans="1:8" ht="20.100000000000001" customHeight="1">
      <c r="A1171" s="5">
        <v>26</v>
      </c>
      <c r="B1171" s="12">
        <v>2221532399</v>
      </c>
      <c r="C1171" s="141" t="s">
        <v>2196</v>
      </c>
      <c r="D1171" s="142" t="s">
        <v>2197</v>
      </c>
      <c r="E1171" s="13" t="s">
        <v>1330</v>
      </c>
      <c r="F1171" s="13" t="s">
        <v>1330</v>
      </c>
      <c r="G1171" s="6"/>
      <c r="H1171" s="7"/>
    </row>
    <row r="1172" spans="1:8" ht="20.100000000000001" customHeight="1">
      <c r="A1172" s="5">
        <v>27</v>
      </c>
      <c r="B1172" s="12">
        <v>24203114776</v>
      </c>
      <c r="C1172" s="141" t="s">
        <v>2198</v>
      </c>
      <c r="D1172" s="142" t="s">
        <v>2197</v>
      </c>
      <c r="E1172" s="13" t="s">
        <v>2079</v>
      </c>
      <c r="F1172" s="13" t="s">
        <v>2079</v>
      </c>
      <c r="G1172" s="6"/>
      <c r="H1172" s="7"/>
    </row>
    <row r="1173" spans="1:8" ht="20.100000000000001" customHeight="1">
      <c r="A1173" s="5">
        <v>28</v>
      </c>
      <c r="B1173" s="12">
        <v>24211715471</v>
      </c>
      <c r="C1173" s="141" t="s">
        <v>2199</v>
      </c>
      <c r="D1173" s="142" t="s">
        <v>2197</v>
      </c>
      <c r="E1173" s="13" t="s">
        <v>1264</v>
      </c>
      <c r="F1173" s="13" t="s">
        <v>1264</v>
      </c>
      <c r="G1173" s="6"/>
      <c r="H1173" s="7"/>
    </row>
    <row r="1174" spans="1:8" ht="20.100000000000001" customHeight="1">
      <c r="A1174" s="5">
        <v>29</v>
      </c>
      <c r="B1174" s="12">
        <v>24213202668</v>
      </c>
      <c r="C1174" s="141" t="s">
        <v>2200</v>
      </c>
      <c r="D1174" s="142" t="s">
        <v>2197</v>
      </c>
      <c r="E1174" s="13" t="s">
        <v>1546</v>
      </c>
      <c r="F1174" s="13" t="s">
        <v>1546</v>
      </c>
      <c r="G1174" s="6"/>
      <c r="H1174" s="7"/>
    </row>
    <row r="1175" spans="1:8" ht="20.100000000000001" customHeight="1">
      <c r="A1175" s="8">
        <v>30</v>
      </c>
      <c r="B1175" s="12">
        <v>24217215480</v>
      </c>
      <c r="C1175" s="141" t="s">
        <v>2201</v>
      </c>
      <c r="D1175" s="142" t="s">
        <v>2197</v>
      </c>
      <c r="E1175" s="13" t="s">
        <v>1296</v>
      </c>
      <c r="F1175" s="13" t="s">
        <v>1296</v>
      </c>
      <c r="G1175" s="9"/>
      <c r="H1175" s="10"/>
    </row>
    <row r="1176" spans="1:8" ht="12" customHeight="1"/>
    <row r="1177" spans="1:8" s="1" customFormat="1" ht="14.25" customHeight="1">
      <c r="B1177" s="150" t="s">
        <v>6</v>
      </c>
      <c r="C1177" s="150"/>
      <c r="D1177" s="151" t="s">
        <v>1255</v>
      </c>
      <c r="E1177" s="151"/>
      <c r="F1177" s="151"/>
      <c r="G1177" s="151"/>
      <c r="H1177" s="151"/>
    </row>
    <row r="1178" spans="1:8" s="1" customFormat="1">
      <c r="B1178" s="150" t="s">
        <v>7</v>
      </c>
      <c r="C1178" s="150"/>
      <c r="D1178" s="2" t="s">
        <v>2330</v>
      </c>
      <c r="E1178" s="151" t="s">
        <v>1259</v>
      </c>
      <c r="F1178" s="151"/>
      <c r="G1178" s="151"/>
      <c r="H1178" s="151"/>
    </row>
    <row r="1179" spans="1:8" s="3" customFormat="1" ht="18.75" customHeight="1">
      <c r="B1179" s="4" t="s">
        <v>2330</v>
      </c>
      <c r="C1179" s="152"/>
      <c r="D1179" s="152"/>
      <c r="E1179" s="152"/>
      <c r="F1179" s="152"/>
      <c r="G1179" s="152"/>
      <c r="H1179" s="152"/>
    </row>
    <row r="1180" spans="1:8" s="3" customFormat="1" ht="18.75" customHeight="1">
      <c r="A1180" s="143" t="s">
        <v>2364</v>
      </c>
      <c r="B1180" s="143"/>
      <c r="C1180" s="143"/>
      <c r="D1180" s="143"/>
      <c r="E1180" s="143"/>
      <c r="F1180" s="143"/>
      <c r="G1180" s="143"/>
      <c r="H1180" s="143"/>
    </row>
    <row r="1181" spans="1:8" ht="3.75" customHeight="1"/>
    <row r="1182" spans="1:8" ht="15" customHeight="1">
      <c r="A1182" s="144" t="s">
        <v>0</v>
      </c>
      <c r="B1182" s="145" t="s">
        <v>8</v>
      </c>
      <c r="C1182" s="146" t="s">
        <v>3</v>
      </c>
      <c r="D1182" s="147" t="s">
        <v>4</v>
      </c>
      <c r="E1182" s="145" t="s">
        <v>12</v>
      </c>
      <c r="F1182" s="145" t="s">
        <v>13</v>
      </c>
      <c r="G1182" s="148" t="s">
        <v>1256</v>
      </c>
      <c r="H1182" s="148" t="s">
        <v>1257</v>
      </c>
    </row>
    <row r="1183" spans="1:8" ht="27" customHeight="1">
      <c r="A1183" s="144"/>
      <c r="B1183" s="144"/>
      <c r="C1183" s="146"/>
      <c r="D1183" s="147"/>
      <c r="E1183" s="144"/>
      <c r="F1183" s="144"/>
      <c r="G1183" s="149"/>
      <c r="H1183" s="149"/>
    </row>
    <row r="1184" spans="1:8" ht="20.100000000000001" customHeight="1">
      <c r="A1184" s="5">
        <v>1</v>
      </c>
      <c r="B1184" s="12">
        <v>25214709121</v>
      </c>
      <c r="C1184" s="141" t="s">
        <v>2202</v>
      </c>
      <c r="D1184" s="142" t="s">
        <v>2197</v>
      </c>
      <c r="E1184" s="13" t="s">
        <v>1560</v>
      </c>
      <c r="F1184" s="13" t="s">
        <v>1560</v>
      </c>
      <c r="G1184" s="6"/>
      <c r="H1184" s="7"/>
    </row>
    <row r="1185" spans="1:8" ht="20.100000000000001" customHeight="1">
      <c r="A1185" s="5">
        <v>2</v>
      </c>
      <c r="B1185" s="12">
        <v>25217104332</v>
      </c>
      <c r="C1185" s="141" t="s">
        <v>2203</v>
      </c>
      <c r="D1185" s="142" t="s">
        <v>2197</v>
      </c>
      <c r="E1185" s="13" t="s">
        <v>1262</v>
      </c>
      <c r="F1185" s="13" t="s">
        <v>1262</v>
      </c>
      <c r="G1185" s="6"/>
      <c r="H1185" s="7"/>
    </row>
    <row r="1186" spans="1:8" ht="20.100000000000001" customHeight="1">
      <c r="A1186" s="5">
        <v>3</v>
      </c>
      <c r="B1186" s="12">
        <v>25212210049</v>
      </c>
      <c r="C1186" s="141" t="s">
        <v>2204</v>
      </c>
      <c r="D1186" s="142" t="s">
        <v>2197</v>
      </c>
      <c r="E1186" s="13" t="s">
        <v>1286</v>
      </c>
      <c r="F1186" s="13" t="s">
        <v>1286</v>
      </c>
      <c r="G1186" s="6"/>
      <c r="H1186" s="7"/>
    </row>
    <row r="1187" spans="1:8" ht="20.100000000000001" customHeight="1">
      <c r="A1187" s="5">
        <v>4</v>
      </c>
      <c r="B1187" s="12">
        <v>25213201401</v>
      </c>
      <c r="C1187" s="141" t="s">
        <v>2205</v>
      </c>
      <c r="D1187" s="142" t="s">
        <v>2206</v>
      </c>
      <c r="E1187" s="13" t="s">
        <v>1273</v>
      </c>
      <c r="F1187" s="13" t="s">
        <v>1273</v>
      </c>
      <c r="G1187" s="6"/>
      <c r="H1187" s="7"/>
    </row>
    <row r="1188" spans="1:8" ht="20.100000000000001" customHeight="1">
      <c r="A1188" s="5">
        <v>5</v>
      </c>
      <c r="B1188" s="12">
        <v>24203115463</v>
      </c>
      <c r="C1188" s="141" t="s">
        <v>1796</v>
      </c>
      <c r="D1188" s="142" t="s">
        <v>2207</v>
      </c>
      <c r="E1188" s="13" t="s">
        <v>1546</v>
      </c>
      <c r="F1188" s="13" t="s">
        <v>1546</v>
      </c>
      <c r="G1188" s="6"/>
      <c r="H1188" s="7"/>
    </row>
    <row r="1189" spans="1:8" ht="20.100000000000001" customHeight="1">
      <c r="A1189" s="5">
        <v>6</v>
      </c>
      <c r="B1189" s="12">
        <v>24207202646</v>
      </c>
      <c r="C1189" s="141" t="s">
        <v>1518</v>
      </c>
      <c r="D1189" s="142" t="s">
        <v>2207</v>
      </c>
      <c r="E1189" s="13" t="s">
        <v>1546</v>
      </c>
      <c r="F1189" s="13" t="s">
        <v>1546</v>
      </c>
      <c r="G1189" s="6"/>
      <c r="H1189" s="7"/>
    </row>
    <row r="1190" spans="1:8" ht="20.100000000000001" customHeight="1">
      <c r="A1190" s="5">
        <v>7</v>
      </c>
      <c r="B1190" s="12">
        <v>25202202732</v>
      </c>
      <c r="C1190" s="141" t="s">
        <v>2208</v>
      </c>
      <c r="D1190" s="142" t="s">
        <v>2207</v>
      </c>
      <c r="E1190" s="13" t="s">
        <v>1280</v>
      </c>
      <c r="F1190" s="13" t="s">
        <v>1280</v>
      </c>
      <c r="G1190" s="6"/>
      <c r="H1190" s="7"/>
    </row>
    <row r="1191" spans="1:8" ht="20.100000000000001" customHeight="1">
      <c r="A1191" s="5">
        <v>8</v>
      </c>
      <c r="B1191" s="12">
        <v>25203305853</v>
      </c>
      <c r="C1191" s="141" t="s">
        <v>2209</v>
      </c>
      <c r="D1191" s="142" t="s">
        <v>2207</v>
      </c>
      <c r="E1191" s="13" t="s">
        <v>1276</v>
      </c>
      <c r="F1191" s="13" t="s">
        <v>1276</v>
      </c>
      <c r="G1191" s="6"/>
      <c r="H1191" s="7"/>
    </row>
    <row r="1192" spans="1:8" ht="20.100000000000001" customHeight="1">
      <c r="A1192" s="5">
        <v>9</v>
      </c>
      <c r="B1192" s="12">
        <v>25203716335</v>
      </c>
      <c r="C1192" s="141" t="s">
        <v>2210</v>
      </c>
      <c r="D1192" s="142" t="s">
        <v>2207</v>
      </c>
      <c r="E1192" s="13" t="s">
        <v>1637</v>
      </c>
      <c r="F1192" s="13" t="s">
        <v>1637</v>
      </c>
      <c r="G1192" s="6"/>
      <c r="H1192" s="7"/>
    </row>
    <row r="1193" spans="1:8" ht="20.100000000000001" customHeight="1">
      <c r="A1193" s="5">
        <v>10</v>
      </c>
      <c r="B1193" s="12">
        <v>25207101665</v>
      </c>
      <c r="C1193" s="141" t="s">
        <v>2211</v>
      </c>
      <c r="D1193" s="142" t="s">
        <v>2207</v>
      </c>
      <c r="E1193" s="13" t="s">
        <v>1262</v>
      </c>
      <c r="F1193" s="13" t="s">
        <v>1262</v>
      </c>
      <c r="G1193" s="6"/>
      <c r="H1193" s="7"/>
    </row>
    <row r="1194" spans="1:8" ht="20.100000000000001" customHeight="1">
      <c r="A1194" s="5">
        <v>11</v>
      </c>
      <c r="B1194" s="12">
        <v>25207103005</v>
      </c>
      <c r="C1194" s="141" t="s">
        <v>1391</v>
      </c>
      <c r="D1194" s="142" t="s">
        <v>2207</v>
      </c>
      <c r="E1194" s="13" t="s">
        <v>1262</v>
      </c>
      <c r="F1194" s="13" t="s">
        <v>1262</v>
      </c>
      <c r="G1194" s="6"/>
      <c r="H1194" s="7"/>
    </row>
    <row r="1195" spans="1:8" ht="20.100000000000001" customHeight="1">
      <c r="A1195" s="5">
        <v>12</v>
      </c>
      <c r="B1195" s="12">
        <v>25207104270</v>
      </c>
      <c r="C1195" s="141" t="s">
        <v>1671</v>
      </c>
      <c r="D1195" s="142" t="s">
        <v>2207</v>
      </c>
      <c r="E1195" s="13" t="s">
        <v>1278</v>
      </c>
      <c r="F1195" s="13" t="s">
        <v>1278</v>
      </c>
      <c r="G1195" s="6"/>
      <c r="H1195" s="7"/>
    </row>
    <row r="1196" spans="1:8" ht="20.100000000000001" customHeight="1">
      <c r="A1196" s="5">
        <v>13</v>
      </c>
      <c r="B1196" s="12">
        <v>24207104911</v>
      </c>
      <c r="C1196" s="141" t="s">
        <v>2212</v>
      </c>
      <c r="D1196" s="142" t="s">
        <v>2207</v>
      </c>
      <c r="E1196" s="13" t="s">
        <v>1338</v>
      </c>
      <c r="F1196" s="13" t="s">
        <v>1338</v>
      </c>
      <c r="G1196" s="6"/>
      <c r="H1196" s="7"/>
    </row>
    <row r="1197" spans="1:8" ht="20.100000000000001" customHeight="1">
      <c r="A1197" s="5">
        <v>14</v>
      </c>
      <c r="B1197" s="12">
        <v>25202103526</v>
      </c>
      <c r="C1197" s="141" t="s">
        <v>2213</v>
      </c>
      <c r="D1197" s="142" t="s">
        <v>2207</v>
      </c>
      <c r="E1197" s="13" t="s">
        <v>1371</v>
      </c>
      <c r="F1197" s="13" t="s">
        <v>1371</v>
      </c>
      <c r="G1197" s="6"/>
      <c r="H1197" s="7"/>
    </row>
    <row r="1198" spans="1:8" ht="12" customHeight="1"/>
    <row r="1199" spans="1:8" s="1" customFormat="1" ht="14.25" customHeight="1">
      <c r="B1199" s="150" t="s">
        <v>6</v>
      </c>
      <c r="C1199" s="150"/>
      <c r="D1199" s="151" t="s">
        <v>1255</v>
      </c>
      <c r="E1199" s="151"/>
      <c r="F1199" s="151"/>
      <c r="G1199" s="151"/>
      <c r="H1199" s="151"/>
    </row>
    <row r="1200" spans="1:8" s="1" customFormat="1">
      <c r="B1200" s="150" t="s">
        <v>7</v>
      </c>
      <c r="C1200" s="150"/>
      <c r="D1200" s="2" t="s">
        <v>2334</v>
      </c>
      <c r="E1200" s="151" t="s">
        <v>1259</v>
      </c>
      <c r="F1200" s="151"/>
      <c r="G1200" s="151"/>
      <c r="H1200" s="151"/>
    </row>
    <row r="1201" spans="1:8" s="3" customFormat="1" ht="18.75" customHeight="1">
      <c r="B1201" s="4" t="s">
        <v>2365</v>
      </c>
      <c r="C1201" s="152"/>
      <c r="D1201" s="152"/>
      <c r="E1201" s="152"/>
      <c r="F1201" s="152"/>
      <c r="G1201" s="152"/>
      <c r="H1201" s="152"/>
    </row>
    <row r="1202" spans="1:8" s="3" customFormat="1" ht="18.75" customHeight="1">
      <c r="A1202" s="143" t="s">
        <v>2366</v>
      </c>
      <c r="B1202" s="143"/>
      <c r="C1202" s="143"/>
      <c r="D1202" s="143"/>
      <c r="E1202" s="143"/>
      <c r="F1202" s="143"/>
      <c r="G1202" s="143"/>
      <c r="H1202" s="143"/>
    </row>
    <row r="1203" spans="1:8" ht="3.75" customHeight="1"/>
    <row r="1204" spans="1:8" ht="15" customHeight="1">
      <c r="A1204" s="144" t="s">
        <v>0</v>
      </c>
      <c r="B1204" s="145" t="s">
        <v>8</v>
      </c>
      <c r="C1204" s="146" t="s">
        <v>3</v>
      </c>
      <c r="D1204" s="147" t="s">
        <v>4</v>
      </c>
      <c r="E1204" s="145" t="s">
        <v>12</v>
      </c>
      <c r="F1204" s="145" t="s">
        <v>13</v>
      </c>
      <c r="G1204" s="148" t="s">
        <v>1256</v>
      </c>
      <c r="H1204" s="148" t="s">
        <v>1257</v>
      </c>
    </row>
    <row r="1205" spans="1:8" ht="27" customHeight="1">
      <c r="A1205" s="144"/>
      <c r="B1205" s="144"/>
      <c r="C1205" s="146"/>
      <c r="D1205" s="147"/>
      <c r="E1205" s="144"/>
      <c r="F1205" s="144"/>
      <c r="G1205" s="149"/>
      <c r="H1205" s="149"/>
    </row>
    <row r="1206" spans="1:8" ht="20.100000000000001" customHeight="1">
      <c r="A1206" s="5">
        <v>1</v>
      </c>
      <c r="B1206" s="12">
        <v>25207116050</v>
      </c>
      <c r="C1206" s="141" t="s">
        <v>2209</v>
      </c>
      <c r="D1206" s="142" t="s">
        <v>2207</v>
      </c>
      <c r="E1206" s="13" t="s">
        <v>1278</v>
      </c>
      <c r="F1206" s="13" t="s">
        <v>1278</v>
      </c>
      <c r="G1206" s="6"/>
      <c r="H1206" s="7"/>
    </row>
    <row r="1207" spans="1:8" ht="20.100000000000001" customHeight="1">
      <c r="A1207" s="5">
        <v>2</v>
      </c>
      <c r="B1207" s="12">
        <v>24203216866</v>
      </c>
      <c r="C1207" s="141" t="s">
        <v>2214</v>
      </c>
      <c r="D1207" s="142" t="s">
        <v>2207</v>
      </c>
      <c r="E1207" s="13" t="s">
        <v>1475</v>
      </c>
      <c r="F1207" s="13" t="s">
        <v>1475</v>
      </c>
      <c r="G1207" s="6"/>
      <c r="H1207" s="7"/>
    </row>
    <row r="1208" spans="1:8" ht="20.100000000000001" customHeight="1">
      <c r="A1208" s="5">
        <v>3</v>
      </c>
      <c r="B1208" s="12">
        <v>24207107297</v>
      </c>
      <c r="C1208" s="141" t="s">
        <v>2215</v>
      </c>
      <c r="D1208" s="142" t="s">
        <v>2207</v>
      </c>
      <c r="E1208" s="13" t="s">
        <v>1338</v>
      </c>
      <c r="F1208" s="13" t="s">
        <v>1338</v>
      </c>
      <c r="G1208" s="6"/>
      <c r="H1208" s="7"/>
    </row>
    <row r="1209" spans="1:8" ht="20.100000000000001" customHeight="1">
      <c r="A1209" s="5">
        <v>4</v>
      </c>
      <c r="B1209" s="12">
        <v>24205102565</v>
      </c>
      <c r="C1209" s="141" t="s">
        <v>2216</v>
      </c>
      <c r="D1209" s="142" t="s">
        <v>2207</v>
      </c>
      <c r="E1209" s="13" t="s">
        <v>1439</v>
      </c>
      <c r="F1209" s="13" t="s">
        <v>1439</v>
      </c>
      <c r="G1209" s="6"/>
      <c r="H1209" s="7"/>
    </row>
    <row r="1210" spans="1:8" ht="20.100000000000001" customHeight="1">
      <c r="A1210" s="5">
        <v>5</v>
      </c>
      <c r="B1210" s="12">
        <v>25207101322</v>
      </c>
      <c r="C1210" s="141" t="s">
        <v>2217</v>
      </c>
      <c r="D1210" s="142" t="s">
        <v>2218</v>
      </c>
      <c r="E1210" s="13" t="s">
        <v>1262</v>
      </c>
      <c r="F1210" s="13" t="s">
        <v>1262</v>
      </c>
      <c r="G1210" s="6"/>
      <c r="H1210" s="7"/>
    </row>
    <row r="1211" spans="1:8" ht="20.100000000000001" customHeight="1">
      <c r="A1211" s="5">
        <v>6</v>
      </c>
      <c r="B1211" s="12">
        <v>24217214567</v>
      </c>
      <c r="C1211" s="141" t="s">
        <v>2219</v>
      </c>
      <c r="D1211" s="142" t="s">
        <v>2218</v>
      </c>
      <c r="E1211" s="13" t="s">
        <v>2039</v>
      </c>
      <c r="F1211" s="13" t="s">
        <v>2039</v>
      </c>
      <c r="G1211" s="6"/>
      <c r="H1211" s="7"/>
    </row>
    <row r="1212" spans="1:8" ht="20.100000000000001" customHeight="1">
      <c r="A1212" s="5">
        <v>7</v>
      </c>
      <c r="B1212" s="12">
        <v>24207100686</v>
      </c>
      <c r="C1212" s="141" t="s">
        <v>2220</v>
      </c>
      <c r="D1212" s="142" t="s">
        <v>2221</v>
      </c>
      <c r="E1212" s="13" t="s">
        <v>1338</v>
      </c>
      <c r="F1212" s="13" t="s">
        <v>1338</v>
      </c>
      <c r="G1212" s="6"/>
      <c r="H1212" s="7"/>
    </row>
    <row r="1213" spans="1:8" ht="20.100000000000001" customHeight="1">
      <c r="A1213" s="5">
        <v>8</v>
      </c>
      <c r="B1213" s="12">
        <v>25213216265</v>
      </c>
      <c r="C1213" s="141" t="s">
        <v>2222</v>
      </c>
      <c r="D1213" s="142" t="s">
        <v>2223</v>
      </c>
      <c r="E1213" s="13" t="s">
        <v>1273</v>
      </c>
      <c r="F1213" s="13" t="s">
        <v>1273</v>
      </c>
      <c r="G1213" s="6"/>
      <c r="H1213" s="7"/>
    </row>
    <row r="1214" spans="1:8" ht="20.100000000000001" customHeight="1">
      <c r="A1214" s="5">
        <v>9</v>
      </c>
      <c r="B1214" s="12">
        <v>25203509383</v>
      </c>
      <c r="C1214" s="141" t="s">
        <v>2224</v>
      </c>
      <c r="D1214" s="142" t="s">
        <v>2223</v>
      </c>
      <c r="E1214" s="13" t="s">
        <v>1273</v>
      </c>
      <c r="F1214" s="13" t="s">
        <v>1273</v>
      </c>
      <c r="G1214" s="6"/>
      <c r="H1214" s="7"/>
    </row>
    <row r="1215" spans="1:8" ht="20.100000000000001" customHeight="1">
      <c r="A1215" s="5">
        <v>10</v>
      </c>
      <c r="B1215" s="12">
        <v>25207207360</v>
      </c>
      <c r="C1215" s="141" t="s">
        <v>2225</v>
      </c>
      <c r="D1215" s="142" t="s">
        <v>2223</v>
      </c>
      <c r="E1215" s="13" t="s">
        <v>1890</v>
      </c>
      <c r="F1215" s="13" t="s">
        <v>1890</v>
      </c>
      <c r="G1215" s="6"/>
      <c r="H1215" s="7"/>
    </row>
    <row r="1216" spans="1:8" ht="20.100000000000001" customHeight="1">
      <c r="A1216" s="5">
        <v>11</v>
      </c>
      <c r="B1216" s="12">
        <v>25207204031</v>
      </c>
      <c r="C1216" s="141" t="s">
        <v>2225</v>
      </c>
      <c r="D1216" s="142" t="s">
        <v>2223</v>
      </c>
      <c r="E1216" s="13" t="s">
        <v>1280</v>
      </c>
      <c r="F1216" s="13" t="s">
        <v>1280</v>
      </c>
      <c r="G1216" s="6"/>
      <c r="H1216" s="7"/>
    </row>
    <row r="1217" spans="1:8" ht="20.100000000000001" customHeight="1">
      <c r="A1217" s="5">
        <v>12</v>
      </c>
      <c r="B1217" s="12">
        <v>25217109913</v>
      </c>
      <c r="C1217" s="141" t="s">
        <v>2295</v>
      </c>
      <c r="D1217" s="142" t="s">
        <v>2223</v>
      </c>
      <c r="E1217" s="13" t="s">
        <v>1262</v>
      </c>
      <c r="F1217" s="13" t="s">
        <v>1262</v>
      </c>
      <c r="G1217" s="6"/>
      <c r="H1217" s="7"/>
    </row>
    <row r="1218" spans="1:8" ht="20.100000000000001" customHeight="1">
      <c r="A1218" s="5">
        <v>13</v>
      </c>
      <c r="B1218" s="12">
        <v>24207203986</v>
      </c>
      <c r="C1218" s="141" t="s">
        <v>1263</v>
      </c>
      <c r="D1218" s="142" t="s">
        <v>2226</v>
      </c>
      <c r="E1218" s="13" t="s">
        <v>1296</v>
      </c>
      <c r="F1218" s="13" t="s">
        <v>1296</v>
      </c>
      <c r="G1218" s="6"/>
      <c r="H1218" s="7"/>
    </row>
    <row r="1219" spans="1:8" ht="20.100000000000001" customHeight="1">
      <c r="A1219" s="5">
        <v>14</v>
      </c>
      <c r="B1219" s="12">
        <v>24212114963</v>
      </c>
      <c r="C1219" s="141" t="s">
        <v>2152</v>
      </c>
      <c r="D1219" s="142" t="s">
        <v>2226</v>
      </c>
      <c r="E1219" s="13" t="s">
        <v>1296</v>
      </c>
      <c r="F1219" s="13" t="s">
        <v>1296</v>
      </c>
      <c r="G1219" s="6"/>
      <c r="H1219" s="7"/>
    </row>
    <row r="1220" spans="1:8" ht="20.100000000000001" customHeight="1">
      <c r="A1220" s="5">
        <v>15</v>
      </c>
      <c r="B1220" s="12">
        <v>25202405583</v>
      </c>
      <c r="C1220" s="141" t="s">
        <v>2227</v>
      </c>
      <c r="D1220" s="142" t="s">
        <v>2226</v>
      </c>
      <c r="E1220" s="13" t="s">
        <v>1610</v>
      </c>
      <c r="F1220" s="13" t="s">
        <v>1610</v>
      </c>
      <c r="G1220" s="6"/>
      <c r="H1220" s="7"/>
    </row>
    <row r="1221" spans="1:8" ht="20.100000000000001" customHeight="1">
      <c r="A1221" s="5">
        <v>16</v>
      </c>
      <c r="B1221" s="12">
        <v>25207107870</v>
      </c>
      <c r="C1221" s="141" t="s">
        <v>2228</v>
      </c>
      <c r="D1221" s="142" t="s">
        <v>2229</v>
      </c>
      <c r="E1221" s="13" t="s">
        <v>1278</v>
      </c>
      <c r="F1221" s="13" t="s">
        <v>1278</v>
      </c>
      <c r="G1221" s="6"/>
      <c r="H1221" s="7"/>
    </row>
    <row r="1222" spans="1:8" ht="20.100000000000001" customHeight="1">
      <c r="A1222" s="5">
        <v>17</v>
      </c>
      <c r="B1222" s="12">
        <v>25207208541</v>
      </c>
      <c r="C1222" s="141" t="s">
        <v>1690</v>
      </c>
      <c r="D1222" s="142" t="s">
        <v>2229</v>
      </c>
      <c r="E1222" s="13" t="s">
        <v>1269</v>
      </c>
      <c r="F1222" s="13" t="s">
        <v>1269</v>
      </c>
      <c r="G1222" s="6"/>
      <c r="H1222" s="7"/>
    </row>
    <row r="1223" spans="1:8" ht="20.100000000000001" customHeight="1">
      <c r="A1223" s="5">
        <v>18</v>
      </c>
      <c r="B1223" s="12">
        <v>24207214994</v>
      </c>
      <c r="C1223" s="141" t="s">
        <v>1835</v>
      </c>
      <c r="D1223" s="142" t="s">
        <v>2229</v>
      </c>
      <c r="E1223" s="13" t="s">
        <v>2039</v>
      </c>
      <c r="F1223" s="13" t="s">
        <v>2039</v>
      </c>
      <c r="G1223" s="6"/>
      <c r="H1223" s="7"/>
    </row>
    <row r="1224" spans="1:8" ht="20.100000000000001" customHeight="1">
      <c r="A1224" s="5">
        <v>19</v>
      </c>
      <c r="B1224" s="12">
        <v>25207108486</v>
      </c>
      <c r="C1224" s="141" t="s">
        <v>1501</v>
      </c>
      <c r="D1224" s="142" t="s">
        <v>2229</v>
      </c>
      <c r="E1224" s="13" t="s">
        <v>1262</v>
      </c>
      <c r="F1224" s="13" t="s">
        <v>1262</v>
      </c>
      <c r="G1224" s="6"/>
      <c r="H1224" s="7"/>
    </row>
    <row r="1225" spans="1:8" ht="20.100000000000001" customHeight="1">
      <c r="A1225" s="5">
        <v>20</v>
      </c>
      <c r="B1225" s="12">
        <v>24202807670</v>
      </c>
      <c r="C1225" s="141" t="s">
        <v>2230</v>
      </c>
      <c r="D1225" s="142" t="s">
        <v>2229</v>
      </c>
      <c r="E1225" s="13" t="s">
        <v>1371</v>
      </c>
      <c r="F1225" s="13" t="s">
        <v>1371</v>
      </c>
      <c r="G1225" s="6"/>
      <c r="H1225" s="7"/>
    </row>
    <row r="1226" spans="1:8" ht="20.100000000000001" customHeight="1">
      <c r="A1226" s="5">
        <v>21</v>
      </c>
      <c r="B1226" s="12">
        <v>24217108548</v>
      </c>
      <c r="C1226" s="141" t="s">
        <v>1652</v>
      </c>
      <c r="D1226" s="142" t="s">
        <v>1649</v>
      </c>
      <c r="E1226" s="13" t="s">
        <v>1350</v>
      </c>
      <c r="F1226" s="13" t="s">
        <v>1350</v>
      </c>
      <c r="G1226" s="6"/>
      <c r="H1226" s="7"/>
    </row>
    <row r="1227" spans="1:8" ht="20.100000000000001" customHeight="1">
      <c r="A1227" s="5">
        <v>22</v>
      </c>
      <c r="B1227" s="12">
        <v>2321213492</v>
      </c>
      <c r="C1227" s="141" t="s">
        <v>1532</v>
      </c>
      <c r="D1227" s="142" t="s">
        <v>1689</v>
      </c>
      <c r="E1227" s="13" t="s">
        <v>1810</v>
      </c>
      <c r="F1227" s="13" t="s">
        <v>1810</v>
      </c>
      <c r="G1227" s="6"/>
      <c r="H1227" s="7"/>
    </row>
  </sheetData>
  <mergeCells count="574">
    <mergeCell ref="B1:C1"/>
    <mergeCell ref="D1:H1"/>
    <mergeCell ref="B2:C2"/>
    <mergeCell ref="E2:H2"/>
    <mergeCell ref="A4:H4"/>
    <mergeCell ref="A3:H3"/>
    <mergeCell ref="B39:C39"/>
    <mergeCell ref="D39:H39"/>
    <mergeCell ref="G6:G7"/>
    <mergeCell ref="H6:H7"/>
    <mergeCell ref="A6:A7"/>
    <mergeCell ref="B6:B7"/>
    <mergeCell ref="C6:C7"/>
    <mergeCell ref="D6:D7"/>
    <mergeCell ref="E6:E7"/>
    <mergeCell ref="F6:F7"/>
    <mergeCell ref="B57:C57"/>
    <mergeCell ref="D57:H57"/>
    <mergeCell ref="B58:C58"/>
    <mergeCell ref="E58:H58"/>
    <mergeCell ref="G44:G45"/>
    <mergeCell ref="H44:H45"/>
    <mergeCell ref="B40:C40"/>
    <mergeCell ref="E40:H40"/>
    <mergeCell ref="C41:H41"/>
    <mergeCell ref="A42:H42"/>
    <mergeCell ref="A44:A45"/>
    <mergeCell ref="B44:B45"/>
    <mergeCell ref="C44:C45"/>
    <mergeCell ref="D44:D45"/>
    <mergeCell ref="E44:E45"/>
    <mergeCell ref="F44:F45"/>
    <mergeCell ref="B95:C95"/>
    <mergeCell ref="D95:H95"/>
    <mergeCell ref="B96:C96"/>
    <mergeCell ref="E96:H96"/>
    <mergeCell ref="C59:H59"/>
    <mergeCell ref="A60:H60"/>
    <mergeCell ref="A62:A63"/>
    <mergeCell ref="B62:B63"/>
    <mergeCell ref="C62:C63"/>
    <mergeCell ref="D62:D63"/>
    <mergeCell ref="E62:E63"/>
    <mergeCell ref="F62:F63"/>
    <mergeCell ref="G62:G63"/>
    <mergeCell ref="H62:H63"/>
    <mergeCell ref="B113:C113"/>
    <mergeCell ref="D113:H113"/>
    <mergeCell ref="B114:C114"/>
    <mergeCell ref="E114:H114"/>
    <mergeCell ref="C115:H115"/>
    <mergeCell ref="C97:H97"/>
    <mergeCell ref="A98:H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B151:C151"/>
    <mergeCell ref="D151:H151"/>
    <mergeCell ref="B152:C152"/>
    <mergeCell ref="E152:H152"/>
    <mergeCell ref="A116:H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B179:C179"/>
    <mergeCell ref="D179:H179"/>
    <mergeCell ref="C153:H153"/>
    <mergeCell ref="A154:H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B217:C217"/>
    <mergeCell ref="D217:H217"/>
    <mergeCell ref="G184:G185"/>
    <mergeCell ref="H184:H185"/>
    <mergeCell ref="B180:C180"/>
    <mergeCell ref="E180:H180"/>
    <mergeCell ref="C181:H181"/>
    <mergeCell ref="A182:H182"/>
    <mergeCell ref="A184:A185"/>
    <mergeCell ref="B184:B185"/>
    <mergeCell ref="C184:C185"/>
    <mergeCell ref="D184:D185"/>
    <mergeCell ref="E184:E185"/>
    <mergeCell ref="F184:F185"/>
    <mergeCell ref="B245:C245"/>
    <mergeCell ref="D245:H245"/>
    <mergeCell ref="B246:C246"/>
    <mergeCell ref="E246:H246"/>
    <mergeCell ref="C247:H247"/>
    <mergeCell ref="G222:G223"/>
    <mergeCell ref="H222:H223"/>
    <mergeCell ref="B218:C218"/>
    <mergeCell ref="E218:H218"/>
    <mergeCell ref="C219:H219"/>
    <mergeCell ref="A220:H220"/>
    <mergeCell ref="A222:A223"/>
    <mergeCell ref="B222:B223"/>
    <mergeCell ref="C222:C223"/>
    <mergeCell ref="D222:D223"/>
    <mergeCell ref="E222:E223"/>
    <mergeCell ref="F222:F223"/>
    <mergeCell ref="B279:C279"/>
    <mergeCell ref="D279:H279"/>
    <mergeCell ref="A248:H248"/>
    <mergeCell ref="A250:A251"/>
    <mergeCell ref="B250:B251"/>
    <mergeCell ref="C250:C251"/>
    <mergeCell ref="D250:D251"/>
    <mergeCell ref="E250:E251"/>
    <mergeCell ref="F250:F251"/>
    <mergeCell ref="G250:G251"/>
    <mergeCell ref="H250:H251"/>
    <mergeCell ref="B317:C317"/>
    <mergeCell ref="D317:H317"/>
    <mergeCell ref="G284:G285"/>
    <mergeCell ref="H284:H285"/>
    <mergeCell ref="B280:C280"/>
    <mergeCell ref="E280:H280"/>
    <mergeCell ref="C281:H281"/>
    <mergeCell ref="A282:H282"/>
    <mergeCell ref="A284:A285"/>
    <mergeCell ref="B284:B285"/>
    <mergeCell ref="C284:C285"/>
    <mergeCell ref="D284:D285"/>
    <mergeCell ref="E284:E285"/>
    <mergeCell ref="F284:F285"/>
    <mergeCell ref="B339:C339"/>
    <mergeCell ref="D339:H339"/>
    <mergeCell ref="B340:C340"/>
    <mergeCell ref="E340:H340"/>
    <mergeCell ref="C341:H341"/>
    <mergeCell ref="G322:G323"/>
    <mergeCell ref="H322:H323"/>
    <mergeCell ref="B318:C318"/>
    <mergeCell ref="E318:H318"/>
    <mergeCell ref="C319:H319"/>
    <mergeCell ref="A320:H320"/>
    <mergeCell ref="A322:A323"/>
    <mergeCell ref="B322:B323"/>
    <mergeCell ref="C322:C323"/>
    <mergeCell ref="D322:D323"/>
    <mergeCell ref="E322:E323"/>
    <mergeCell ref="F322:F323"/>
    <mergeCell ref="B377:C377"/>
    <mergeCell ref="D377:H377"/>
    <mergeCell ref="B378:C378"/>
    <mergeCell ref="E378:H378"/>
    <mergeCell ref="A342:H342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B399:C399"/>
    <mergeCell ref="D399:H399"/>
    <mergeCell ref="C379:H379"/>
    <mergeCell ref="A380:H380"/>
    <mergeCell ref="A382:A383"/>
    <mergeCell ref="B382:B383"/>
    <mergeCell ref="C382:C383"/>
    <mergeCell ref="D382:D383"/>
    <mergeCell ref="E382:E383"/>
    <mergeCell ref="F382:F383"/>
    <mergeCell ref="G382:G383"/>
    <mergeCell ref="H382:H383"/>
    <mergeCell ref="B437:C437"/>
    <mergeCell ref="D437:H437"/>
    <mergeCell ref="G404:G405"/>
    <mergeCell ref="H404:H405"/>
    <mergeCell ref="B400:C400"/>
    <mergeCell ref="E400:H400"/>
    <mergeCell ref="C401:H401"/>
    <mergeCell ref="A402:H402"/>
    <mergeCell ref="A404:A405"/>
    <mergeCell ref="B404:B405"/>
    <mergeCell ref="C404:C405"/>
    <mergeCell ref="D404:D405"/>
    <mergeCell ref="E404:E405"/>
    <mergeCell ref="F404:F405"/>
    <mergeCell ref="B455:C455"/>
    <mergeCell ref="D455:H455"/>
    <mergeCell ref="B456:C456"/>
    <mergeCell ref="E456:H456"/>
    <mergeCell ref="G442:G443"/>
    <mergeCell ref="H442:H443"/>
    <mergeCell ref="B438:C438"/>
    <mergeCell ref="E438:H438"/>
    <mergeCell ref="C439:H439"/>
    <mergeCell ref="A440:H440"/>
    <mergeCell ref="A442:A443"/>
    <mergeCell ref="B442:B443"/>
    <mergeCell ref="C442:C443"/>
    <mergeCell ref="D442:D443"/>
    <mergeCell ref="E442:E443"/>
    <mergeCell ref="F442:F443"/>
    <mergeCell ref="B493:C493"/>
    <mergeCell ref="D493:H493"/>
    <mergeCell ref="B494:C494"/>
    <mergeCell ref="E494:H494"/>
    <mergeCell ref="C457:H457"/>
    <mergeCell ref="A458:H458"/>
    <mergeCell ref="A460:A461"/>
    <mergeCell ref="B460:B461"/>
    <mergeCell ref="C460:C461"/>
    <mergeCell ref="D460:D461"/>
    <mergeCell ref="E460:E461"/>
    <mergeCell ref="F460:F461"/>
    <mergeCell ref="G460:G461"/>
    <mergeCell ref="H460:H461"/>
    <mergeCell ref="B515:C515"/>
    <mergeCell ref="D515:H515"/>
    <mergeCell ref="C495:H495"/>
    <mergeCell ref="A496:H496"/>
    <mergeCell ref="A498:A499"/>
    <mergeCell ref="B498:B499"/>
    <mergeCell ref="C498:C499"/>
    <mergeCell ref="D498:D499"/>
    <mergeCell ref="E498:E499"/>
    <mergeCell ref="F498:F499"/>
    <mergeCell ref="G498:G499"/>
    <mergeCell ref="H498:H499"/>
    <mergeCell ref="B553:C553"/>
    <mergeCell ref="D553:H553"/>
    <mergeCell ref="G520:G521"/>
    <mergeCell ref="H520:H521"/>
    <mergeCell ref="B516:C516"/>
    <mergeCell ref="E516:H516"/>
    <mergeCell ref="C517:H517"/>
    <mergeCell ref="A518:H518"/>
    <mergeCell ref="A520:A521"/>
    <mergeCell ref="B520:B521"/>
    <mergeCell ref="C520:C521"/>
    <mergeCell ref="D520:D521"/>
    <mergeCell ref="E520:E521"/>
    <mergeCell ref="F520:F521"/>
    <mergeCell ref="B575:C575"/>
    <mergeCell ref="D575:H575"/>
    <mergeCell ref="B576:C576"/>
    <mergeCell ref="E576:H576"/>
    <mergeCell ref="C577:H577"/>
    <mergeCell ref="G558:G559"/>
    <mergeCell ref="H558:H559"/>
    <mergeCell ref="B554:C554"/>
    <mergeCell ref="E554:H554"/>
    <mergeCell ref="C555:H555"/>
    <mergeCell ref="A556:H556"/>
    <mergeCell ref="A558:A559"/>
    <mergeCell ref="B558:B559"/>
    <mergeCell ref="C558:C559"/>
    <mergeCell ref="D558:D559"/>
    <mergeCell ref="E558:E559"/>
    <mergeCell ref="F558:F559"/>
    <mergeCell ref="B613:C613"/>
    <mergeCell ref="D613:H613"/>
    <mergeCell ref="B614:C614"/>
    <mergeCell ref="E614:H614"/>
    <mergeCell ref="A578:H578"/>
    <mergeCell ref="A580:A581"/>
    <mergeCell ref="B580:B581"/>
    <mergeCell ref="C580:C581"/>
    <mergeCell ref="D580:D581"/>
    <mergeCell ref="E580:E581"/>
    <mergeCell ref="F580:F581"/>
    <mergeCell ref="G580:G581"/>
    <mergeCell ref="H580:H581"/>
    <mergeCell ref="B625:C625"/>
    <mergeCell ref="D625:H625"/>
    <mergeCell ref="B626:C626"/>
    <mergeCell ref="E626:H626"/>
    <mergeCell ref="C627:H627"/>
    <mergeCell ref="C615:H615"/>
    <mergeCell ref="A616:H616"/>
    <mergeCell ref="A618:A619"/>
    <mergeCell ref="B618:B619"/>
    <mergeCell ref="C618:C619"/>
    <mergeCell ref="D618:D619"/>
    <mergeCell ref="E618:E619"/>
    <mergeCell ref="F618:F619"/>
    <mergeCell ref="G618:G619"/>
    <mergeCell ref="H618:H619"/>
    <mergeCell ref="B663:C663"/>
    <mergeCell ref="D663:H663"/>
    <mergeCell ref="B664:C664"/>
    <mergeCell ref="E664:H664"/>
    <mergeCell ref="A628:H628"/>
    <mergeCell ref="A630:A631"/>
    <mergeCell ref="B630:B631"/>
    <mergeCell ref="C630:C631"/>
    <mergeCell ref="D630:D631"/>
    <mergeCell ref="E630:E631"/>
    <mergeCell ref="F630:F631"/>
    <mergeCell ref="G630:G631"/>
    <mergeCell ref="H630:H631"/>
    <mergeCell ref="B681:C681"/>
    <mergeCell ref="D681:H681"/>
    <mergeCell ref="B682:C682"/>
    <mergeCell ref="E682:H682"/>
    <mergeCell ref="C683:H683"/>
    <mergeCell ref="C665:H665"/>
    <mergeCell ref="A666:H666"/>
    <mergeCell ref="A668:A669"/>
    <mergeCell ref="B668:B669"/>
    <mergeCell ref="C668:C669"/>
    <mergeCell ref="D668:D669"/>
    <mergeCell ref="E668:E669"/>
    <mergeCell ref="F668:F669"/>
    <mergeCell ref="G668:G669"/>
    <mergeCell ref="H668:H669"/>
    <mergeCell ref="B719:C719"/>
    <mergeCell ref="D719:H719"/>
    <mergeCell ref="B720:C720"/>
    <mergeCell ref="E720:H720"/>
    <mergeCell ref="A684:H684"/>
    <mergeCell ref="A686:A687"/>
    <mergeCell ref="B686:B687"/>
    <mergeCell ref="C686:C687"/>
    <mergeCell ref="D686:D687"/>
    <mergeCell ref="E686:E687"/>
    <mergeCell ref="F686:F687"/>
    <mergeCell ref="G686:G687"/>
    <mergeCell ref="H686:H687"/>
    <mergeCell ref="B737:C737"/>
    <mergeCell ref="D737:H737"/>
    <mergeCell ref="B738:C738"/>
    <mergeCell ref="E738:H738"/>
    <mergeCell ref="C739:H739"/>
    <mergeCell ref="C721:H721"/>
    <mergeCell ref="A722:H722"/>
    <mergeCell ref="A724:A725"/>
    <mergeCell ref="B724:B725"/>
    <mergeCell ref="C724:C725"/>
    <mergeCell ref="D724:D725"/>
    <mergeCell ref="E724:E725"/>
    <mergeCell ref="F724:F725"/>
    <mergeCell ref="G724:G725"/>
    <mergeCell ref="H724:H725"/>
    <mergeCell ref="B775:C775"/>
    <mergeCell ref="D775:H775"/>
    <mergeCell ref="B776:C776"/>
    <mergeCell ref="E776:H776"/>
    <mergeCell ref="A740:H740"/>
    <mergeCell ref="A742:A743"/>
    <mergeCell ref="B742:B743"/>
    <mergeCell ref="C742:C743"/>
    <mergeCell ref="D742:D743"/>
    <mergeCell ref="E742:E743"/>
    <mergeCell ref="F742:F743"/>
    <mergeCell ref="G742:G743"/>
    <mergeCell ref="H742:H743"/>
    <mergeCell ref="B803:C803"/>
    <mergeCell ref="D803:H803"/>
    <mergeCell ref="C777:H777"/>
    <mergeCell ref="A778:H778"/>
    <mergeCell ref="A780:A781"/>
    <mergeCell ref="B780:B781"/>
    <mergeCell ref="C780:C781"/>
    <mergeCell ref="D780:D781"/>
    <mergeCell ref="E780:E781"/>
    <mergeCell ref="F780:F781"/>
    <mergeCell ref="G780:G781"/>
    <mergeCell ref="H780:H781"/>
    <mergeCell ref="B841:C841"/>
    <mergeCell ref="D841:H841"/>
    <mergeCell ref="G808:G809"/>
    <mergeCell ref="H808:H809"/>
    <mergeCell ref="B804:C804"/>
    <mergeCell ref="E804:H804"/>
    <mergeCell ref="C805:H805"/>
    <mergeCell ref="A806:H806"/>
    <mergeCell ref="A808:A809"/>
    <mergeCell ref="B808:B809"/>
    <mergeCell ref="C808:C809"/>
    <mergeCell ref="D808:D809"/>
    <mergeCell ref="E808:E809"/>
    <mergeCell ref="F808:F809"/>
    <mergeCell ref="B869:C869"/>
    <mergeCell ref="D869:H869"/>
    <mergeCell ref="B870:C870"/>
    <mergeCell ref="E870:H870"/>
    <mergeCell ref="C871:H871"/>
    <mergeCell ref="G846:G847"/>
    <mergeCell ref="H846:H847"/>
    <mergeCell ref="B842:C842"/>
    <mergeCell ref="E842:H842"/>
    <mergeCell ref="C843:H843"/>
    <mergeCell ref="A844:H844"/>
    <mergeCell ref="A846:A847"/>
    <mergeCell ref="B846:B847"/>
    <mergeCell ref="C846:C847"/>
    <mergeCell ref="D846:D847"/>
    <mergeCell ref="E846:E847"/>
    <mergeCell ref="F846:F847"/>
    <mergeCell ref="B903:C903"/>
    <mergeCell ref="D903:H903"/>
    <mergeCell ref="A872:H872"/>
    <mergeCell ref="A874:A875"/>
    <mergeCell ref="B874:B875"/>
    <mergeCell ref="C874:C875"/>
    <mergeCell ref="D874:D875"/>
    <mergeCell ref="E874:E875"/>
    <mergeCell ref="F874:F875"/>
    <mergeCell ref="G874:G875"/>
    <mergeCell ref="H874:H875"/>
    <mergeCell ref="B941:C941"/>
    <mergeCell ref="D941:H941"/>
    <mergeCell ref="G908:G909"/>
    <mergeCell ref="H908:H909"/>
    <mergeCell ref="B904:C904"/>
    <mergeCell ref="E904:H904"/>
    <mergeCell ref="C905:H905"/>
    <mergeCell ref="A906:H906"/>
    <mergeCell ref="A908:A909"/>
    <mergeCell ref="B908:B909"/>
    <mergeCell ref="C908:C909"/>
    <mergeCell ref="D908:D909"/>
    <mergeCell ref="E908:E909"/>
    <mergeCell ref="F908:F909"/>
    <mergeCell ref="B963:C963"/>
    <mergeCell ref="D963:H963"/>
    <mergeCell ref="B964:C964"/>
    <mergeCell ref="E964:H964"/>
    <mergeCell ref="C965:H965"/>
    <mergeCell ref="G946:G947"/>
    <mergeCell ref="H946:H947"/>
    <mergeCell ref="B942:C942"/>
    <mergeCell ref="E942:H942"/>
    <mergeCell ref="C943:H943"/>
    <mergeCell ref="A944:H944"/>
    <mergeCell ref="A946:A947"/>
    <mergeCell ref="B946:B947"/>
    <mergeCell ref="C946:C947"/>
    <mergeCell ref="D946:D947"/>
    <mergeCell ref="E946:E947"/>
    <mergeCell ref="F946:F947"/>
    <mergeCell ref="B1001:C1001"/>
    <mergeCell ref="D1001:H1001"/>
    <mergeCell ref="B1002:C1002"/>
    <mergeCell ref="E1002:H1002"/>
    <mergeCell ref="A966:H966"/>
    <mergeCell ref="A968:A969"/>
    <mergeCell ref="B968:B969"/>
    <mergeCell ref="C968:C969"/>
    <mergeCell ref="D968:D969"/>
    <mergeCell ref="E968:E969"/>
    <mergeCell ref="F968:F969"/>
    <mergeCell ref="G968:G969"/>
    <mergeCell ref="H968:H969"/>
    <mergeCell ref="B1023:C1023"/>
    <mergeCell ref="D1023:H1023"/>
    <mergeCell ref="C1003:H1003"/>
    <mergeCell ref="A1004:H1004"/>
    <mergeCell ref="A1006:A1007"/>
    <mergeCell ref="B1006:B1007"/>
    <mergeCell ref="C1006:C1007"/>
    <mergeCell ref="D1006:D1007"/>
    <mergeCell ref="E1006:E1007"/>
    <mergeCell ref="F1006:F1007"/>
    <mergeCell ref="G1006:G1007"/>
    <mergeCell ref="H1006:H1007"/>
    <mergeCell ref="B1061:C1061"/>
    <mergeCell ref="D1061:H1061"/>
    <mergeCell ref="G1028:G1029"/>
    <mergeCell ref="H1028:H1029"/>
    <mergeCell ref="B1024:C1024"/>
    <mergeCell ref="E1024:H1024"/>
    <mergeCell ref="C1025:H1025"/>
    <mergeCell ref="A1026:H1026"/>
    <mergeCell ref="A1028:A1029"/>
    <mergeCell ref="B1028:B1029"/>
    <mergeCell ref="C1028:C1029"/>
    <mergeCell ref="D1028:D1029"/>
    <mergeCell ref="E1028:E1029"/>
    <mergeCell ref="F1028:F1029"/>
    <mergeCell ref="B1079:C1079"/>
    <mergeCell ref="D1079:H1079"/>
    <mergeCell ref="B1080:C1080"/>
    <mergeCell ref="E1080:H1080"/>
    <mergeCell ref="G1066:G1067"/>
    <mergeCell ref="H1066:H1067"/>
    <mergeCell ref="B1062:C1062"/>
    <mergeCell ref="E1062:H1062"/>
    <mergeCell ref="C1063:H1063"/>
    <mergeCell ref="A1064:H1064"/>
    <mergeCell ref="A1066:A1067"/>
    <mergeCell ref="B1066:B1067"/>
    <mergeCell ref="C1066:C1067"/>
    <mergeCell ref="D1066:D1067"/>
    <mergeCell ref="E1066:E1067"/>
    <mergeCell ref="F1066:F1067"/>
    <mergeCell ref="B1117:C1117"/>
    <mergeCell ref="D1117:H1117"/>
    <mergeCell ref="B1118:C1118"/>
    <mergeCell ref="E1118:H1118"/>
    <mergeCell ref="C1081:H1081"/>
    <mergeCell ref="A1082:H1082"/>
    <mergeCell ref="A1084:A1085"/>
    <mergeCell ref="B1084:B1085"/>
    <mergeCell ref="C1084:C1085"/>
    <mergeCell ref="D1084:D1085"/>
    <mergeCell ref="E1084:E1085"/>
    <mergeCell ref="F1084:F1085"/>
    <mergeCell ref="G1084:G1085"/>
    <mergeCell ref="H1084:H1085"/>
    <mergeCell ref="B1139:C1139"/>
    <mergeCell ref="D1139:H1139"/>
    <mergeCell ref="C1119:H1119"/>
    <mergeCell ref="A1120:H1120"/>
    <mergeCell ref="A1122:A1123"/>
    <mergeCell ref="B1122:B1123"/>
    <mergeCell ref="C1122:C1123"/>
    <mergeCell ref="D1122:D1123"/>
    <mergeCell ref="E1122:E1123"/>
    <mergeCell ref="F1122:F1123"/>
    <mergeCell ref="G1122:G1123"/>
    <mergeCell ref="H1122:H1123"/>
    <mergeCell ref="B1177:C1177"/>
    <mergeCell ref="D1177:H1177"/>
    <mergeCell ref="G1144:G1145"/>
    <mergeCell ref="H1144:H1145"/>
    <mergeCell ref="B1140:C1140"/>
    <mergeCell ref="E1140:H1140"/>
    <mergeCell ref="C1141:H1141"/>
    <mergeCell ref="A1142:H1142"/>
    <mergeCell ref="A1144:A1145"/>
    <mergeCell ref="B1144:B1145"/>
    <mergeCell ref="C1144:C1145"/>
    <mergeCell ref="D1144:D1145"/>
    <mergeCell ref="E1144:E1145"/>
    <mergeCell ref="F1144:F1145"/>
    <mergeCell ref="B1199:C1199"/>
    <mergeCell ref="D1199:H1199"/>
    <mergeCell ref="B1200:C1200"/>
    <mergeCell ref="E1200:H1200"/>
    <mergeCell ref="C1201:H1201"/>
    <mergeCell ref="G1182:G1183"/>
    <mergeCell ref="H1182:H1183"/>
    <mergeCell ref="B1178:C1178"/>
    <mergeCell ref="E1178:H1178"/>
    <mergeCell ref="C1179:H1179"/>
    <mergeCell ref="A1180:H1180"/>
    <mergeCell ref="A1182:A1183"/>
    <mergeCell ref="B1182:B1183"/>
    <mergeCell ref="C1182:C1183"/>
    <mergeCell ref="D1182:D1183"/>
    <mergeCell ref="E1182:E1183"/>
    <mergeCell ref="F1182:F1183"/>
    <mergeCell ref="A1202:H1202"/>
    <mergeCell ref="A1204:A1205"/>
    <mergeCell ref="B1204:B1205"/>
    <mergeCell ref="C1204:C1205"/>
    <mergeCell ref="D1204:D1205"/>
    <mergeCell ref="E1204:E1205"/>
    <mergeCell ref="F1204:F1205"/>
    <mergeCell ref="G1204:G1205"/>
    <mergeCell ref="H1204:H1205"/>
  </mergeCells>
  <conditionalFormatting sqref="F6:F37">
    <cfRule type="cellIs" dxfId="64" priority="85" stopIfTrue="1" operator="equal">
      <formula>0</formula>
    </cfRule>
  </conditionalFormatting>
  <conditionalFormatting sqref="F44:F55">
    <cfRule type="cellIs" dxfId="63" priority="83" stopIfTrue="1" operator="equal">
      <formula>0</formula>
    </cfRule>
  </conditionalFormatting>
  <conditionalFormatting sqref="F62:F93">
    <cfRule type="cellIs" dxfId="62" priority="81" stopIfTrue="1" operator="equal">
      <formula>0</formula>
    </cfRule>
  </conditionalFormatting>
  <conditionalFormatting sqref="F100:F111">
    <cfRule type="cellIs" dxfId="61" priority="79" stopIfTrue="1" operator="equal">
      <formula>0</formula>
    </cfRule>
  </conditionalFormatting>
  <conditionalFormatting sqref="F118:F149">
    <cfRule type="cellIs" dxfId="60" priority="77" stopIfTrue="1" operator="equal">
      <formula>0</formula>
    </cfRule>
  </conditionalFormatting>
  <conditionalFormatting sqref="F156:F177">
    <cfRule type="cellIs" dxfId="59" priority="75" stopIfTrue="1" operator="equal">
      <formula>0</formula>
    </cfRule>
  </conditionalFormatting>
  <conditionalFormatting sqref="F184:F215">
    <cfRule type="cellIs" dxfId="58" priority="73" stopIfTrue="1" operator="equal">
      <formula>0</formula>
    </cfRule>
  </conditionalFormatting>
  <conditionalFormatting sqref="F222:F243">
    <cfRule type="cellIs" dxfId="57" priority="71" stopIfTrue="1" operator="equal">
      <formula>0</formula>
    </cfRule>
  </conditionalFormatting>
  <conditionalFormatting sqref="F250:F277">
    <cfRule type="cellIs" dxfId="56" priority="69" stopIfTrue="1" operator="equal">
      <formula>0</formula>
    </cfRule>
  </conditionalFormatting>
  <conditionalFormatting sqref="F284:F315">
    <cfRule type="cellIs" dxfId="55" priority="67" stopIfTrue="1" operator="equal">
      <formula>0</formula>
    </cfRule>
  </conditionalFormatting>
  <conditionalFormatting sqref="F322:F337">
    <cfRule type="cellIs" dxfId="54" priority="65" stopIfTrue="1" operator="equal">
      <formula>0</formula>
    </cfRule>
  </conditionalFormatting>
  <conditionalFormatting sqref="F344:F375">
    <cfRule type="cellIs" dxfId="53" priority="63" stopIfTrue="1" operator="equal">
      <formula>0</formula>
    </cfRule>
  </conditionalFormatting>
  <conditionalFormatting sqref="F382:F397">
    <cfRule type="cellIs" dxfId="52" priority="61" stopIfTrue="1" operator="equal">
      <formula>0</formula>
    </cfRule>
  </conditionalFormatting>
  <conditionalFormatting sqref="F404:F435">
    <cfRule type="cellIs" dxfId="51" priority="59" stopIfTrue="1" operator="equal">
      <formula>0</formula>
    </cfRule>
  </conditionalFormatting>
  <conditionalFormatting sqref="F442:F453">
    <cfRule type="cellIs" dxfId="50" priority="57" stopIfTrue="1" operator="equal">
      <formula>0</formula>
    </cfRule>
  </conditionalFormatting>
  <conditionalFormatting sqref="F460:F491">
    <cfRule type="cellIs" dxfId="49" priority="55" stopIfTrue="1" operator="equal">
      <formula>0</formula>
    </cfRule>
  </conditionalFormatting>
  <conditionalFormatting sqref="F498:F513">
    <cfRule type="cellIs" dxfId="48" priority="53" stopIfTrue="1" operator="equal">
      <formula>0</formula>
    </cfRule>
  </conditionalFormatting>
  <conditionalFormatting sqref="F520:F551">
    <cfRule type="cellIs" dxfId="47" priority="51" stopIfTrue="1" operator="equal">
      <formula>0</formula>
    </cfRule>
  </conditionalFormatting>
  <conditionalFormatting sqref="F558:F573">
    <cfRule type="cellIs" dxfId="46" priority="49" stopIfTrue="1" operator="equal">
      <formula>0</formula>
    </cfRule>
  </conditionalFormatting>
  <conditionalFormatting sqref="F580:F611">
    <cfRule type="cellIs" dxfId="45" priority="47" stopIfTrue="1" operator="equal">
      <formula>0</formula>
    </cfRule>
  </conditionalFormatting>
  <conditionalFormatting sqref="F618:F623">
    <cfRule type="cellIs" dxfId="44" priority="45" stopIfTrue="1" operator="equal">
      <formula>0</formula>
    </cfRule>
  </conditionalFormatting>
  <conditionalFormatting sqref="F630:F661">
    <cfRule type="cellIs" dxfId="43" priority="43" stopIfTrue="1" operator="equal">
      <formula>0</formula>
    </cfRule>
  </conditionalFormatting>
  <conditionalFormatting sqref="F668:F679">
    <cfRule type="cellIs" dxfId="42" priority="41" stopIfTrue="1" operator="equal">
      <formula>0</formula>
    </cfRule>
  </conditionalFormatting>
  <conditionalFormatting sqref="F686:F717">
    <cfRule type="cellIs" dxfId="41" priority="39" stopIfTrue="1" operator="equal">
      <formula>0</formula>
    </cfRule>
  </conditionalFormatting>
  <conditionalFormatting sqref="F724:F735">
    <cfRule type="cellIs" dxfId="40" priority="37" stopIfTrue="1" operator="equal">
      <formula>0</formula>
    </cfRule>
  </conditionalFormatting>
  <conditionalFormatting sqref="F742:F773">
    <cfRule type="cellIs" dxfId="39" priority="35" stopIfTrue="1" operator="equal">
      <formula>0</formula>
    </cfRule>
  </conditionalFormatting>
  <conditionalFormatting sqref="F780:F801">
    <cfRule type="cellIs" dxfId="38" priority="33" stopIfTrue="1" operator="equal">
      <formula>0</formula>
    </cfRule>
  </conditionalFormatting>
  <conditionalFormatting sqref="F808:F839">
    <cfRule type="cellIs" dxfId="37" priority="31" stopIfTrue="1" operator="equal">
      <formula>0</formula>
    </cfRule>
  </conditionalFormatting>
  <conditionalFormatting sqref="F846:F867">
    <cfRule type="cellIs" dxfId="36" priority="29" stopIfTrue="1" operator="equal">
      <formula>0</formula>
    </cfRule>
  </conditionalFormatting>
  <conditionalFormatting sqref="F874:F901">
    <cfRule type="cellIs" dxfId="35" priority="27" stopIfTrue="1" operator="equal">
      <formula>0</formula>
    </cfRule>
  </conditionalFormatting>
  <conditionalFormatting sqref="F908:F939">
    <cfRule type="cellIs" dxfId="34" priority="25" stopIfTrue="1" operator="equal">
      <formula>0</formula>
    </cfRule>
  </conditionalFormatting>
  <conditionalFormatting sqref="F946:F961">
    <cfRule type="cellIs" dxfId="33" priority="23" stopIfTrue="1" operator="equal">
      <formula>0</formula>
    </cfRule>
  </conditionalFormatting>
  <conditionalFormatting sqref="F968:F999">
    <cfRule type="cellIs" dxfId="32" priority="21" stopIfTrue="1" operator="equal">
      <formula>0</formula>
    </cfRule>
  </conditionalFormatting>
  <conditionalFormatting sqref="F1006:F1021">
    <cfRule type="cellIs" dxfId="31" priority="19" stopIfTrue="1" operator="equal">
      <formula>0</formula>
    </cfRule>
  </conditionalFormatting>
  <conditionalFormatting sqref="F1028:F1059">
    <cfRule type="cellIs" dxfId="30" priority="17" stopIfTrue="1" operator="equal">
      <formula>0</formula>
    </cfRule>
  </conditionalFormatting>
  <conditionalFormatting sqref="F1066:F1077">
    <cfRule type="cellIs" dxfId="29" priority="15" stopIfTrue="1" operator="equal">
      <formula>0</formula>
    </cfRule>
  </conditionalFormatting>
  <conditionalFormatting sqref="F1084:F1115">
    <cfRule type="cellIs" dxfId="28" priority="13" stopIfTrue="1" operator="equal">
      <formula>0</formula>
    </cfRule>
  </conditionalFormatting>
  <conditionalFormatting sqref="F1122:F1137">
    <cfRule type="cellIs" dxfId="27" priority="11" stopIfTrue="1" operator="equal">
      <formula>0</formula>
    </cfRule>
  </conditionalFormatting>
  <conditionalFormatting sqref="F1144:F1175">
    <cfRule type="cellIs" dxfId="26" priority="9" stopIfTrue="1" operator="equal">
      <formula>0</formula>
    </cfRule>
  </conditionalFormatting>
  <conditionalFormatting sqref="F1182:F1197">
    <cfRule type="cellIs" dxfId="25" priority="7" stopIfTrue="1" operator="equal">
      <formula>0</formula>
    </cfRule>
  </conditionalFormatting>
  <conditionalFormatting sqref="F1204:F1226">
    <cfRule type="cellIs" dxfId="24" priority="5" stopIfTrue="1" operator="equal">
      <formula>0</formula>
    </cfRule>
  </conditionalFormatting>
  <conditionalFormatting sqref="F122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5"/>
  </cols>
  <sheetData>
    <row r="1" spans="1:2">
      <c r="A1" s="14">
        <v>1</v>
      </c>
      <c r="B1" s="14" t="s">
        <v>18</v>
      </c>
    </row>
    <row r="2" spans="1:2">
      <c r="A2" s="14">
        <v>2</v>
      </c>
      <c r="B2" s="14" t="s">
        <v>19</v>
      </c>
    </row>
    <row r="3" spans="1:2">
      <c r="A3" s="14">
        <v>3</v>
      </c>
      <c r="B3" s="14" t="s">
        <v>20</v>
      </c>
    </row>
    <row r="4" spans="1:2">
      <c r="A4" s="14">
        <v>4</v>
      </c>
      <c r="B4" s="14" t="s">
        <v>21</v>
      </c>
    </row>
    <row r="5" spans="1:2">
      <c r="A5" s="14">
        <v>5</v>
      </c>
      <c r="B5" s="14" t="s">
        <v>22</v>
      </c>
    </row>
    <row r="6" spans="1:2">
      <c r="A6" s="14">
        <v>7</v>
      </c>
      <c r="B6" s="14" t="s">
        <v>23</v>
      </c>
    </row>
    <row r="7" spans="1:2">
      <c r="A7" s="14" t="s">
        <v>24</v>
      </c>
      <c r="B7" s="14" t="s">
        <v>25</v>
      </c>
    </row>
    <row r="8" spans="1:2">
      <c r="A8" s="14" t="s">
        <v>26</v>
      </c>
      <c r="B8" s="14" t="s">
        <v>27</v>
      </c>
    </row>
    <row r="9" spans="1:2">
      <c r="A9" s="14">
        <v>0</v>
      </c>
      <c r="B9" s="14" t="s">
        <v>28</v>
      </c>
    </row>
    <row r="10" spans="1:2">
      <c r="A10" s="14" t="s">
        <v>17</v>
      </c>
      <c r="B10" s="14" t="s">
        <v>29</v>
      </c>
    </row>
    <row r="11" spans="1:2">
      <c r="A11" s="14">
        <v>8</v>
      </c>
      <c r="B11" s="14" t="s">
        <v>30</v>
      </c>
    </row>
    <row r="12" spans="1:2">
      <c r="A12" s="14">
        <v>6</v>
      </c>
      <c r="B12" s="14" t="s">
        <v>16</v>
      </c>
    </row>
    <row r="13" spans="1:2">
      <c r="A13" s="14">
        <v>9</v>
      </c>
      <c r="B13" s="14" t="s">
        <v>31</v>
      </c>
    </row>
    <row r="14" spans="1:2">
      <c r="A14" s="14" t="s">
        <v>14</v>
      </c>
      <c r="B14" s="14" t="s">
        <v>32</v>
      </c>
    </row>
    <row r="15" spans="1:2">
      <c r="A15" s="14">
        <v>1.1000000000000001</v>
      </c>
      <c r="B15" s="14" t="s">
        <v>33</v>
      </c>
    </row>
    <row r="16" spans="1:2">
      <c r="A16" s="14">
        <v>1.2</v>
      </c>
      <c r="B16" s="14" t="s">
        <v>34</v>
      </c>
    </row>
    <row r="17" spans="1:2">
      <c r="A17" s="14">
        <v>1.3</v>
      </c>
      <c r="B17" s="14" t="s">
        <v>35</v>
      </c>
    </row>
    <row r="18" spans="1:2">
      <c r="A18" s="14">
        <v>1.4</v>
      </c>
      <c r="B18" s="14" t="s">
        <v>36</v>
      </c>
    </row>
    <row r="19" spans="1:2">
      <c r="A19" s="14">
        <v>1.5</v>
      </c>
      <c r="B19" s="14" t="s">
        <v>37</v>
      </c>
    </row>
    <row r="20" spans="1:2">
      <c r="A20" s="14">
        <v>1.6</v>
      </c>
      <c r="B20" s="14" t="s">
        <v>38</v>
      </c>
    </row>
    <row r="21" spans="1:2">
      <c r="A21" s="14">
        <v>1.7</v>
      </c>
      <c r="B21" s="14" t="s">
        <v>39</v>
      </c>
    </row>
    <row r="22" spans="1:2">
      <c r="A22" s="14">
        <v>1.8</v>
      </c>
      <c r="B22" s="14" t="s">
        <v>40</v>
      </c>
    </row>
    <row r="23" spans="1:2">
      <c r="A23" s="14">
        <v>1.9</v>
      </c>
      <c r="B23" s="14" t="s">
        <v>41</v>
      </c>
    </row>
    <row r="24" spans="1:2">
      <c r="A24" s="14">
        <v>2.1</v>
      </c>
      <c r="B24" s="14" t="s">
        <v>42</v>
      </c>
    </row>
    <row r="25" spans="1:2">
      <c r="A25" s="14">
        <v>2.2000000000000002</v>
      </c>
      <c r="B25" s="14" t="s">
        <v>43</v>
      </c>
    </row>
    <row r="26" spans="1:2">
      <c r="A26" s="14">
        <v>2.2999999999999998</v>
      </c>
      <c r="B26" s="14" t="s">
        <v>44</v>
      </c>
    </row>
    <row r="27" spans="1:2">
      <c r="A27" s="14">
        <v>2.4</v>
      </c>
      <c r="B27" s="14" t="s">
        <v>45</v>
      </c>
    </row>
    <row r="28" spans="1:2">
      <c r="A28" s="14">
        <v>2.5</v>
      </c>
      <c r="B28" s="14" t="s">
        <v>46</v>
      </c>
    </row>
    <row r="29" spans="1:2">
      <c r="A29" s="14">
        <v>2.6</v>
      </c>
      <c r="B29" s="14" t="s">
        <v>47</v>
      </c>
    </row>
    <row r="30" spans="1:2">
      <c r="A30" s="14">
        <v>2.7</v>
      </c>
      <c r="B30" s="14" t="s">
        <v>48</v>
      </c>
    </row>
    <row r="31" spans="1:2">
      <c r="A31" s="14">
        <v>2.8</v>
      </c>
      <c r="B31" s="14" t="s">
        <v>49</v>
      </c>
    </row>
    <row r="32" spans="1:2">
      <c r="A32" s="14">
        <v>2.9</v>
      </c>
      <c r="B32" s="14" t="s">
        <v>50</v>
      </c>
    </row>
    <row r="33" spans="1:2">
      <c r="A33" s="14">
        <v>3.1</v>
      </c>
      <c r="B33" s="14" t="s">
        <v>51</v>
      </c>
    </row>
    <row r="34" spans="1:2">
      <c r="A34" s="14">
        <v>3.2</v>
      </c>
      <c r="B34" s="14" t="s">
        <v>52</v>
      </c>
    </row>
    <row r="35" spans="1:2">
      <c r="A35" s="14">
        <v>3.3</v>
      </c>
      <c r="B35" s="14" t="s">
        <v>53</v>
      </c>
    </row>
    <row r="36" spans="1:2">
      <c r="A36" s="14">
        <v>3.4</v>
      </c>
      <c r="B36" s="14" t="s">
        <v>54</v>
      </c>
    </row>
    <row r="37" spans="1:2">
      <c r="A37" s="14">
        <v>3.5</v>
      </c>
      <c r="B37" s="14" t="s">
        <v>55</v>
      </c>
    </row>
    <row r="38" spans="1:2">
      <c r="A38" s="14">
        <v>3.6</v>
      </c>
      <c r="B38" s="14" t="s">
        <v>56</v>
      </c>
    </row>
    <row r="39" spans="1:2">
      <c r="A39" s="14">
        <v>3.7</v>
      </c>
      <c r="B39" s="14" t="s">
        <v>57</v>
      </c>
    </row>
    <row r="40" spans="1:2">
      <c r="A40" s="14">
        <v>3.8</v>
      </c>
      <c r="B40" s="14" t="s">
        <v>58</v>
      </c>
    </row>
    <row r="41" spans="1:2">
      <c r="A41" s="14">
        <v>3.9</v>
      </c>
      <c r="B41" s="14" t="s">
        <v>59</v>
      </c>
    </row>
    <row r="42" spans="1:2">
      <c r="A42" s="14">
        <v>4.0999999999999996</v>
      </c>
      <c r="B42" s="14" t="s">
        <v>60</v>
      </c>
    </row>
    <row r="43" spans="1:2">
      <c r="A43" s="14">
        <v>4.2</v>
      </c>
      <c r="B43" s="14" t="s">
        <v>61</v>
      </c>
    </row>
    <row r="44" spans="1:2">
      <c r="A44" s="14">
        <v>4.3</v>
      </c>
      <c r="B44" s="16" t="s">
        <v>62</v>
      </c>
    </row>
    <row r="45" spans="1:2">
      <c r="A45" s="14">
        <v>4.4000000000000004</v>
      </c>
      <c r="B45" s="14" t="s">
        <v>63</v>
      </c>
    </row>
    <row r="46" spans="1:2">
      <c r="A46" s="14">
        <v>4.5</v>
      </c>
      <c r="B46" s="14" t="s">
        <v>64</v>
      </c>
    </row>
    <row r="47" spans="1:2">
      <c r="A47" s="14">
        <v>4.5999999999999996</v>
      </c>
      <c r="B47" s="14" t="s">
        <v>65</v>
      </c>
    </row>
    <row r="48" spans="1:2">
      <c r="A48" s="14">
        <v>4.7</v>
      </c>
      <c r="B48" s="14" t="s">
        <v>66</v>
      </c>
    </row>
    <row r="49" spans="1:2">
      <c r="A49" s="14">
        <v>4.8</v>
      </c>
      <c r="B49" s="14" t="s">
        <v>67</v>
      </c>
    </row>
    <row r="50" spans="1:2">
      <c r="A50" s="14">
        <v>4.9000000000000004</v>
      </c>
      <c r="B50" s="14" t="s">
        <v>68</v>
      </c>
    </row>
    <row r="51" spans="1:2">
      <c r="A51" s="14">
        <v>5.0999999999999996</v>
      </c>
      <c r="B51" s="14" t="s">
        <v>69</v>
      </c>
    </row>
    <row r="52" spans="1:2">
      <c r="A52" s="14">
        <v>5.2</v>
      </c>
      <c r="B52" s="14" t="s">
        <v>70</v>
      </c>
    </row>
    <row r="53" spans="1:2">
      <c r="A53" s="14">
        <v>5.3</v>
      </c>
      <c r="B53" s="16" t="s">
        <v>71</v>
      </c>
    </row>
    <row r="54" spans="1:2">
      <c r="A54" s="14">
        <v>5.4</v>
      </c>
      <c r="B54" s="14" t="s">
        <v>72</v>
      </c>
    </row>
    <row r="55" spans="1:2">
      <c r="A55" s="14">
        <v>5.5</v>
      </c>
      <c r="B55" s="14" t="s">
        <v>73</v>
      </c>
    </row>
    <row r="56" spans="1:2">
      <c r="A56" s="14">
        <v>5.6</v>
      </c>
      <c r="B56" s="14" t="s">
        <v>74</v>
      </c>
    </row>
    <row r="57" spans="1:2">
      <c r="A57" s="14">
        <v>5.7</v>
      </c>
      <c r="B57" s="14" t="s">
        <v>75</v>
      </c>
    </row>
    <row r="58" spans="1:2">
      <c r="A58" s="14">
        <v>5.8</v>
      </c>
      <c r="B58" s="14" t="s">
        <v>76</v>
      </c>
    </row>
    <row r="59" spans="1:2">
      <c r="A59" s="14">
        <v>5.9</v>
      </c>
      <c r="B59" s="14" t="s">
        <v>77</v>
      </c>
    </row>
    <row r="60" spans="1:2">
      <c r="A60" s="14">
        <v>6.1</v>
      </c>
      <c r="B60" s="14" t="s">
        <v>78</v>
      </c>
    </row>
    <row r="61" spans="1:2">
      <c r="A61" s="14">
        <v>6.2</v>
      </c>
      <c r="B61" s="14" t="s">
        <v>79</v>
      </c>
    </row>
    <row r="62" spans="1:2">
      <c r="A62" s="14">
        <v>6.3</v>
      </c>
      <c r="B62" s="14" t="s">
        <v>80</v>
      </c>
    </row>
    <row r="63" spans="1:2">
      <c r="A63" s="14">
        <v>6.4</v>
      </c>
      <c r="B63" s="14" t="s">
        <v>81</v>
      </c>
    </row>
    <row r="64" spans="1:2">
      <c r="A64" s="14">
        <v>6.5</v>
      </c>
      <c r="B64" s="14" t="s">
        <v>82</v>
      </c>
    </row>
    <row r="65" spans="1:2">
      <c r="A65" s="14">
        <v>6.6</v>
      </c>
      <c r="B65" s="14" t="s">
        <v>83</v>
      </c>
    </row>
    <row r="66" spans="1:2">
      <c r="A66" s="14">
        <v>6.7</v>
      </c>
      <c r="B66" s="14" t="s">
        <v>84</v>
      </c>
    </row>
    <row r="67" spans="1:2">
      <c r="A67" s="14">
        <v>6.8</v>
      </c>
      <c r="B67" s="14" t="s">
        <v>85</v>
      </c>
    </row>
    <row r="68" spans="1:2">
      <c r="A68" s="14">
        <v>6.9</v>
      </c>
      <c r="B68" s="14" t="s">
        <v>86</v>
      </c>
    </row>
    <row r="69" spans="1:2">
      <c r="A69" s="14">
        <v>7.1</v>
      </c>
      <c r="B69" s="14" t="s">
        <v>87</v>
      </c>
    </row>
    <row r="70" spans="1:2">
      <c r="A70" s="14">
        <v>7.2</v>
      </c>
      <c r="B70" s="14" t="s">
        <v>88</v>
      </c>
    </row>
    <row r="71" spans="1:2">
      <c r="A71" s="14">
        <v>7.3</v>
      </c>
      <c r="B71" s="14" t="s">
        <v>89</v>
      </c>
    </row>
    <row r="72" spans="1:2">
      <c r="A72" s="14">
        <v>7.4</v>
      </c>
      <c r="B72" s="14" t="s">
        <v>90</v>
      </c>
    </row>
    <row r="73" spans="1:2">
      <c r="A73" s="14">
        <v>7.5</v>
      </c>
      <c r="B73" s="14" t="s">
        <v>91</v>
      </c>
    </row>
    <row r="74" spans="1:2">
      <c r="A74" s="14">
        <v>7.6</v>
      </c>
      <c r="B74" s="14" t="s">
        <v>92</v>
      </c>
    </row>
    <row r="75" spans="1:2">
      <c r="A75" s="14">
        <v>7.7</v>
      </c>
      <c r="B75" s="14" t="s">
        <v>93</v>
      </c>
    </row>
    <row r="76" spans="1:2">
      <c r="A76" s="14">
        <v>7.8</v>
      </c>
      <c r="B76" s="14" t="s">
        <v>94</v>
      </c>
    </row>
    <row r="77" spans="1:2">
      <c r="A77" s="14">
        <v>7.9</v>
      </c>
      <c r="B77" s="14" t="s">
        <v>95</v>
      </c>
    </row>
    <row r="78" spans="1:2">
      <c r="A78" s="14">
        <v>8.1</v>
      </c>
      <c r="B78" s="14" t="s">
        <v>96</v>
      </c>
    </row>
    <row r="79" spans="1:2">
      <c r="A79" s="14">
        <v>8.1999999999999993</v>
      </c>
      <c r="B79" s="14" t="s">
        <v>97</v>
      </c>
    </row>
    <row r="80" spans="1:2">
      <c r="A80" s="14">
        <v>8.3000000000000007</v>
      </c>
      <c r="B80" s="14" t="s">
        <v>98</v>
      </c>
    </row>
    <row r="81" spans="1:2">
      <c r="A81" s="14">
        <v>8.4</v>
      </c>
      <c r="B81" s="14" t="s">
        <v>99</v>
      </c>
    </row>
    <row r="82" spans="1:2">
      <c r="A82" s="14">
        <v>8.5</v>
      </c>
      <c r="B82" s="14" t="s">
        <v>100</v>
      </c>
    </row>
    <row r="83" spans="1:2">
      <c r="A83" s="14">
        <v>8.6</v>
      </c>
      <c r="B83" s="14" t="s">
        <v>101</v>
      </c>
    </row>
    <row r="84" spans="1:2">
      <c r="A84" s="14">
        <v>8.6999999999999993</v>
      </c>
      <c r="B84" s="14" t="s">
        <v>102</v>
      </c>
    </row>
    <row r="85" spans="1:2">
      <c r="A85" s="14">
        <v>8.8000000000000007</v>
      </c>
      <c r="B85" s="14" t="s">
        <v>103</v>
      </c>
    </row>
    <row r="86" spans="1:2">
      <c r="A86" s="14">
        <v>8.9</v>
      </c>
      <c r="B86" s="14" t="s">
        <v>104</v>
      </c>
    </row>
    <row r="87" spans="1:2">
      <c r="A87" s="14">
        <v>9.1</v>
      </c>
      <c r="B87" s="14" t="s">
        <v>105</v>
      </c>
    </row>
    <row r="88" spans="1:2">
      <c r="A88" s="14">
        <v>9.1999999999999993</v>
      </c>
      <c r="B88" s="14" t="s">
        <v>106</v>
      </c>
    </row>
    <row r="89" spans="1:2">
      <c r="A89" s="14">
        <v>9.3000000000000007</v>
      </c>
      <c r="B89" s="14" t="s">
        <v>107</v>
      </c>
    </row>
    <row r="90" spans="1:2">
      <c r="A90" s="14">
        <v>9.4</v>
      </c>
      <c r="B90" s="14" t="s">
        <v>108</v>
      </c>
    </row>
    <row r="91" spans="1:2">
      <c r="A91" s="14">
        <v>9.5</v>
      </c>
      <c r="B91" s="14" t="s">
        <v>109</v>
      </c>
    </row>
    <row r="92" spans="1:2">
      <c r="A92" s="14">
        <v>9.6</v>
      </c>
      <c r="B92" s="14" t="s">
        <v>110</v>
      </c>
    </row>
    <row r="93" spans="1:2">
      <c r="A93" s="14">
        <v>9.6999999999999993</v>
      </c>
      <c r="B93" s="14" t="s">
        <v>111</v>
      </c>
    </row>
    <row r="94" spans="1:2">
      <c r="A94" s="14">
        <v>9.8000000000000007</v>
      </c>
      <c r="B94" s="14" t="s">
        <v>112</v>
      </c>
    </row>
    <row r="95" spans="1:2">
      <c r="A95" s="14">
        <v>9.9</v>
      </c>
      <c r="B95" s="14" t="s">
        <v>113</v>
      </c>
    </row>
    <row r="96" spans="1:2">
      <c r="A96" s="14">
        <v>10</v>
      </c>
      <c r="B96" s="14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4" hidden="1" customWidth="1"/>
    <col min="2" max="2" width="5.140625" style="84" customWidth="1"/>
    <col min="3" max="3" width="12.140625" style="102" customWidth="1"/>
    <col min="4" max="4" width="17.140625" style="97" customWidth="1"/>
    <col min="5" max="5" width="8.42578125" style="103" customWidth="1"/>
    <col min="6" max="6" width="14.28515625" style="88" customWidth="1"/>
    <col min="7" max="7" width="15.42578125" style="88" customWidth="1"/>
    <col min="8" max="8" width="16.28515625" style="88" customWidth="1"/>
    <col min="9" max="9" width="11.28515625" style="85" customWidth="1"/>
    <col min="10" max="10" width="9.140625" style="105"/>
    <col min="11" max="233" width="9.140625" style="84"/>
    <col min="234" max="234" width="0" style="84" hidden="1" customWidth="1"/>
    <col min="235" max="235" width="5.140625" style="84" customWidth="1"/>
    <col min="236" max="236" width="12.140625" style="84" customWidth="1"/>
    <col min="237" max="237" width="17.140625" style="84" customWidth="1"/>
    <col min="238" max="238" width="8.42578125" style="84" customWidth="1"/>
    <col min="239" max="239" width="15.85546875" style="84" customWidth="1"/>
    <col min="240" max="240" width="16.140625" style="84" customWidth="1"/>
    <col min="241" max="241" width="16.28515625" style="84" customWidth="1"/>
    <col min="242" max="242" width="11.28515625" style="84" customWidth="1"/>
    <col min="243" max="489" width="9.140625" style="84"/>
    <col min="490" max="490" width="0" style="84" hidden="1" customWidth="1"/>
    <col min="491" max="491" width="5.140625" style="84" customWidth="1"/>
    <col min="492" max="492" width="12.140625" style="84" customWidth="1"/>
    <col min="493" max="493" width="17.140625" style="84" customWidth="1"/>
    <col min="494" max="494" width="8.42578125" style="84" customWidth="1"/>
    <col min="495" max="495" width="15.85546875" style="84" customWidth="1"/>
    <col min="496" max="496" width="16.140625" style="84" customWidth="1"/>
    <col min="497" max="497" width="16.28515625" style="84" customWidth="1"/>
    <col min="498" max="498" width="11.28515625" style="84" customWidth="1"/>
    <col min="499" max="745" width="9.140625" style="84"/>
    <col min="746" max="746" width="0" style="84" hidden="1" customWidth="1"/>
    <col min="747" max="747" width="5.140625" style="84" customWidth="1"/>
    <col min="748" max="748" width="12.140625" style="84" customWidth="1"/>
    <col min="749" max="749" width="17.140625" style="84" customWidth="1"/>
    <col min="750" max="750" width="8.42578125" style="84" customWidth="1"/>
    <col min="751" max="751" width="15.85546875" style="84" customWidth="1"/>
    <col min="752" max="752" width="16.140625" style="84" customWidth="1"/>
    <col min="753" max="753" width="16.28515625" style="84" customWidth="1"/>
    <col min="754" max="754" width="11.28515625" style="84" customWidth="1"/>
    <col min="755" max="1001" width="9.140625" style="84"/>
    <col min="1002" max="1002" width="0" style="84" hidden="1" customWidth="1"/>
    <col min="1003" max="1003" width="5.140625" style="84" customWidth="1"/>
    <col min="1004" max="1004" width="12.140625" style="84" customWidth="1"/>
    <col min="1005" max="1005" width="17.140625" style="84" customWidth="1"/>
    <col min="1006" max="1006" width="8.42578125" style="84" customWidth="1"/>
    <col min="1007" max="1007" width="15.85546875" style="84" customWidth="1"/>
    <col min="1008" max="1008" width="16.140625" style="84" customWidth="1"/>
    <col min="1009" max="1009" width="16.28515625" style="84" customWidth="1"/>
    <col min="1010" max="1010" width="11.28515625" style="84" customWidth="1"/>
    <col min="1011" max="1257" width="9.140625" style="84"/>
    <col min="1258" max="1258" width="0" style="84" hidden="1" customWidth="1"/>
    <col min="1259" max="1259" width="5.140625" style="84" customWidth="1"/>
    <col min="1260" max="1260" width="12.140625" style="84" customWidth="1"/>
    <col min="1261" max="1261" width="17.140625" style="84" customWidth="1"/>
    <col min="1262" max="1262" width="8.42578125" style="84" customWidth="1"/>
    <col min="1263" max="1263" width="15.85546875" style="84" customWidth="1"/>
    <col min="1264" max="1264" width="16.140625" style="84" customWidth="1"/>
    <col min="1265" max="1265" width="16.28515625" style="84" customWidth="1"/>
    <col min="1266" max="1266" width="11.28515625" style="84" customWidth="1"/>
    <col min="1267" max="1513" width="9.140625" style="84"/>
    <col min="1514" max="1514" width="0" style="84" hidden="1" customWidth="1"/>
    <col min="1515" max="1515" width="5.140625" style="84" customWidth="1"/>
    <col min="1516" max="1516" width="12.140625" style="84" customWidth="1"/>
    <col min="1517" max="1517" width="17.140625" style="84" customWidth="1"/>
    <col min="1518" max="1518" width="8.42578125" style="84" customWidth="1"/>
    <col min="1519" max="1519" width="15.85546875" style="84" customWidth="1"/>
    <col min="1520" max="1520" width="16.140625" style="84" customWidth="1"/>
    <col min="1521" max="1521" width="16.28515625" style="84" customWidth="1"/>
    <col min="1522" max="1522" width="11.28515625" style="84" customWidth="1"/>
    <col min="1523" max="1769" width="9.140625" style="84"/>
    <col min="1770" max="1770" width="0" style="84" hidden="1" customWidth="1"/>
    <col min="1771" max="1771" width="5.140625" style="84" customWidth="1"/>
    <col min="1772" max="1772" width="12.140625" style="84" customWidth="1"/>
    <col min="1773" max="1773" width="17.140625" style="84" customWidth="1"/>
    <col min="1774" max="1774" width="8.42578125" style="84" customWidth="1"/>
    <col min="1775" max="1775" width="15.85546875" style="84" customWidth="1"/>
    <col min="1776" max="1776" width="16.140625" style="84" customWidth="1"/>
    <col min="1777" max="1777" width="16.28515625" style="84" customWidth="1"/>
    <col min="1778" max="1778" width="11.28515625" style="84" customWidth="1"/>
    <col min="1779" max="2025" width="9.140625" style="84"/>
    <col min="2026" max="2026" width="0" style="84" hidden="1" customWidth="1"/>
    <col min="2027" max="2027" width="5.140625" style="84" customWidth="1"/>
    <col min="2028" max="2028" width="12.140625" style="84" customWidth="1"/>
    <col min="2029" max="2029" width="17.140625" style="84" customWidth="1"/>
    <col min="2030" max="2030" width="8.42578125" style="84" customWidth="1"/>
    <col min="2031" max="2031" width="15.85546875" style="84" customWidth="1"/>
    <col min="2032" max="2032" width="16.140625" style="84" customWidth="1"/>
    <col min="2033" max="2033" width="16.28515625" style="84" customWidth="1"/>
    <col min="2034" max="2034" width="11.28515625" style="84" customWidth="1"/>
    <col min="2035" max="2281" width="9.140625" style="84"/>
    <col min="2282" max="2282" width="0" style="84" hidden="1" customWidth="1"/>
    <col min="2283" max="2283" width="5.140625" style="84" customWidth="1"/>
    <col min="2284" max="2284" width="12.140625" style="84" customWidth="1"/>
    <col min="2285" max="2285" width="17.140625" style="84" customWidth="1"/>
    <col min="2286" max="2286" width="8.42578125" style="84" customWidth="1"/>
    <col min="2287" max="2287" width="15.85546875" style="84" customWidth="1"/>
    <col min="2288" max="2288" width="16.140625" style="84" customWidth="1"/>
    <col min="2289" max="2289" width="16.28515625" style="84" customWidth="1"/>
    <col min="2290" max="2290" width="11.28515625" style="84" customWidth="1"/>
    <col min="2291" max="2537" width="9.140625" style="84"/>
    <col min="2538" max="2538" width="0" style="84" hidden="1" customWidth="1"/>
    <col min="2539" max="2539" width="5.140625" style="84" customWidth="1"/>
    <col min="2540" max="2540" width="12.140625" style="84" customWidth="1"/>
    <col min="2541" max="2541" width="17.140625" style="84" customWidth="1"/>
    <col min="2542" max="2542" width="8.42578125" style="84" customWidth="1"/>
    <col min="2543" max="2543" width="15.85546875" style="84" customWidth="1"/>
    <col min="2544" max="2544" width="16.140625" style="84" customWidth="1"/>
    <col min="2545" max="2545" width="16.28515625" style="84" customWidth="1"/>
    <col min="2546" max="2546" width="11.28515625" style="84" customWidth="1"/>
    <col min="2547" max="2793" width="9.140625" style="84"/>
    <col min="2794" max="2794" width="0" style="84" hidden="1" customWidth="1"/>
    <col min="2795" max="2795" width="5.140625" style="84" customWidth="1"/>
    <col min="2796" max="2796" width="12.140625" style="84" customWidth="1"/>
    <col min="2797" max="2797" width="17.140625" style="84" customWidth="1"/>
    <col min="2798" max="2798" width="8.42578125" style="84" customWidth="1"/>
    <col min="2799" max="2799" width="15.85546875" style="84" customWidth="1"/>
    <col min="2800" max="2800" width="16.140625" style="84" customWidth="1"/>
    <col min="2801" max="2801" width="16.28515625" style="84" customWidth="1"/>
    <col min="2802" max="2802" width="11.28515625" style="84" customWidth="1"/>
    <col min="2803" max="3049" width="9.140625" style="84"/>
    <col min="3050" max="3050" width="0" style="84" hidden="1" customWidth="1"/>
    <col min="3051" max="3051" width="5.140625" style="84" customWidth="1"/>
    <col min="3052" max="3052" width="12.140625" style="84" customWidth="1"/>
    <col min="3053" max="3053" width="17.140625" style="84" customWidth="1"/>
    <col min="3054" max="3054" width="8.42578125" style="84" customWidth="1"/>
    <col min="3055" max="3055" width="15.85546875" style="84" customWidth="1"/>
    <col min="3056" max="3056" width="16.140625" style="84" customWidth="1"/>
    <col min="3057" max="3057" width="16.28515625" style="84" customWidth="1"/>
    <col min="3058" max="3058" width="11.28515625" style="84" customWidth="1"/>
    <col min="3059" max="3305" width="9.140625" style="84"/>
    <col min="3306" max="3306" width="0" style="84" hidden="1" customWidth="1"/>
    <col min="3307" max="3307" width="5.140625" style="84" customWidth="1"/>
    <col min="3308" max="3308" width="12.140625" style="84" customWidth="1"/>
    <col min="3309" max="3309" width="17.140625" style="84" customWidth="1"/>
    <col min="3310" max="3310" width="8.42578125" style="84" customWidth="1"/>
    <col min="3311" max="3311" width="15.85546875" style="84" customWidth="1"/>
    <col min="3312" max="3312" width="16.140625" style="84" customWidth="1"/>
    <col min="3313" max="3313" width="16.28515625" style="84" customWidth="1"/>
    <col min="3314" max="3314" width="11.28515625" style="84" customWidth="1"/>
    <col min="3315" max="3561" width="9.140625" style="84"/>
    <col min="3562" max="3562" width="0" style="84" hidden="1" customWidth="1"/>
    <col min="3563" max="3563" width="5.140625" style="84" customWidth="1"/>
    <col min="3564" max="3564" width="12.140625" style="84" customWidth="1"/>
    <col min="3565" max="3565" width="17.140625" style="84" customWidth="1"/>
    <col min="3566" max="3566" width="8.42578125" style="84" customWidth="1"/>
    <col min="3567" max="3567" width="15.85546875" style="84" customWidth="1"/>
    <col min="3568" max="3568" width="16.140625" style="84" customWidth="1"/>
    <col min="3569" max="3569" width="16.28515625" style="84" customWidth="1"/>
    <col min="3570" max="3570" width="11.28515625" style="84" customWidth="1"/>
    <col min="3571" max="3817" width="9.140625" style="84"/>
    <col min="3818" max="3818" width="0" style="84" hidden="1" customWidth="1"/>
    <col min="3819" max="3819" width="5.140625" style="84" customWidth="1"/>
    <col min="3820" max="3820" width="12.140625" style="84" customWidth="1"/>
    <col min="3821" max="3821" width="17.140625" style="84" customWidth="1"/>
    <col min="3822" max="3822" width="8.42578125" style="84" customWidth="1"/>
    <col min="3823" max="3823" width="15.85546875" style="84" customWidth="1"/>
    <col min="3824" max="3824" width="16.140625" style="84" customWidth="1"/>
    <col min="3825" max="3825" width="16.28515625" style="84" customWidth="1"/>
    <col min="3826" max="3826" width="11.28515625" style="84" customWidth="1"/>
    <col min="3827" max="4073" width="9.140625" style="84"/>
    <col min="4074" max="4074" width="0" style="84" hidden="1" customWidth="1"/>
    <col min="4075" max="4075" width="5.140625" style="84" customWidth="1"/>
    <col min="4076" max="4076" width="12.140625" style="84" customWidth="1"/>
    <col min="4077" max="4077" width="17.140625" style="84" customWidth="1"/>
    <col min="4078" max="4078" width="8.42578125" style="84" customWidth="1"/>
    <col min="4079" max="4079" width="15.85546875" style="84" customWidth="1"/>
    <col min="4080" max="4080" width="16.140625" style="84" customWidth="1"/>
    <col min="4081" max="4081" width="16.28515625" style="84" customWidth="1"/>
    <col min="4082" max="4082" width="11.28515625" style="84" customWidth="1"/>
    <col min="4083" max="4329" width="9.140625" style="84"/>
    <col min="4330" max="4330" width="0" style="84" hidden="1" customWidth="1"/>
    <col min="4331" max="4331" width="5.140625" style="84" customWidth="1"/>
    <col min="4332" max="4332" width="12.140625" style="84" customWidth="1"/>
    <col min="4333" max="4333" width="17.140625" style="84" customWidth="1"/>
    <col min="4334" max="4334" width="8.42578125" style="84" customWidth="1"/>
    <col min="4335" max="4335" width="15.85546875" style="84" customWidth="1"/>
    <col min="4336" max="4336" width="16.140625" style="84" customWidth="1"/>
    <col min="4337" max="4337" width="16.28515625" style="84" customWidth="1"/>
    <col min="4338" max="4338" width="11.28515625" style="84" customWidth="1"/>
    <col min="4339" max="4585" width="9.140625" style="84"/>
    <col min="4586" max="4586" width="0" style="84" hidden="1" customWidth="1"/>
    <col min="4587" max="4587" width="5.140625" style="84" customWidth="1"/>
    <col min="4588" max="4588" width="12.140625" style="84" customWidth="1"/>
    <col min="4589" max="4589" width="17.140625" style="84" customWidth="1"/>
    <col min="4590" max="4590" width="8.42578125" style="84" customWidth="1"/>
    <col min="4591" max="4591" width="15.85546875" style="84" customWidth="1"/>
    <col min="4592" max="4592" width="16.140625" style="84" customWidth="1"/>
    <col min="4593" max="4593" width="16.28515625" style="84" customWidth="1"/>
    <col min="4594" max="4594" width="11.28515625" style="84" customWidth="1"/>
    <col min="4595" max="4841" width="9.140625" style="84"/>
    <col min="4842" max="4842" width="0" style="84" hidden="1" customWidth="1"/>
    <col min="4843" max="4843" width="5.140625" style="84" customWidth="1"/>
    <col min="4844" max="4844" width="12.140625" style="84" customWidth="1"/>
    <col min="4845" max="4845" width="17.140625" style="84" customWidth="1"/>
    <col min="4846" max="4846" width="8.42578125" style="84" customWidth="1"/>
    <col min="4847" max="4847" width="15.85546875" style="84" customWidth="1"/>
    <col min="4848" max="4848" width="16.140625" style="84" customWidth="1"/>
    <col min="4849" max="4849" width="16.28515625" style="84" customWidth="1"/>
    <col min="4850" max="4850" width="11.28515625" style="84" customWidth="1"/>
    <col min="4851" max="5097" width="9.140625" style="84"/>
    <col min="5098" max="5098" width="0" style="84" hidden="1" customWidth="1"/>
    <col min="5099" max="5099" width="5.140625" style="84" customWidth="1"/>
    <col min="5100" max="5100" width="12.140625" style="84" customWidth="1"/>
    <col min="5101" max="5101" width="17.140625" style="84" customWidth="1"/>
    <col min="5102" max="5102" width="8.42578125" style="84" customWidth="1"/>
    <col min="5103" max="5103" width="15.85546875" style="84" customWidth="1"/>
    <col min="5104" max="5104" width="16.140625" style="84" customWidth="1"/>
    <col min="5105" max="5105" width="16.28515625" style="84" customWidth="1"/>
    <col min="5106" max="5106" width="11.28515625" style="84" customWidth="1"/>
    <col min="5107" max="5353" width="9.140625" style="84"/>
    <col min="5354" max="5354" width="0" style="84" hidden="1" customWidth="1"/>
    <col min="5355" max="5355" width="5.140625" style="84" customWidth="1"/>
    <col min="5356" max="5356" width="12.140625" style="84" customWidth="1"/>
    <col min="5357" max="5357" width="17.140625" style="84" customWidth="1"/>
    <col min="5358" max="5358" width="8.42578125" style="84" customWidth="1"/>
    <col min="5359" max="5359" width="15.85546875" style="84" customWidth="1"/>
    <col min="5360" max="5360" width="16.140625" style="84" customWidth="1"/>
    <col min="5361" max="5361" width="16.28515625" style="84" customWidth="1"/>
    <col min="5362" max="5362" width="11.28515625" style="84" customWidth="1"/>
    <col min="5363" max="5609" width="9.140625" style="84"/>
    <col min="5610" max="5610" width="0" style="84" hidden="1" customWidth="1"/>
    <col min="5611" max="5611" width="5.140625" style="84" customWidth="1"/>
    <col min="5612" max="5612" width="12.140625" style="84" customWidth="1"/>
    <col min="5613" max="5613" width="17.140625" style="84" customWidth="1"/>
    <col min="5614" max="5614" width="8.42578125" style="84" customWidth="1"/>
    <col min="5615" max="5615" width="15.85546875" style="84" customWidth="1"/>
    <col min="5616" max="5616" width="16.140625" style="84" customWidth="1"/>
    <col min="5617" max="5617" width="16.28515625" style="84" customWidth="1"/>
    <col min="5618" max="5618" width="11.28515625" style="84" customWidth="1"/>
    <col min="5619" max="5865" width="9.140625" style="84"/>
    <col min="5866" max="5866" width="0" style="84" hidden="1" customWidth="1"/>
    <col min="5867" max="5867" width="5.140625" style="84" customWidth="1"/>
    <col min="5868" max="5868" width="12.140625" style="84" customWidth="1"/>
    <col min="5869" max="5869" width="17.140625" style="84" customWidth="1"/>
    <col min="5870" max="5870" width="8.42578125" style="84" customWidth="1"/>
    <col min="5871" max="5871" width="15.85546875" style="84" customWidth="1"/>
    <col min="5872" max="5872" width="16.140625" style="84" customWidth="1"/>
    <col min="5873" max="5873" width="16.28515625" style="84" customWidth="1"/>
    <col min="5874" max="5874" width="11.28515625" style="84" customWidth="1"/>
    <col min="5875" max="6121" width="9.140625" style="84"/>
    <col min="6122" max="6122" width="0" style="84" hidden="1" customWidth="1"/>
    <col min="6123" max="6123" width="5.140625" style="84" customWidth="1"/>
    <col min="6124" max="6124" width="12.140625" style="84" customWidth="1"/>
    <col min="6125" max="6125" width="17.140625" style="84" customWidth="1"/>
    <col min="6126" max="6126" width="8.42578125" style="84" customWidth="1"/>
    <col min="6127" max="6127" width="15.85546875" style="84" customWidth="1"/>
    <col min="6128" max="6128" width="16.140625" style="84" customWidth="1"/>
    <col min="6129" max="6129" width="16.28515625" style="84" customWidth="1"/>
    <col min="6130" max="6130" width="11.28515625" style="84" customWidth="1"/>
    <col min="6131" max="6377" width="9.140625" style="84"/>
    <col min="6378" max="6378" width="0" style="84" hidden="1" customWidth="1"/>
    <col min="6379" max="6379" width="5.140625" style="84" customWidth="1"/>
    <col min="6380" max="6380" width="12.140625" style="84" customWidth="1"/>
    <col min="6381" max="6381" width="17.140625" style="84" customWidth="1"/>
    <col min="6382" max="6382" width="8.42578125" style="84" customWidth="1"/>
    <col min="6383" max="6383" width="15.85546875" style="84" customWidth="1"/>
    <col min="6384" max="6384" width="16.140625" style="84" customWidth="1"/>
    <col min="6385" max="6385" width="16.28515625" style="84" customWidth="1"/>
    <col min="6386" max="6386" width="11.28515625" style="84" customWidth="1"/>
    <col min="6387" max="6633" width="9.140625" style="84"/>
    <col min="6634" max="6634" width="0" style="84" hidden="1" customWidth="1"/>
    <col min="6635" max="6635" width="5.140625" style="84" customWidth="1"/>
    <col min="6636" max="6636" width="12.140625" style="84" customWidth="1"/>
    <col min="6637" max="6637" width="17.140625" style="84" customWidth="1"/>
    <col min="6638" max="6638" width="8.42578125" style="84" customWidth="1"/>
    <col min="6639" max="6639" width="15.85546875" style="84" customWidth="1"/>
    <col min="6640" max="6640" width="16.140625" style="84" customWidth="1"/>
    <col min="6641" max="6641" width="16.28515625" style="84" customWidth="1"/>
    <col min="6642" max="6642" width="11.28515625" style="84" customWidth="1"/>
    <col min="6643" max="6889" width="9.140625" style="84"/>
    <col min="6890" max="6890" width="0" style="84" hidden="1" customWidth="1"/>
    <col min="6891" max="6891" width="5.140625" style="84" customWidth="1"/>
    <col min="6892" max="6892" width="12.140625" style="84" customWidth="1"/>
    <col min="6893" max="6893" width="17.140625" style="84" customWidth="1"/>
    <col min="6894" max="6894" width="8.42578125" style="84" customWidth="1"/>
    <col min="6895" max="6895" width="15.85546875" style="84" customWidth="1"/>
    <col min="6896" max="6896" width="16.140625" style="84" customWidth="1"/>
    <col min="6897" max="6897" width="16.28515625" style="84" customWidth="1"/>
    <col min="6898" max="6898" width="11.28515625" style="84" customWidth="1"/>
    <col min="6899" max="7145" width="9.140625" style="84"/>
    <col min="7146" max="7146" width="0" style="84" hidden="1" customWidth="1"/>
    <col min="7147" max="7147" width="5.140625" style="84" customWidth="1"/>
    <col min="7148" max="7148" width="12.140625" style="84" customWidth="1"/>
    <col min="7149" max="7149" width="17.140625" style="84" customWidth="1"/>
    <col min="7150" max="7150" width="8.42578125" style="84" customWidth="1"/>
    <col min="7151" max="7151" width="15.85546875" style="84" customWidth="1"/>
    <col min="7152" max="7152" width="16.140625" style="84" customWidth="1"/>
    <col min="7153" max="7153" width="16.28515625" style="84" customWidth="1"/>
    <col min="7154" max="7154" width="11.28515625" style="84" customWidth="1"/>
    <col min="7155" max="7401" width="9.140625" style="84"/>
    <col min="7402" max="7402" width="0" style="84" hidden="1" customWidth="1"/>
    <col min="7403" max="7403" width="5.140625" style="84" customWidth="1"/>
    <col min="7404" max="7404" width="12.140625" style="84" customWidth="1"/>
    <col min="7405" max="7405" width="17.140625" style="84" customWidth="1"/>
    <col min="7406" max="7406" width="8.42578125" style="84" customWidth="1"/>
    <col min="7407" max="7407" width="15.85546875" style="84" customWidth="1"/>
    <col min="7408" max="7408" width="16.140625" style="84" customWidth="1"/>
    <col min="7409" max="7409" width="16.28515625" style="84" customWidth="1"/>
    <col min="7410" max="7410" width="11.28515625" style="84" customWidth="1"/>
    <col min="7411" max="7657" width="9.140625" style="84"/>
    <col min="7658" max="7658" width="0" style="84" hidden="1" customWidth="1"/>
    <col min="7659" max="7659" width="5.140625" style="84" customWidth="1"/>
    <col min="7660" max="7660" width="12.140625" style="84" customWidth="1"/>
    <col min="7661" max="7661" width="17.140625" style="84" customWidth="1"/>
    <col min="7662" max="7662" width="8.42578125" style="84" customWidth="1"/>
    <col min="7663" max="7663" width="15.85546875" style="84" customWidth="1"/>
    <col min="7664" max="7664" width="16.140625" style="84" customWidth="1"/>
    <col min="7665" max="7665" width="16.28515625" style="84" customWidth="1"/>
    <col min="7666" max="7666" width="11.28515625" style="84" customWidth="1"/>
    <col min="7667" max="7913" width="9.140625" style="84"/>
    <col min="7914" max="7914" width="0" style="84" hidden="1" customWidth="1"/>
    <col min="7915" max="7915" width="5.140625" style="84" customWidth="1"/>
    <col min="7916" max="7916" width="12.140625" style="84" customWidth="1"/>
    <col min="7917" max="7917" width="17.140625" style="84" customWidth="1"/>
    <col min="7918" max="7918" width="8.42578125" style="84" customWidth="1"/>
    <col min="7919" max="7919" width="15.85546875" style="84" customWidth="1"/>
    <col min="7920" max="7920" width="16.140625" style="84" customWidth="1"/>
    <col min="7921" max="7921" width="16.28515625" style="84" customWidth="1"/>
    <col min="7922" max="7922" width="11.28515625" style="84" customWidth="1"/>
    <col min="7923" max="8169" width="9.140625" style="84"/>
    <col min="8170" max="8170" width="0" style="84" hidden="1" customWidth="1"/>
    <col min="8171" max="8171" width="5.140625" style="84" customWidth="1"/>
    <col min="8172" max="8172" width="12.140625" style="84" customWidth="1"/>
    <col min="8173" max="8173" width="17.140625" style="84" customWidth="1"/>
    <col min="8174" max="8174" width="8.42578125" style="84" customWidth="1"/>
    <col min="8175" max="8175" width="15.85546875" style="84" customWidth="1"/>
    <col min="8176" max="8176" width="16.140625" style="84" customWidth="1"/>
    <col min="8177" max="8177" width="16.28515625" style="84" customWidth="1"/>
    <col min="8178" max="8178" width="11.28515625" style="84" customWidth="1"/>
    <col min="8179" max="8425" width="9.140625" style="84"/>
    <col min="8426" max="8426" width="0" style="84" hidden="1" customWidth="1"/>
    <col min="8427" max="8427" width="5.140625" style="84" customWidth="1"/>
    <col min="8428" max="8428" width="12.140625" style="84" customWidth="1"/>
    <col min="8429" max="8429" width="17.140625" style="84" customWidth="1"/>
    <col min="8430" max="8430" width="8.42578125" style="84" customWidth="1"/>
    <col min="8431" max="8431" width="15.85546875" style="84" customWidth="1"/>
    <col min="8432" max="8432" width="16.140625" style="84" customWidth="1"/>
    <col min="8433" max="8433" width="16.28515625" style="84" customWidth="1"/>
    <col min="8434" max="8434" width="11.28515625" style="84" customWidth="1"/>
    <col min="8435" max="8681" width="9.140625" style="84"/>
    <col min="8682" max="8682" width="0" style="84" hidden="1" customWidth="1"/>
    <col min="8683" max="8683" width="5.140625" style="84" customWidth="1"/>
    <col min="8684" max="8684" width="12.140625" style="84" customWidth="1"/>
    <col min="8685" max="8685" width="17.140625" style="84" customWidth="1"/>
    <col min="8686" max="8686" width="8.42578125" style="84" customWidth="1"/>
    <col min="8687" max="8687" width="15.85546875" style="84" customWidth="1"/>
    <col min="8688" max="8688" width="16.140625" style="84" customWidth="1"/>
    <col min="8689" max="8689" width="16.28515625" style="84" customWidth="1"/>
    <col min="8690" max="8690" width="11.28515625" style="84" customWidth="1"/>
    <col min="8691" max="8937" width="9.140625" style="84"/>
    <col min="8938" max="8938" width="0" style="84" hidden="1" customWidth="1"/>
    <col min="8939" max="8939" width="5.140625" style="84" customWidth="1"/>
    <col min="8940" max="8940" width="12.140625" style="84" customWidth="1"/>
    <col min="8941" max="8941" width="17.140625" style="84" customWidth="1"/>
    <col min="8942" max="8942" width="8.42578125" style="84" customWidth="1"/>
    <col min="8943" max="8943" width="15.85546875" style="84" customWidth="1"/>
    <col min="8944" max="8944" width="16.140625" style="84" customWidth="1"/>
    <col min="8945" max="8945" width="16.28515625" style="84" customWidth="1"/>
    <col min="8946" max="8946" width="11.28515625" style="84" customWidth="1"/>
    <col min="8947" max="9193" width="9.140625" style="84"/>
    <col min="9194" max="9194" width="0" style="84" hidden="1" customWidth="1"/>
    <col min="9195" max="9195" width="5.140625" style="84" customWidth="1"/>
    <col min="9196" max="9196" width="12.140625" style="84" customWidth="1"/>
    <col min="9197" max="9197" width="17.140625" style="84" customWidth="1"/>
    <col min="9198" max="9198" width="8.42578125" style="84" customWidth="1"/>
    <col min="9199" max="9199" width="15.85546875" style="84" customWidth="1"/>
    <col min="9200" max="9200" width="16.140625" style="84" customWidth="1"/>
    <col min="9201" max="9201" width="16.28515625" style="84" customWidth="1"/>
    <col min="9202" max="9202" width="11.28515625" style="84" customWidth="1"/>
    <col min="9203" max="9449" width="9.140625" style="84"/>
    <col min="9450" max="9450" width="0" style="84" hidden="1" customWidth="1"/>
    <col min="9451" max="9451" width="5.140625" style="84" customWidth="1"/>
    <col min="9452" max="9452" width="12.140625" style="84" customWidth="1"/>
    <col min="9453" max="9453" width="17.140625" style="84" customWidth="1"/>
    <col min="9454" max="9454" width="8.42578125" style="84" customWidth="1"/>
    <col min="9455" max="9455" width="15.85546875" style="84" customWidth="1"/>
    <col min="9456" max="9456" width="16.140625" style="84" customWidth="1"/>
    <col min="9457" max="9457" width="16.28515625" style="84" customWidth="1"/>
    <col min="9458" max="9458" width="11.28515625" style="84" customWidth="1"/>
    <col min="9459" max="9705" width="9.140625" style="84"/>
    <col min="9706" max="9706" width="0" style="84" hidden="1" customWidth="1"/>
    <col min="9707" max="9707" width="5.140625" style="84" customWidth="1"/>
    <col min="9708" max="9708" width="12.140625" style="84" customWidth="1"/>
    <col min="9709" max="9709" width="17.140625" style="84" customWidth="1"/>
    <col min="9710" max="9710" width="8.42578125" style="84" customWidth="1"/>
    <col min="9711" max="9711" width="15.85546875" style="84" customWidth="1"/>
    <col min="9712" max="9712" width="16.140625" style="84" customWidth="1"/>
    <col min="9713" max="9713" width="16.28515625" style="84" customWidth="1"/>
    <col min="9714" max="9714" width="11.28515625" style="84" customWidth="1"/>
    <col min="9715" max="9961" width="9.140625" style="84"/>
    <col min="9962" max="9962" width="0" style="84" hidden="1" customWidth="1"/>
    <col min="9963" max="9963" width="5.140625" style="84" customWidth="1"/>
    <col min="9964" max="9964" width="12.140625" style="84" customWidth="1"/>
    <col min="9965" max="9965" width="17.140625" style="84" customWidth="1"/>
    <col min="9966" max="9966" width="8.42578125" style="84" customWidth="1"/>
    <col min="9967" max="9967" width="15.85546875" style="84" customWidth="1"/>
    <col min="9968" max="9968" width="16.140625" style="84" customWidth="1"/>
    <col min="9969" max="9969" width="16.28515625" style="84" customWidth="1"/>
    <col min="9970" max="9970" width="11.28515625" style="84" customWidth="1"/>
    <col min="9971" max="10217" width="9.140625" style="84"/>
    <col min="10218" max="10218" width="0" style="84" hidden="1" customWidth="1"/>
    <col min="10219" max="10219" width="5.140625" style="84" customWidth="1"/>
    <col min="10220" max="10220" width="12.140625" style="84" customWidth="1"/>
    <col min="10221" max="10221" width="17.140625" style="84" customWidth="1"/>
    <col min="10222" max="10222" width="8.42578125" style="84" customWidth="1"/>
    <col min="10223" max="10223" width="15.85546875" style="84" customWidth="1"/>
    <col min="10224" max="10224" width="16.140625" style="84" customWidth="1"/>
    <col min="10225" max="10225" width="16.28515625" style="84" customWidth="1"/>
    <col min="10226" max="10226" width="11.28515625" style="84" customWidth="1"/>
    <col min="10227" max="10473" width="9.140625" style="84"/>
    <col min="10474" max="10474" width="0" style="84" hidden="1" customWidth="1"/>
    <col min="10475" max="10475" width="5.140625" style="84" customWidth="1"/>
    <col min="10476" max="10476" width="12.140625" style="84" customWidth="1"/>
    <col min="10477" max="10477" width="17.140625" style="84" customWidth="1"/>
    <col min="10478" max="10478" width="8.42578125" style="84" customWidth="1"/>
    <col min="10479" max="10479" width="15.85546875" style="84" customWidth="1"/>
    <col min="10480" max="10480" width="16.140625" style="84" customWidth="1"/>
    <col min="10481" max="10481" width="16.28515625" style="84" customWidth="1"/>
    <col min="10482" max="10482" width="11.28515625" style="84" customWidth="1"/>
    <col min="10483" max="10729" width="9.140625" style="84"/>
    <col min="10730" max="10730" width="0" style="84" hidden="1" customWidth="1"/>
    <col min="10731" max="10731" width="5.140625" style="84" customWidth="1"/>
    <col min="10732" max="10732" width="12.140625" style="84" customWidth="1"/>
    <col min="10733" max="10733" width="17.140625" style="84" customWidth="1"/>
    <col min="10734" max="10734" width="8.42578125" style="84" customWidth="1"/>
    <col min="10735" max="10735" width="15.85546875" style="84" customWidth="1"/>
    <col min="10736" max="10736" width="16.140625" style="84" customWidth="1"/>
    <col min="10737" max="10737" width="16.28515625" style="84" customWidth="1"/>
    <col min="10738" max="10738" width="11.28515625" style="84" customWidth="1"/>
    <col min="10739" max="10985" width="9.140625" style="84"/>
    <col min="10986" max="10986" width="0" style="84" hidden="1" customWidth="1"/>
    <col min="10987" max="10987" width="5.140625" style="84" customWidth="1"/>
    <col min="10988" max="10988" width="12.140625" style="84" customWidth="1"/>
    <col min="10989" max="10989" width="17.140625" style="84" customWidth="1"/>
    <col min="10990" max="10990" width="8.42578125" style="84" customWidth="1"/>
    <col min="10991" max="10991" width="15.85546875" style="84" customWidth="1"/>
    <col min="10992" max="10992" width="16.140625" style="84" customWidth="1"/>
    <col min="10993" max="10993" width="16.28515625" style="84" customWidth="1"/>
    <col min="10994" max="10994" width="11.28515625" style="84" customWidth="1"/>
    <col min="10995" max="11241" width="9.140625" style="84"/>
    <col min="11242" max="11242" width="0" style="84" hidden="1" customWidth="1"/>
    <col min="11243" max="11243" width="5.140625" style="84" customWidth="1"/>
    <col min="11244" max="11244" width="12.140625" style="84" customWidth="1"/>
    <col min="11245" max="11245" width="17.140625" style="84" customWidth="1"/>
    <col min="11246" max="11246" width="8.42578125" style="84" customWidth="1"/>
    <col min="11247" max="11247" width="15.85546875" style="84" customWidth="1"/>
    <col min="11248" max="11248" width="16.140625" style="84" customWidth="1"/>
    <col min="11249" max="11249" width="16.28515625" style="84" customWidth="1"/>
    <col min="11250" max="11250" width="11.28515625" style="84" customWidth="1"/>
    <col min="11251" max="11497" width="9.140625" style="84"/>
    <col min="11498" max="11498" width="0" style="84" hidden="1" customWidth="1"/>
    <col min="11499" max="11499" width="5.140625" style="84" customWidth="1"/>
    <col min="11500" max="11500" width="12.140625" style="84" customWidth="1"/>
    <col min="11501" max="11501" width="17.140625" style="84" customWidth="1"/>
    <col min="11502" max="11502" width="8.42578125" style="84" customWidth="1"/>
    <col min="11503" max="11503" width="15.85546875" style="84" customWidth="1"/>
    <col min="11504" max="11504" width="16.140625" style="84" customWidth="1"/>
    <col min="11505" max="11505" width="16.28515625" style="84" customWidth="1"/>
    <col min="11506" max="11506" width="11.28515625" style="84" customWidth="1"/>
    <col min="11507" max="11753" width="9.140625" style="84"/>
    <col min="11754" max="11754" width="0" style="84" hidden="1" customWidth="1"/>
    <col min="11755" max="11755" width="5.140625" style="84" customWidth="1"/>
    <col min="11756" max="11756" width="12.140625" style="84" customWidth="1"/>
    <col min="11757" max="11757" width="17.140625" style="84" customWidth="1"/>
    <col min="11758" max="11758" width="8.42578125" style="84" customWidth="1"/>
    <col min="11759" max="11759" width="15.85546875" style="84" customWidth="1"/>
    <col min="11760" max="11760" width="16.140625" style="84" customWidth="1"/>
    <col min="11761" max="11761" width="16.28515625" style="84" customWidth="1"/>
    <col min="11762" max="11762" width="11.28515625" style="84" customWidth="1"/>
    <col min="11763" max="12009" width="9.140625" style="84"/>
    <col min="12010" max="12010" width="0" style="84" hidden="1" customWidth="1"/>
    <col min="12011" max="12011" width="5.140625" style="84" customWidth="1"/>
    <col min="12012" max="12012" width="12.140625" style="84" customWidth="1"/>
    <col min="12013" max="12013" width="17.140625" style="84" customWidth="1"/>
    <col min="12014" max="12014" width="8.42578125" style="84" customWidth="1"/>
    <col min="12015" max="12015" width="15.85546875" style="84" customWidth="1"/>
    <col min="12016" max="12016" width="16.140625" style="84" customWidth="1"/>
    <col min="12017" max="12017" width="16.28515625" style="84" customWidth="1"/>
    <col min="12018" max="12018" width="11.28515625" style="84" customWidth="1"/>
    <col min="12019" max="12265" width="9.140625" style="84"/>
    <col min="12266" max="12266" width="0" style="84" hidden="1" customWidth="1"/>
    <col min="12267" max="12267" width="5.140625" style="84" customWidth="1"/>
    <col min="12268" max="12268" width="12.140625" style="84" customWidth="1"/>
    <col min="12269" max="12269" width="17.140625" style="84" customWidth="1"/>
    <col min="12270" max="12270" width="8.42578125" style="84" customWidth="1"/>
    <col min="12271" max="12271" width="15.85546875" style="84" customWidth="1"/>
    <col min="12272" max="12272" width="16.140625" style="84" customWidth="1"/>
    <col min="12273" max="12273" width="16.28515625" style="84" customWidth="1"/>
    <col min="12274" max="12274" width="11.28515625" style="84" customWidth="1"/>
    <col min="12275" max="12521" width="9.140625" style="84"/>
    <col min="12522" max="12522" width="0" style="84" hidden="1" customWidth="1"/>
    <col min="12523" max="12523" width="5.140625" style="84" customWidth="1"/>
    <col min="12524" max="12524" width="12.140625" style="84" customWidth="1"/>
    <col min="12525" max="12525" width="17.140625" style="84" customWidth="1"/>
    <col min="12526" max="12526" width="8.42578125" style="84" customWidth="1"/>
    <col min="12527" max="12527" width="15.85546875" style="84" customWidth="1"/>
    <col min="12528" max="12528" width="16.140625" style="84" customWidth="1"/>
    <col min="12529" max="12529" width="16.28515625" style="84" customWidth="1"/>
    <col min="12530" max="12530" width="11.28515625" style="84" customWidth="1"/>
    <col min="12531" max="12777" width="9.140625" style="84"/>
    <col min="12778" max="12778" width="0" style="84" hidden="1" customWidth="1"/>
    <col min="12779" max="12779" width="5.140625" style="84" customWidth="1"/>
    <col min="12780" max="12780" width="12.140625" style="84" customWidth="1"/>
    <col min="12781" max="12781" width="17.140625" style="84" customWidth="1"/>
    <col min="12782" max="12782" width="8.42578125" style="84" customWidth="1"/>
    <col min="12783" max="12783" width="15.85546875" style="84" customWidth="1"/>
    <col min="12784" max="12784" width="16.140625" style="84" customWidth="1"/>
    <col min="12785" max="12785" width="16.28515625" style="84" customWidth="1"/>
    <col min="12786" max="12786" width="11.28515625" style="84" customWidth="1"/>
    <col min="12787" max="13033" width="9.140625" style="84"/>
    <col min="13034" max="13034" width="0" style="84" hidden="1" customWidth="1"/>
    <col min="13035" max="13035" width="5.140625" style="84" customWidth="1"/>
    <col min="13036" max="13036" width="12.140625" style="84" customWidth="1"/>
    <col min="13037" max="13037" width="17.140625" style="84" customWidth="1"/>
    <col min="13038" max="13038" width="8.42578125" style="84" customWidth="1"/>
    <col min="13039" max="13039" width="15.85546875" style="84" customWidth="1"/>
    <col min="13040" max="13040" width="16.140625" style="84" customWidth="1"/>
    <col min="13041" max="13041" width="16.28515625" style="84" customWidth="1"/>
    <col min="13042" max="13042" width="11.28515625" style="84" customWidth="1"/>
    <col min="13043" max="13289" width="9.140625" style="84"/>
    <col min="13290" max="13290" width="0" style="84" hidden="1" customWidth="1"/>
    <col min="13291" max="13291" width="5.140625" style="84" customWidth="1"/>
    <col min="13292" max="13292" width="12.140625" style="84" customWidth="1"/>
    <col min="13293" max="13293" width="17.140625" style="84" customWidth="1"/>
    <col min="13294" max="13294" width="8.42578125" style="84" customWidth="1"/>
    <col min="13295" max="13295" width="15.85546875" style="84" customWidth="1"/>
    <col min="13296" max="13296" width="16.140625" style="84" customWidth="1"/>
    <col min="13297" max="13297" width="16.28515625" style="84" customWidth="1"/>
    <col min="13298" max="13298" width="11.28515625" style="84" customWidth="1"/>
    <col min="13299" max="13545" width="9.140625" style="84"/>
    <col min="13546" max="13546" width="0" style="84" hidden="1" customWidth="1"/>
    <col min="13547" max="13547" width="5.140625" style="84" customWidth="1"/>
    <col min="13548" max="13548" width="12.140625" style="84" customWidth="1"/>
    <col min="13549" max="13549" width="17.140625" style="84" customWidth="1"/>
    <col min="13550" max="13550" width="8.42578125" style="84" customWidth="1"/>
    <col min="13551" max="13551" width="15.85546875" style="84" customWidth="1"/>
    <col min="13552" max="13552" width="16.140625" style="84" customWidth="1"/>
    <col min="13553" max="13553" width="16.28515625" style="84" customWidth="1"/>
    <col min="13554" max="13554" width="11.28515625" style="84" customWidth="1"/>
    <col min="13555" max="13801" width="9.140625" style="84"/>
    <col min="13802" max="13802" width="0" style="84" hidden="1" customWidth="1"/>
    <col min="13803" max="13803" width="5.140625" style="84" customWidth="1"/>
    <col min="13804" max="13804" width="12.140625" style="84" customWidth="1"/>
    <col min="13805" max="13805" width="17.140625" style="84" customWidth="1"/>
    <col min="13806" max="13806" width="8.42578125" style="84" customWidth="1"/>
    <col min="13807" max="13807" width="15.85546875" style="84" customWidth="1"/>
    <col min="13808" max="13808" width="16.140625" style="84" customWidth="1"/>
    <col min="13809" max="13809" width="16.28515625" style="84" customWidth="1"/>
    <col min="13810" max="13810" width="11.28515625" style="84" customWidth="1"/>
    <col min="13811" max="14057" width="9.140625" style="84"/>
    <col min="14058" max="14058" width="0" style="84" hidden="1" customWidth="1"/>
    <col min="14059" max="14059" width="5.140625" style="84" customWidth="1"/>
    <col min="14060" max="14060" width="12.140625" style="84" customWidth="1"/>
    <col min="14061" max="14061" width="17.140625" style="84" customWidth="1"/>
    <col min="14062" max="14062" width="8.42578125" style="84" customWidth="1"/>
    <col min="14063" max="14063" width="15.85546875" style="84" customWidth="1"/>
    <col min="14064" max="14064" width="16.140625" style="84" customWidth="1"/>
    <col min="14065" max="14065" width="16.28515625" style="84" customWidth="1"/>
    <col min="14066" max="14066" width="11.28515625" style="84" customWidth="1"/>
    <col min="14067" max="14313" width="9.140625" style="84"/>
    <col min="14314" max="14314" width="0" style="84" hidden="1" customWidth="1"/>
    <col min="14315" max="14315" width="5.140625" style="84" customWidth="1"/>
    <col min="14316" max="14316" width="12.140625" style="84" customWidth="1"/>
    <col min="14317" max="14317" width="17.140625" style="84" customWidth="1"/>
    <col min="14318" max="14318" width="8.42578125" style="84" customWidth="1"/>
    <col min="14319" max="14319" width="15.85546875" style="84" customWidth="1"/>
    <col min="14320" max="14320" width="16.140625" style="84" customWidth="1"/>
    <col min="14321" max="14321" width="16.28515625" style="84" customWidth="1"/>
    <col min="14322" max="14322" width="11.28515625" style="84" customWidth="1"/>
    <col min="14323" max="14569" width="9.140625" style="84"/>
    <col min="14570" max="14570" width="0" style="84" hidden="1" customWidth="1"/>
    <col min="14571" max="14571" width="5.140625" style="84" customWidth="1"/>
    <col min="14572" max="14572" width="12.140625" style="84" customWidth="1"/>
    <col min="14573" max="14573" width="17.140625" style="84" customWidth="1"/>
    <col min="14574" max="14574" width="8.42578125" style="84" customWidth="1"/>
    <col min="14575" max="14575" width="15.85546875" style="84" customWidth="1"/>
    <col min="14576" max="14576" width="16.140625" style="84" customWidth="1"/>
    <col min="14577" max="14577" width="16.28515625" style="84" customWidth="1"/>
    <col min="14578" max="14578" width="11.28515625" style="84" customWidth="1"/>
    <col min="14579" max="14825" width="9.140625" style="84"/>
    <col min="14826" max="14826" width="0" style="84" hidden="1" customWidth="1"/>
    <col min="14827" max="14827" width="5.140625" style="84" customWidth="1"/>
    <col min="14828" max="14828" width="12.140625" style="84" customWidth="1"/>
    <col min="14829" max="14829" width="17.140625" style="84" customWidth="1"/>
    <col min="14830" max="14830" width="8.42578125" style="84" customWidth="1"/>
    <col min="14831" max="14831" width="15.85546875" style="84" customWidth="1"/>
    <col min="14832" max="14832" width="16.140625" style="84" customWidth="1"/>
    <col min="14833" max="14833" width="16.28515625" style="84" customWidth="1"/>
    <col min="14834" max="14834" width="11.28515625" style="84" customWidth="1"/>
    <col min="14835" max="15081" width="9.140625" style="84"/>
    <col min="15082" max="15082" width="0" style="84" hidden="1" customWidth="1"/>
    <col min="15083" max="15083" width="5.140625" style="84" customWidth="1"/>
    <col min="15084" max="15084" width="12.140625" style="84" customWidth="1"/>
    <col min="15085" max="15085" width="17.140625" style="84" customWidth="1"/>
    <col min="15086" max="15086" width="8.42578125" style="84" customWidth="1"/>
    <col min="15087" max="15087" width="15.85546875" style="84" customWidth="1"/>
    <col min="15088" max="15088" width="16.140625" style="84" customWidth="1"/>
    <col min="15089" max="15089" width="16.28515625" style="84" customWidth="1"/>
    <col min="15090" max="15090" width="11.28515625" style="84" customWidth="1"/>
    <col min="15091" max="15337" width="9.140625" style="84"/>
    <col min="15338" max="15338" width="0" style="84" hidden="1" customWidth="1"/>
    <col min="15339" max="15339" width="5.140625" style="84" customWidth="1"/>
    <col min="15340" max="15340" width="12.140625" style="84" customWidth="1"/>
    <col min="15341" max="15341" width="17.140625" style="84" customWidth="1"/>
    <col min="15342" max="15342" width="8.42578125" style="84" customWidth="1"/>
    <col min="15343" max="15343" width="15.85546875" style="84" customWidth="1"/>
    <col min="15344" max="15344" width="16.140625" style="84" customWidth="1"/>
    <col min="15345" max="15345" width="16.28515625" style="84" customWidth="1"/>
    <col min="15346" max="15346" width="11.28515625" style="84" customWidth="1"/>
    <col min="15347" max="15593" width="9.140625" style="84"/>
    <col min="15594" max="15594" width="0" style="84" hidden="1" customWidth="1"/>
    <col min="15595" max="15595" width="5.140625" style="84" customWidth="1"/>
    <col min="15596" max="15596" width="12.140625" style="84" customWidth="1"/>
    <col min="15597" max="15597" width="17.140625" style="84" customWidth="1"/>
    <col min="15598" max="15598" width="8.42578125" style="84" customWidth="1"/>
    <col min="15599" max="15599" width="15.85546875" style="84" customWidth="1"/>
    <col min="15600" max="15600" width="16.140625" style="84" customWidth="1"/>
    <col min="15601" max="15601" width="16.28515625" style="84" customWidth="1"/>
    <col min="15602" max="15602" width="11.28515625" style="84" customWidth="1"/>
    <col min="15603" max="15849" width="9.140625" style="84"/>
    <col min="15850" max="15850" width="0" style="84" hidden="1" customWidth="1"/>
    <col min="15851" max="15851" width="5.140625" style="84" customWidth="1"/>
    <col min="15852" max="15852" width="12.140625" style="84" customWidth="1"/>
    <col min="15853" max="15853" width="17.140625" style="84" customWidth="1"/>
    <col min="15854" max="15854" width="8.42578125" style="84" customWidth="1"/>
    <col min="15855" max="15855" width="15.85546875" style="84" customWidth="1"/>
    <col min="15856" max="15856" width="16.140625" style="84" customWidth="1"/>
    <col min="15857" max="15857" width="16.28515625" style="84" customWidth="1"/>
    <col min="15858" max="15858" width="11.28515625" style="84" customWidth="1"/>
    <col min="15859" max="16105" width="9.140625" style="84"/>
    <col min="16106" max="16106" width="0" style="84" hidden="1" customWidth="1"/>
    <col min="16107" max="16107" width="5.140625" style="84" customWidth="1"/>
    <col min="16108" max="16108" width="12.140625" style="84" customWidth="1"/>
    <col min="16109" max="16109" width="17.140625" style="84" customWidth="1"/>
    <col min="16110" max="16110" width="8.42578125" style="84" customWidth="1"/>
    <col min="16111" max="16111" width="15.85546875" style="84" customWidth="1"/>
    <col min="16112" max="16112" width="16.140625" style="84" customWidth="1"/>
    <col min="16113" max="16113" width="16.28515625" style="84" customWidth="1"/>
    <col min="16114" max="16114" width="11.28515625" style="84" customWidth="1"/>
    <col min="16115" max="16384" width="9.140625" style="84"/>
  </cols>
  <sheetData>
    <row r="1" spans="1:10" s="81" customFormat="1" ht="15">
      <c r="B1" s="158" t="s">
        <v>137</v>
      </c>
      <c r="C1" s="158"/>
      <c r="D1" s="158"/>
      <c r="E1" s="159" t="s">
        <v>579</v>
      </c>
      <c r="F1" s="159"/>
      <c r="G1" s="159"/>
      <c r="H1" s="159"/>
      <c r="I1" s="159"/>
      <c r="J1" s="104"/>
    </row>
    <row r="2" spans="1:10" s="81" customFormat="1" ht="15">
      <c r="B2" s="158" t="s">
        <v>138</v>
      </c>
      <c r="C2" s="158"/>
      <c r="D2" s="158"/>
      <c r="E2" s="158" t="e">
        <f>"MÔN:    "&amp;#REF!</f>
        <v>#REF!</v>
      </c>
      <c r="F2" s="158"/>
      <c r="G2" s="158"/>
      <c r="H2" s="158"/>
      <c r="I2" s="158"/>
      <c r="J2" s="104"/>
    </row>
    <row r="3" spans="1:10" s="81" customFormat="1" ht="15">
      <c r="B3" s="82"/>
      <c r="C3" s="83" t="str">
        <f>[1]DSSV!$D$1</f>
        <v>BẢNG ĐIỂM ĐÁNH GIÁ KẾT QUẢ HỌC TẬP * NĂM HỌC: 2014-2015</v>
      </c>
      <c r="D3" s="82"/>
      <c r="E3" s="158" t="e">
        <f>"MÃ MÔN: "&amp;#REF!</f>
        <v>#REF!</v>
      </c>
      <c r="F3" s="158"/>
      <c r="G3" s="158"/>
      <c r="H3" s="158"/>
      <c r="I3" s="158"/>
      <c r="J3" s="104"/>
    </row>
    <row r="4" spans="1:10" s="81" customFormat="1" ht="13.5" customHeight="1">
      <c r="B4" s="82"/>
      <c r="C4" s="82"/>
      <c r="D4" s="82"/>
      <c r="E4" s="82"/>
      <c r="F4" s="82"/>
      <c r="G4" s="82"/>
      <c r="H4" s="82"/>
      <c r="I4" s="89" t="s">
        <v>581</v>
      </c>
      <c r="J4" s="104"/>
    </row>
    <row r="5" spans="1:10" ht="14.25">
      <c r="B5" s="107" t="s">
        <v>458</v>
      </c>
      <c r="C5" s="85"/>
      <c r="D5" s="86"/>
      <c r="E5" s="87"/>
      <c r="I5" s="89" t="s">
        <v>580</v>
      </c>
    </row>
    <row r="6" spans="1:10" s="90" customFormat="1" ht="15" customHeight="1">
      <c r="A6" s="153" t="s">
        <v>0</v>
      </c>
      <c r="B6" s="154" t="s">
        <v>0</v>
      </c>
      <c r="C6" s="155" t="s">
        <v>2</v>
      </c>
      <c r="D6" s="156" t="s">
        <v>3</v>
      </c>
      <c r="E6" s="157" t="s">
        <v>4</v>
      </c>
      <c r="F6" s="161" t="s">
        <v>12</v>
      </c>
      <c r="G6" s="155" t="s">
        <v>13</v>
      </c>
      <c r="H6" s="155" t="s">
        <v>140</v>
      </c>
      <c r="I6" s="155" t="s">
        <v>9</v>
      </c>
      <c r="J6" s="160" t="s">
        <v>141</v>
      </c>
    </row>
    <row r="7" spans="1:10" s="90" customFormat="1" ht="15" customHeight="1">
      <c r="A7" s="153"/>
      <c r="B7" s="154"/>
      <c r="C7" s="154"/>
      <c r="D7" s="156"/>
      <c r="E7" s="157"/>
      <c r="F7" s="162"/>
      <c r="G7" s="154"/>
      <c r="H7" s="154"/>
      <c r="I7" s="155"/>
      <c r="J7" s="160"/>
    </row>
    <row r="8" spans="1:10" s="97" customFormat="1" ht="14.25" customHeight="1">
      <c r="A8" s="91">
        <v>1</v>
      </c>
      <c r="B8" s="92">
        <v>1</v>
      </c>
      <c r="C8" s="92">
        <v>2020525605</v>
      </c>
      <c r="D8" s="93" t="e">
        <f>VLOOKUP(C8,#REF!,2,0)</f>
        <v>#REF!</v>
      </c>
      <c r="E8" s="94" t="e">
        <f>VLOOKUP(C8,#REF!,3,0)</f>
        <v>#REF!</v>
      </c>
      <c r="F8" s="95" t="e">
        <f>VLOOKUP(C8,#REF!,5,0)</f>
        <v>#REF!</v>
      </c>
      <c r="G8" s="95" t="e">
        <f>VLOOKUP(C8,#REF!,6,0)</f>
        <v>#REF!</v>
      </c>
      <c r="H8" s="95"/>
      <c r="I8" s="96"/>
      <c r="J8" s="106">
        <v>9</v>
      </c>
    </row>
    <row r="9" spans="1:10" s="97" customFormat="1" ht="14.25" customHeight="1">
      <c r="A9" s="91">
        <v>2</v>
      </c>
      <c r="B9" s="98">
        <v>2</v>
      </c>
      <c r="C9" s="98"/>
      <c r="D9" s="99" t="e">
        <f>VLOOKUP(C9,#REF!,2,0)</f>
        <v>#REF!</v>
      </c>
      <c r="E9" s="100" t="e">
        <f>VLOOKUP(C9,#REF!,3,0)</f>
        <v>#REF!</v>
      </c>
      <c r="F9" s="101" t="e">
        <f>VLOOKUP(C9,#REF!,5,0)</f>
        <v>#REF!</v>
      </c>
      <c r="G9" s="101" t="e">
        <f>VLOOKUP(C9,#REF!,6,0)</f>
        <v>#REF!</v>
      </c>
      <c r="H9" s="101"/>
      <c r="I9" s="96"/>
      <c r="J9" s="106"/>
    </row>
    <row r="10" spans="1:10" s="97" customFormat="1" ht="14.25" customHeight="1">
      <c r="A10" s="91">
        <v>3</v>
      </c>
      <c r="B10" s="98">
        <v>3</v>
      </c>
      <c r="C10" s="98"/>
      <c r="D10" s="99" t="e">
        <f>VLOOKUP(C10,#REF!,2,0)</f>
        <v>#REF!</v>
      </c>
      <c r="E10" s="100" t="e">
        <f>VLOOKUP(C10,#REF!,3,0)</f>
        <v>#REF!</v>
      </c>
      <c r="F10" s="101" t="e">
        <f>VLOOKUP(C10,#REF!,5,0)</f>
        <v>#REF!</v>
      </c>
      <c r="G10" s="101" t="e">
        <f>VLOOKUP(C10,#REF!,6,0)</f>
        <v>#REF!</v>
      </c>
      <c r="H10" s="101"/>
      <c r="I10" s="96"/>
      <c r="J10" s="106"/>
    </row>
    <row r="11" spans="1:10" s="97" customFormat="1" ht="14.25" customHeight="1">
      <c r="A11" s="91">
        <v>4</v>
      </c>
      <c r="B11" s="98">
        <v>4</v>
      </c>
      <c r="C11" s="98"/>
      <c r="D11" s="99" t="e">
        <f>VLOOKUP(C11,#REF!,2,0)</f>
        <v>#REF!</v>
      </c>
      <c r="E11" s="100" t="e">
        <f>VLOOKUP(C11,#REF!,3,0)</f>
        <v>#REF!</v>
      </c>
      <c r="F11" s="101" t="e">
        <f>VLOOKUP(C11,#REF!,5,0)</f>
        <v>#REF!</v>
      </c>
      <c r="G11" s="101" t="e">
        <f>VLOOKUP(C11,#REF!,6,0)</f>
        <v>#REF!</v>
      </c>
      <c r="H11" s="101"/>
      <c r="I11" s="96"/>
      <c r="J11" s="106"/>
    </row>
    <row r="12" spans="1:10" s="97" customFormat="1" ht="14.25" customHeight="1">
      <c r="A12" s="91">
        <v>5</v>
      </c>
      <c r="B12" s="98">
        <v>5</v>
      </c>
      <c r="C12" s="98"/>
      <c r="D12" s="99" t="e">
        <f>VLOOKUP(C12,#REF!,2,0)</f>
        <v>#REF!</v>
      </c>
      <c r="E12" s="100" t="e">
        <f>VLOOKUP(C12,#REF!,3,0)</f>
        <v>#REF!</v>
      </c>
      <c r="F12" s="101" t="e">
        <f>VLOOKUP(C12,#REF!,5,0)</f>
        <v>#REF!</v>
      </c>
      <c r="G12" s="101" t="e">
        <f>VLOOKUP(C12,#REF!,6,0)</f>
        <v>#REF!</v>
      </c>
      <c r="H12" s="101"/>
      <c r="I12" s="96"/>
      <c r="J12" s="106"/>
    </row>
    <row r="13" spans="1:10" s="97" customFormat="1" ht="14.25" customHeight="1">
      <c r="A13" s="91">
        <v>6</v>
      </c>
      <c r="B13" s="98">
        <v>6</v>
      </c>
      <c r="C13" s="98"/>
      <c r="D13" s="99" t="e">
        <f>VLOOKUP(C13,#REF!,2,0)</f>
        <v>#REF!</v>
      </c>
      <c r="E13" s="100" t="e">
        <f>VLOOKUP(C13,#REF!,3,0)</f>
        <v>#REF!</v>
      </c>
      <c r="F13" s="101" t="e">
        <f>VLOOKUP(C13,#REF!,5,0)</f>
        <v>#REF!</v>
      </c>
      <c r="G13" s="101" t="e">
        <f>VLOOKUP(C13,#REF!,6,0)</f>
        <v>#REF!</v>
      </c>
      <c r="H13" s="101"/>
      <c r="I13" s="96"/>
      <c r="J13" s="106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22" priority="2" stopIfTrue="1" operator="equal">
      <formula>0</formula>
    </cfRule>
  </conditionalFormatting>
  <conditionalFormatting sqref="I8:I13">
    <cfRule type="containsErrors" dxfId="21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2" hidden="1" customWidth="1"/>
    <col min="2" max="2" width="3.85546875" style="32" customWidth="1"/>
    <col min="3" max="3" width="8.5703125" style="77" customWidth="1"/>
    <col min="4" max="4" width="13.5703125" style="43" customWidth="1"/>
    <col min="5" max="5" width="5.85546875" style="59" customWidth="1"/>
    <col min="6" max="6" width="9.28515625" style="60" customWidth="1"/>
    <col min="7" max="7" width="9.42578125" style="42" customWidth="1"/>
    <col min="8" max="8" width="3.140625" style="42" customWidth="1"/>
    <col min="9" max="14" width="3" style="42" customWidth="1"/>
    <col min="15" max="15" width="3" style="77" customWidth="1"/>
    <col min="16" max="16" width="3.28515625" style="77" customWidth="1"/>
    <col min="17" max="17" width="3.85546875" style="77" customWidth="1"/>
    <col min="18" max="18" width="11.28515625" style="66" customWidth="1"/>
    <col min="19" max="19" width="7.7109375" style="39" customWidth="1"/>
    <col min="20" max="16384" width="9.140625" style="32"/>
  </cols>
  <sheetData>
    <row r="1" spans="1:21" ht="18.75">
      <c r="B1" s="110" t="s">
        <v>455</v>
      </c>
      <c r="C1" s="111"/>
      <c r="D1" s="112"/>
      <c r="E1" s="113"/>
      <c r="F1" s="114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5"/>
      <c r="S1" s="116"/>
    </row>
    <row r="2" spans="1:21" ht="12.75">
      <c r="B2" s="163" t="s">
        <v>1</v>
      </c>
      <c r="C2" s="163"/>
      <c r="D2" s="163"/>
      <c r="E2" s="164" t="e">
        <f>#REF!</f>
        <v>#REF!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33"/>
    </row>
    <row r="3" spans="1:21" ht="14.25">
      <c r="B3" s="165" t="s">
        <v>124</v>
      </c>
      <c r="C3" s="165"/>
      <c r="D3" s="165"/>
      <c r="E3" s="166" t="e">
        <f>"MÔN:    "&amp;#REF!&amp;"  *   "&amp;#REF!&amp;" "&amp;#REF!</f>
        <v>#REF!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34"/>
    </row>
    <row r="4" spans="1:21" s="35" customFormat="1" ht="14.25">
      <c r="B4" s="78"/>
      <c r="C4" s="78"/>
      <c r="D4" s="36"/>
      <c r="E4" s="37"/>
      <c r="F4" s="80"/>
      <c r="G4" s="78"/>
      <c r="H4" s="78"/>
      <c r="I4" s="78" t="e">
        <f>"MÃ MÔN: "&amp;#REF!</f>
        <v>#REF!</v>
      </c>
      <c r="J4" s="78"/>
      <c r="L4" s="78"/>
      <c r="M4" s="78"/>
      <c r="N4" s="78"/>
      <c r="O4" s="78"/>
      <c r="P4" s="78"/>
      <c r="Q4" s="38" t="e">
        <f>"Học kỳ : " &amp;#REF!</f>
        <v>#REF!</v>
      </c>
      <c r="R4" s="34"/>
      <c r="S4" s="39"/>
    </row>
    <row r="5" spans="1:21" s="35" customFormat="1" ht="15">
      <c r="B5" s="40" t="str">
        <f>'LPl2'!$B$5</f>
        <v>Thời gian : 31/07/2016</v>
      </c>
      <c r="C5" s="38"/>
      <c r="D5" s="41"/>
      <c r="E5" s="37"/>
      <c r="F5" s="37"/>
      <c r="G5" s="78"/>
      <c r="H5" s="78"/>
      <c r="I5" s="78"/>
      <c r="J5" s="78"/>
      <c r="K5" s="78"/>
      <c r="L5" s="78"/>
      <c r="M5" s="78"/>
      <c r="N5" s="78"/>
      <c r="O5" s="78"/>
      <c r="P5" s="78"/>
      <c r="Q5" s="38" t="s">
        <v>139</v>
      </c>
      <c r="R5" s="34"/>
      <c r="S5" s="39"/>
    </row>
    <row r="6" spans="1:21" s="42" customFormat="1" hidden="1">
      <c r="B6" s="42">
        <v>1</v>
      </c>
      <c r="C6" s="42">
        <v>2</v>
      </c>
      <c r="D6" s="43">
        <v>3</v>
      </c>
      <c r="E6" s="44">
        <v>4</v>
      </c>
      <c r="F6" s="45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6">
        <v>17</v>
      </c>
      <c r="S6" s="47">
        <v>18</v>
      </c>
    </row>
    <row r="7" spans="1:21" s="35" customFormat="1" ht="15" customHeight="1">
      <c r="B7" s="167" t="s">
        <v>0</v>
      </c>
      <c r="C7" s="170" t="s">
        <v>2</v>
      </c>
      <c r="D7" s="173" t="s">
        <v>3</v>
      </c>
      <c r="E7" s="176" t="s">
        <v>4</v>
      </c>
      <c r="F7" s="170" t="s">
        <v>12</v>
      </c>
      <c r="G7" s="170" t="s">
        <v>13</v>
      </c>
      <c r="H7" s="179" t="s">
        <v>125</v>
      </c>
      <c r="I7" s="180"/>
      <c r="J7" s="180"/>
      <c r="K7" s="180"/>
      <c r="L7" s="180"/>
      <c r="M7" s="180"/>
      <c r="N7" s="180"/>
      <c r="O7" s="180"/>
      <c r="P7" s="181"/>
      <c r="Q7" s="182" t="s">
        <v>15</v>
      </c>
      <c r="R7" s="183"/>
      <c r="S7" s="170" t="s">
        <v>5</v>
      </c>
    </row>
    <row r="8" spans="1:21" s="49" customFormat="1" ht="15" customHeight="1">
      <c r="A8" s="186" t="s">
        <v>0</v>
      </c>
      <c r="B8" s="168"/>
      <c r="C8" s="171"/>
      <c r="D8" s="174"/>
      <c r="E8" s="177"/>
      <c r="F8" s="171"/>
      <c r="G8" s="171"/>
      <c r="H8" s="48" t="e">
        <f>#REF!</f>
        <v>#REF!</v>
      </c>
      <c r="I8" s="48" t="e">
        <f>#REF!</f>
        <v>#REF!</v>
      </c>
      <c r="J8" s="48" t="e">
        <f>#REF!</f>
        <v>#REF!</v>
      </c>
      <c r="K8" s="48" t="e">
        <f>#REF!</f>
        <v>#REF!</v>
      </c>
      <c r="L8" s="48" t="e">
        <f>#REF!</f>
        <v>#REF!</v>
      </c>
      <c r="M8" s="48" t="e">
        <f>#REF!</f>
        <v>#REF!</v>
      </c>
      <c r="N8" s="48" t="e">
        <f>#REF!</f>
        <v>#REF!</v>
      </c>
      <c r="O8" s="48" t="e">
        <f>#REF!</f>
        <v>#REF!</v>
      </c>
      <c r="P8" s="48" t="e">
        <f>#REF!</f>
        <v>#REF!</v>
      </c>
      <c r="Q8" s="184"/>
      <c r="R8" s="185"/>
      <c r="S8" s="171"/>
    </row>
    <row r="9" spans="1:21" s="49" customFormat="1" ht="25.5" customHeight="1">
      <c r="A9" s="186"/>
      <c r="B9" s="169"/>
      <c r="C9" s="172"/>
      <c r="D9" s="175"/>
      <c r="E9" s="178"/>
      <c r="F9" s="172"/>
      <c r="G9" s="172"/>
      <c r="H9" s="50" t="e">
        <f>#REF!</f>
        <v>#REF!</v>
      </c>
      <c r="I9" s="50" t="e">
        <f>#REF!</f>
        <v>#REF!</v>
      </c>
      <c r="J9" s="50" t="e">
        <f>#REF!</f>
        <v>#REF!</v>
      </c>
      <c r="K9" s="50" t="e">
        <f>#REF!</f>
        <v>#REF!</v>
      </c>
      <c r="L9" s="50" t="e">
        <f>#REF!</f>
        <v>#REF!</v>
      </c>
      <c r="M9" s="50" t="e">
        <f>#REF!</f>
        <v>#REF!</v>
      </c>
      <c r="N9" s="50" t="e">
        <f>#REF!</f>
        <v>#REF!</v>
      </c>
      <c r="O9" s="50" t="e">
        <f>#REF!</f>
        <v>#REF!</v>
      </c>
      <c r="P9" s="50" t="e">
        <f>#REF!</f>
        <v>#REF!</v>
      </c>
      <c r="Q9" s="51" t="s">
        <v>10</v>
      </c>
      <c r="R9" s="52" t="s">
        <v>11</v>
      </c>
      <c r="S9" s="172"/>
    </row>
    <row r="10" spans="1:21" s="55" customFormat="1" ht="20.25" customHeight="1">
      <c r="A10" s="53">
        <v>1</v>
      </c>
      <c r="B10" s="73">
        <f>--SUBTOTAL(2,C$7:C10)</f>
        <v>1</v>
      </c>
      <c r="C10" s="54">
        <f>'LPl2'!C8</f>
        <v>2020525605</v>
      </c>
      <c r="D10" s="71" t="e">
        <f>VLOOKUP(C10,#REF!,2,0)</f>
        <v>#REF!</v>
      </c>
      <c r="E10" s="72" t="e">
        <f>VLOOKUP(C10,#REF!,3,0)</f>
        <v>#REF!</v>
      </c>
      <c r="F10" s="76" t="e">
        <f>VLOOKUP(C10,#REF!,4,0)</f>
        <v>#REF!</v>
      </c>
      <c r="G10" s="76" t="e">
        <f>VLOOKUP(C10,#REF!,5,0)</f>
        <v>#REF!</v>
      </c>
      <c r="H10" s="73" t="e">
        <f>VLOOKUP(C10,#REF!,6,0)</f>
        <v>#REF!</v>
      </c>
      <c r="I10" s="73" t="e">
        <f>VLOOKUP(C10,#REF!,7,0)</f>
        <v>#REF!</v>
      </c>
      <c r="J10" s="73" t="e">
        <f>VLOOKUP(C10,#REF!,8,0)</f>
        <v>#REF!</v>
      </c>
      <c r="K10" s="73" t="e">
        <f>VLOOKUP(C10,#REF!,9,0)</f>
        <v>#REF!</v>
      </c>
      <c r="L10" s="73" t="e">
        <f>VLOOKUP(C10,#REF!,10,0)</f>
        <v>#REF!</v>
      </c>
      <c r="M10" s="73" t="e">
        <f>VLOOKUP(C10,#REF!,11,0)</f>
        <v>#REF!</v>
      </c>
      <c r="N10" s="73" t="e">
        <f>VLOOKUP(C10,#REF!,12,0)</f>
        <v>#REF!</v>
      </c>
      <c r="O10" s="73" t="e">
        <f>VLOOKUP(C10,#REF!,13,0)</f>
        <v>#REF!</v>
      </c>
      <c r="P10" s="73">
        <f>VLOOKUP(C10,'LPl2'!$C$8:$J$13,8,0)</f>
        <v>9</v>
      </c>
      <c r="Q10" s="74" t="e">
        <f>IF(OR(ISNUMBER(P10)=FALSE,P10&lt;4),0,ROUND(SUMPRODUCT($H$9:$P$9,H10:P10),1))</f>
        <v>#REF!</v>
      </c>
      <c r="R10" s="70" t="e">
        <f>VLOOKUP(Q10,IDCODE!$A$1:$B$96,2,0)</f>
        <v>#REF!</v>
      </c>
      <c r="S10" s="75">
        <f>VLOOKUP(C10,'LPl2'!$C$8:$I$13,7,0)</f>
        <v>0</v>
      </c>
      <c r="T10" s="55" t="e">
        <f>MID(G10,4,10)</f>
        <v>#REF!</v>
      </c>
      <c r="U10" s="55" t="e">
        <f>LEFT(T10,3)</f>
        <v>#REF!</v>
      </c>
    </row>
    <row r="11" spans="1:21" s="55" customFormat="1" ht="20.25" customHeight="1">
      <c r="A11" s="53">
        <v>2</v>
      </c>
      <c r="B11" s="73">
        <f>--SUBTOTAL(2,C$7:C11)</f>
        <v>1</v>
      </c>
      <c r="C11" s="54"/>
      <c r="D11" s="71" t="e">
        <f>VLOOKUP(C11,#REF!,2,0)</f>
        <v>#REF!</v>
      </c>
      <c r="E11" s="72" t="e">
        <f>VLOOKUP(C11,#REF!,3,0)</f>
        <v>#REF!</v>
      </c>
      <c r="F11" s="76" t="e">
        <f>VLOOKUP(C11,#REF!,4,0)</f>
        <v>#REF!</v>
      </c>
      <c r="G11" s="76" t="e">
        <f>VLOOKUP(C11,#REF!,5,0)</f>
        <v>#REF!</v>
      </c>
      <c r="H11" s="73" t="e">
        <f>VLOOKUP(C11,#REF!,6,0)</f>
        <v>#REF!</v>
      </c>
      <c r="I11" s="73" t="e">
        <f>VLOOKUP(C11,#REF!,7,0)</f>
        <v>#REF!</v>
      </c>
      <c r="J11" s="73" t="e">
        <f>VLOOKUP(C11,#REF!,8,0)</f>
        <v>#REF!</v>
      </c>
      <c r="K11" s="73" t="e">
        <f>VLOOKUP(C11,#REF!,9,0)</f>
        <v>#REF!</v>
      </c>
      <c r="L11" s="73" t="e">
        <f>VLOOKUP(C11,#REF!,10,0)</f>
        <v>#REF!</v>
      </c>
      <c r="M11" s="73" t="e">
        <f>VLOOKUP(C11,#REF!,11,0)</f>
        <v>#REF!</v>
      </c>
      <c r="N11" s="73" t="e">
        <f>VLOOKUP(C11,#REF!,12,0)</f>
        <v>#REF!</v>
      </c>
      <c r="O11" s="73" t="e">
        <f>VLOOKUP(C11,#REF!,13,0)</f>
        <v>#REF!</v>
      </c>
      <c r="P11" s="73" t="e">
        <f>VLOOKUP(C11,'LPl2'!$C$8:$J$13,8,0)</f>
        <v>#N/A</v>
      </c>
      <c r="Q11" s="74" t="e">
        <f t="shared" ref="Q11:Q14" si="0">IF(OR(ISNUMBER(P11)=FALSE,P11&lt;4),0,ROUND(SUMPRODUCT($H$9:$P$9,H11:P11),1))</f>
        <v>#N/A</v>
      </c>
      <c r="R11" s="70" t="e">
        <f>VLOOKUP(Q11,IDCODE!$A$1:$B$96,2,0)</f>
        <v>#N/A</v>
      </c>
      <c r="S11" s="75" t="e">
        <f>VLOOKUP(C11,'LPl2'!$C$8:$I$13,7,0)</f>
        <v>#N/A</v>
      </c>
      <c r="T11" s="55" t="e">
        <f t="shared" ref="T11:T14" si="1">MID(G11,4,10)</f>
        <v>#REF!</v>
      </c>
      <c r="U11" s="55" t="e">
        <f t="shared" ref="U11:U14" si="2">LEFT(T11,3)</f>
        <v>#REF!</v>
      </c>
    </row>
    <row r="12" spans="1:21" s="55" customFormat="1" ht="20.25" customHeight="1">
      <c r="A12" s="53">
        <v>3</v>
      </c>
      <c r="B12" s="73">
        <f>--SUBTOTAL(2,C$7:C12)</f>
        <v>1</v>
      </c>
      <c r="C12" s="54"/>
      <c r="D12" s="71" t="e">
        <f>VLOOKUP(C12,#REF!,2,0)</f>
        <v>#REF!</v>
      </c>
      <c r="E12" s="72" t="e">
        <f>VLOOKUP(C12,#REF!,3,0)</f>
        <v>#REF!</v>
      </c>
      <c r="F12" s="76" t="e">
        <f>VLOOKUP(C12,#REF!,4,0)</f>
        <v>#REF!</v>
      </c>
      <c r="G12" s="76" t="e">
        <f>VLOOKUP(C12,#REF!,5,0)</f>
        <v>#REF!</v>
      </c>
      <c r="H12" s="73" t="e">
        <f>VLOOKUP(C12,#REF!,6,0)</f>
        <v>#REF!</v>
      </c>
      <c r="I12" s="73" t="e">
        <f>VLOOKUP(C12,#REF!,7,0)</f>
        <v>#REF!</v>
      </c>
      <c r="J12" s="73" t="e">
        <f>VLOOKUP(C12,#REF!,8,0)</f>
        <v>#REF!</v>
      </c>
      <c r="K12" s="73" t="e">
        <f>VLOOKUP(C12,#REF!,9,0)</f>
        <v>#REF!</v>
      </c>
      <c r="L12" s="73" t="e">
        <f>VLOOKUP(C12,#REF!,10,0)</f>
        <v>#REF!</v>
      </c>
      <c r="M12" s="73" t="e">
        <f>VLOOKUP(C12,#REF!,11,0)</f>
        <v>#REF!</v>
      </c>
      <c r="N12" s="73" t="e">
        <f>VLOOKUP(C12,#REF!,12,0)</f>
        <v>#REF!</v>
      </c>
      <c r="O12" s="73" t="e">
        <f>VLOOKUP(C12,#REF!,13,0)</f>
        <v>#REF!</v>
      </c>
      <c r="P12" s="73" t="e">
        <f>VLOOKUP(C12,'LPl2'!$C$8:$J$13,8,0)</f>
        <v>#N/A</v>
      </c>
      <c r="Q12" s="74" t="e">
        <f t="shared" si="0"/>
        <v>#N/A</v>
      </c>
      <c r="R12" s="70" t="e">
        <f>VLOOKUP(Q12,IDCODE!$A$1:$B$96,2,0)</f>
        <v>#N/A</v>
      </c>
      <c r="S12" s="75" t="e">
        <f>VLOOKUP(C12,'LPl2'!$C$8:$I$13,7,0)</f>
        <v>#N/A</v>
      </c>
      <c r="T12" s="55" t="e">
        <f t="shared" si="1"/>
        <v>#REF!</v>
      </c>
      <c r="U12" s="55" t="e">
        <f t="shared" si="2"/>
        <v>#REF!</v>
      </c>
    </row>
    <row r="13" spans="1:21" s="55" customFormat="1" ht="20.25" customHeight="1">
      <c r="A13" s="53">
        <v>4</v>
      </c>
      <c r="B13" s="73">
        <f>--SUBTOTAL(2,C$7:C13)</f>
        <v>1</v>
      </c>
      <c r="C13" s="54"/>
      <c r="D13" s="71" t="e">
        <f>VLOOKUP(C13,#REF!,2,0)</f>
        <v>#REF!</v>
      </c>
      <c r="E13" s="72" t="e">
        <f>VLOOKUP(C13,#REF!,3,0)</f>
        <v>#REF!</v>
      </c>
      <c r="F13" s="76" t="e">
        <f>VLOOKUP(C13,#REF!,4,0)</f>
        <v>#REF!</v>
      </c>
      <c r="G13" s="76" t="e">
        <f>VLOOKUP(C13,#REF!,5,0)</f>
        <v>#REF!</v>
      </c>
      <c r="H13" s="73" t="e">
        <f>VLOOKUP(C13,#REF!,6,0)</f>
        <v>#REF!</v>
      </c>
      <c r="I13" s="73" t="e">
        <f>VLOOKUP(C13,#REF!,7,0)</f>
        <v>#REF!</v>
      </c>
      <c r="J13" s="73" t="e">
        <f>VLOOKUP(C13,#REF!,8,0)</f>
        <v>#REF!</v>
      </c>
      <c r="K13" s="73" t="e">
        <f>VLOOKUP(C13,#REF!,9,0)</f>
        <v>#REF!</v>
      </c>
      <c r="L13" s="73" t="e">
        <f>VLOOKUP(C13,#REF!,10,0)</f>
        <v>#REF!</v>
      </c>
      <c r="M13" s="73" t="e">
        <f>VLOOKUP(C13,#REF!,11,0)</f>
        <v>#REF!</v>
      </c>
      <c r="N13" s="73" t="e">
        <f>VLOOKUP(C13,#REF!,12,0)</f>
        <v>#REF!</v>
      </c>
      <c r="O13" s="73" t="e">
        <f>VLOOKUP(C13,#REF!,13,0)</f>
        <v>#REF!</v>
      </c>
      <c r="P13" s="73" t="e">
        <f>VLOOKUP(C13,'LPl2'!$C$8:$J$13,8,0)</f>
        <v>#N/A</v>
      </c>
      <c r="Q13" s="74" t="e">
        <f t="shared" si="0"/>
        <v>#N/A</v>
      </c>
      <c r="R13" s="70" t="e">
        <f>VLOOKUP(Q13,IDCODE!$A$1:$B$96,2,0)</f>
        <v>#N/A</v>
      </c>
      <c r="S13" s="75" t="e">
        <f>VLOOKUP(C13,'LPl2'!$C$8:$I$13,7,0)</f>
        <v>#N/A</v>
      </c>
      <c r="T13" s="55" t="e">
        <f t="shared" si="1"/>
        <v>#REF!</v>
      </c>
      <c r="U13" s="55" t="e">
        <f t="shared" si="2"/>
        <v>#REF!</v>
      </c>
    </row>
    <row r="14" spans="1:21" s="55" customFormat="1" ht="20.25" customHeight="1">
      <c r="A14" s="53">
        <v>5</v>
      </c>
      <c r="B14" s="73">
        <f>--SUBTOTAL(2,C$7:C14)</f>
        <v>1</v>
      </c>
      <c r="C14" s="54"/>
      <c r="D14" s="71" t="e">
        <f>VLOOKUP(C14,#REF!,2,0)</f>
        <v>#REF!</v>
      </c>
      <c r="E14" s="72" t="e">
        <f>VLOOKUP(C14,#REF!,3,0)</f>
        <v>#REF!</v>
      </c>
      <c r="F14" s="76" t="e">
        <f>VLOOKUP(C14,#REF!,4,0)</f>
        <v>#REF!</v>
      </c>
      <c r="G14" s="76" t="e">
        <f>VLOOKUP(C14,#REF!,5,0)</f>
        <v>#REF!</v>
      </c>
      <c r="H14" s="73" t="e">
        <f>VLOOKUP(C14,#REF!,6,0)</f>
        <v>#REF!</v>
      </c>
      <c r="I14" s="73" t="e">
        <f>VLOOKUP(C14,#REF!,7,0)</f>
        <v>#REF!</v>
      </c>
      <c r="J14" s="73" t="e">
        <f>VLOOKUP(C14,#REF!,8,0)</f>
        <v>#REF!</v>
      </c>
      <c r="K14" s="73" t="e">
        <f>VLOOKUP(C14,#REF!,9,0)</f>
        <v>#REF!</v>
      </c>
      <c r="L14" s="73" t="e">
        <f>VLOOKUP(C14,#REF!,10,0)</f>
        <v>#REF!</v>
      </c>
      <c r="M14" s="73" t="e">
        <f>VLOOKUP(C14,#REF!,11,0)</f>
        <v>#REF!</v>
      </c>
      <c r="N14" s="73" t="e">
        <f>VLOOKUP(C14,#REF!,12,0)</f>
        <v>#REF!</v>
      </c>
      <c r="O14" s="73" t="e">
        <f>VLOOKUP(C14,#REF!,13,0)</f>
        <v>#REF!</v>
      </c>
      <c r="P14" s="73" t="e">
        <f>VLOOKUP(C14,'LPl2'!$C$8:$J$13,8,0)</f>
        <v>#N/A</v>
      </c>
      <c r="Q14" s="74" t="e">
        <f t="shared" si="0"/>
        <v>#N/A</v>
      </c>
      <c r="R14" s="70" t="e">
        <f>VLOOKUP(Q14,IDCODE!$A$1:$B$96,2,0)</f>
        <v>#N/A</v>
      </c>
      <c r="S14" s="75" t="e">
        <f>VLOOKUP(C14,'LPl2'!$C$8:$I$13,7,0)</f>
        <v>#N/A</v>
      </c>
      <c r="T14" s="55" t="e">
        <f t="shared" si="1"/>
        <v>#REF!</v>
      </c>
      <c r="U14" s="55" t="e">
        <f t="shared" si="2"/>
        <v>#REF!</v>
      </c>
    </row>
    <row r="15" spans="1:21" s="117" customFormat="1" ht="12" customHeight="1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spans="1:21" s="55" customFormat="1" ht="15.75" customHeight="1">
      <c r="A16" s="53"/>
      <c r="B16" s="79"/>
      <c r="C16"/>
      <c r="D16" s="187" t="s">
        <v>126</v>
      </c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79"/>
      <c r="R16" s="49"/>
      <c r="S16" s="56"/>
    </row>
    <row r="17" spans="1:19" s="55" customFormat="1" ht="15" customHeight="1">
      <c r="A17" s="53"/>
      <c r="B17" s="53"/>
      <c r="C17"/>
      <c r="D17" s="109" t="s">
        <v>0</v>
      </c>
      <c r="E17" s="188" t="s">
        <v>127</v>
      </c>
      <c r="F17" s="188"/>
      <c r="G17" s="188"/>
      <c r="H17" s="189" t="s">
        <v>128</v>
      </c>
      <c r="I17" s="189"/>
      <c r="J17" s="189"/>
      <c r="K17" s="189" t="s">
        <v>129</v>
      </c>
      <c r="L17" s="189"/>
      <c r="M17" s="189"/>
      <c r="N17" s="188" t="s">
        <v>9</v>
      </c>
      <c r="O17" s="188"/>
      <c r="P17" s="188"/>
      <c r="Q17" s="53"/>
      <c r="R17" s="57"/>
      <c r="S17" s="58"/>
    </row>
    <row r="18" spans="1:19" s="55" customFormat="1" ht="12.75" customHeight="1">
      <c r="A18" s="53"/>
      <c r="B18" s="53"/>
      <c r="C18"/>
      <c r="D18" s="108">
        <v>1</v>
      </c>
      <c r="E18" s="194" t="s">
        <v>457</v>
      </c>
      <c r="F18" s="195"/>
      <c r="G18" s="196"/>
      <c r="H18" s="192" t="e">
        <f ca="1">SUMPRODUCT((SUBTOTAL(3,OFFSET($Q$10:$Q$14,ROW($Q$10:$Q$14)-ROW($Q$10),0,1))),--($Q$10:$Q$14&gt;=4))</f>
        <v>#REF!</v>
      </c>
      <c r="I18" s="192"/>
      <c r="J18" s="192"/>
      <c r="K18" s="193" t="e">
        <f ca="1">H18/$H$20</f>
        <v>#REF!</v>
      </c>
      <c r="L18" s="193"/>
      <c r="M18" s="193"/>
      <c r="N18" s="192"/>
      <c r="O18" s="192"/>
      <c r="P18" s="192"/>
      <c r="Q18" s="53"/>
      <c r="R18" s="57"/>
      <c r="S18" s="58"/>
    </row>
    <row r="19" spans="1:19" s="55" customFormat="1" ht="12.75" customHeight="1">
      <c r="A19" s="53"/>
      <c r="B19" s="53"/>
      <c r="C19"/>
      <c r="D19" s="108">
        <v>2</v>
      </c>
      <c r="E19" s="194" t="s">
        <v>456</v>
      </c>
      <c r="F19" s="195"/>
      <c r="G19" s="196"/>
      <c r="H19" s="192" t="e">
        <f ca="1">SUMPRODUCT((SUBTOTAL(3,OFFSET($Q$10:$Q$14,ROW($Q$10:$Q$14)-ROW($Q$10),0,1))),--($Q$10:$Q$14&lt;4))</f>
        <v>#REF!</v>
      </c>
      <c r="I19" s="192"/>
      <c r="J19" s="192"/>
      <c r="K19" s="193" t="e">
        <f ca="1">H19/$H$20</f>
        <v>#REF!</v>
      </c>
      <c r="L19" s="193"/>
      <c r="M19" s="193"/>
      <c r="N19" s="192"/>
      <c r="O19" s="192"/>
      <c r="P19" s="192"/>
      <c r="Q19" s="53"/>
      <c r="R19" s="57"/>
      <c r="S19" s="58"/>
    </row>
    <row r="20" spans="1:19" s="55" customFormat="1" ht="12.75" customHeight="1">
      <c r="A20" s="53"/>
      <c r="B20" s="53"/>
      <c r="C20"/>
      <c r="D20" s="190" t="s">
        <v>130</v>
      </c>
      <c r="E20" s="190"/>
      <c r="F20" s="190"/>
      <c r="G20" s="190"/>
      <c r="H20" s="190" t="e">
        <f ca="1">SUM(H18:H19)</f>
        <v>#REF!</v>
      </c>
      <c r="I20" s="190"/>
      <c r="J20" s="190"/>
      <c r="K20" s="191" t="e">
        <f ca="1">SUM(K18:L19)</f>
        <v>#REF!</v>
      </c>
      <c r="L20" s="191"/>
      <c r="M20" s="191"/>
      <c r="N20" s="192"/>
      <c r="O20" s="192"/>
      <c r="P20" s="192"/>
      <c r="Q20" s="53"/>
      <c r="R20" s="57"/>
      <c r="S20" s="58"/>
    </row>
    <row r="21" spans="1:19" s="55" customFormat="1">
      <c r="A21" s="53"/>
      <c r="B21" s="53"/>
      <c r="C21" s="53"/>
      <c r="D21" s="43"/>
      <c r="E21" s="59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7"/>
      <c r="S21" s="58"/>
    </row>
    <row r="22" spans="1:19" s="55" customFormat="1">
      <c r="A22" s="53"/>
      <c r="B22" s="53"/>
      <c r="C22" s="119"/>
      <c r="D22" s="43"/>
      <c r="E22" s="59"/>
      <c r="F22" s="60"/>
      <c r="G22" s="42"/>
      <c r="H22" s="42"/>
      <c r="I22" s="42"/>
      <c r="J22" s="42"/>
      <c r="K22" s="42"/>
      <c r="L22" s="42"/>
      <c r="M22" s="42"/>
      <c r="N22" s="198" t="str">
        <f ca="1">"Đà nẵng, ngày " &amp; TEXT(DAY(TODAY()),"00") &amp; " tháng " &amp; TEXT(MONTH(TODAY()),"00") &amp; " năm " &amp; YEAR(TODAY())</f>
        <v>Đà nẵng, ngày 16 tháng 03 năm 2023</v>
      </c>
      <c r="O22" s="198"/>
      <c r="P22" s="198"/>
      <c r="Q22" s="198"/>
      <c r="R22" s="198"/>
      <c r="S22" s="198"/>
    </row>
    <row r="23" spans="1:19" s="55" customFormat="1" ht="12.75" customHeight="1">
      <c r="A23" s="53"/>
      <c r="B23" s="165" t="s">
        <v>131</v>
      </c>
      <c r="C23" s="165"/>
      <c r="D23" s="165"/>
      <c r="E23" s="57"/>
      <c r="F23" s="61" t="s">
        <v>132</v>
      </c>
      <c r="G23" s="57"/>
      <c r="H23" s="42"/>
      <c r="I23" s="62" t="s">
        <v>133</v>
      </c>
      <c r="K23" s="53"/>
      <c r="L23" s="119"/>
      <c r="M23" s="42"/>
      <c r="N23" s="165" t="s">
        <v>454</v>
      </c>
      <c r="O23" s="165"/>
      <c r="P23" s="165"/>
      <c r="Q23" s="165"/>
      <c r="R23" s="165"/>
      <c r="S23" s="165"/>
    </row>
    <row r="24" spans="1:19" s="55" customFormat="1" ht="12" customHeight="1">
      <c r="A24" s="53"/>
      <c r="B24" s="53"/>
      <c r="C24" s="119"/>
      <c r="D24" s="43"/>
      <c r="E24" s="59"/>
      <c r="F24" s="60"/>
      <c r="G24" s="42"/>
      <c r="H24" s="42"/>
      <c r="I24" s="63"/>
      <c r="K24" s="64"/>
      <c r="L24" s="42"/>
      <c r="M24" s="42"/>
      <c r="N24" s="42"/>
      <c r="O24" s="119"/>
      <c r="Q24" s="65"/>
      <c r="R24" s="65"/>
      <c r="S24" s="39"/>
    </row>
    <row r="25" spans="1:19" s="55" customFormat="1" ht="12" customHeight="1">
      <c r="A25" s="53"/>
      <c r="B25" s="53"/>
      <c r="C25" s="119"/>
      <c r="D25" s="43"/>
      <c r="E25" s="59"/>
      <c r="F25" s="60"/>
      <c r="G25" s="42"/>
      <c r="H25" s="42"/>
      <c r="I25" s="63"/>
      <c r="K25" s="64"/>
      <c r="L25" s="42"/>
      <c r="M25" s="42"/>
      <c r="N25" s="42"/>
      <c r="O25" s="119"/>
      <c r="Q25" s="65"/>
      <c r="R25" s="65"/>
      <c r="S25" s="39"/>
    </row>
    <row r="26" spans="1:19" s="55" customFormat="1" ht="12" customHeight="1">
      <c r="A26" s="53"/>
      <c r="B26" s="53"/>
      <c r="C26" s="119"/>
      <c r="D26" s="43"/>
      <c r="E26" s="59"/>
      <c r="F26" s="60"/>
      <c r="G26" s="42"/>
      <c r="H26" s="42"/>
      <c r="I26" s="63"/>
      <c r="K26" s="64"/>
      <c r="L26" s="42"/>
      <c r="M26" s="42"/>
      <c r="N26" s="42"/>
      <c r="O26" s="119"/>
      <c r="Q26" s="65"/>
      <c r="R26" s="65"/>
      <c r="S26" s="39"/>
    </row>
    <row r="27" spans="1:19" s="55" customFormat="1">
      <c r="A27" s="53"/>
      <c r="B27" s="53"/>
      <c r="C27" s="119"/>
      <c r="D27" s="43"/>
      <c r="E27" s="59"/>
      <c r="F27" s="60"/>
      <c r="G27" s="53"/>
      <c r="H27" s="42"/>
      <c r="I27" s="42"/>
      <c r="J27" s="42"/>
      <c r="K27" s="42"/>
      <c r="L27" s="119"/>
      <c r="M27" s="42"/>
      <c r="N27" s="42"/>
      <c r="O27" s="119"/>
      <c r="P27" s="119"/>
      <c r="Q27" s="119"/>
      <c r="R27" s="66"/>
      <c r="S27" s="39"/>
    </row>
    <row r="28" spans="1:19" s="55" customFormat="1">
      <c r="A28" s="53"/>
      <c r="B28" s="53"/>
      <c r="C28" s="119"/>
      <c r="D28" s="43"/>
      <c r="E28" s="59"/>
      <c r="F28" s="60"/>
      <c r="G28" s="53"/>
      <c r="H28" s="42"/>
      <c r="I28" s="42"/>
      <c r="J28" s="42"/>
      <c r="K28" s="42"/>
      <c r="L28" s="119"/>
      <c r="M28" s="42"/>
      <c r="N28" s="42"/>
      <c r="O28" s="119"/>
      <c r="P28" s="119"/>
      <c r="Q28" s="119"/>
      <c r="R28" s="66"/>
      <c r="S28" s="39"/>
    </row>
    <row r="29" spans="1:19" s="55" customFormat="1" ht="12.75" customHeight="1">
      <c r="A29" s="53"/>
      <c r="B29" s="199" t="s">
        <v>144</v>
      </c>
      <c r="C29" s="199"/>
      <c r="D29" s="199"/>
      <c r="E29" s="37"/>
      <c r="F29" s="67"/>
      <c r="G29" s="68"/>
      <c r="H29" s="68"/>
      <c r="I29" s="68"/>
      <c r="J29" s="68"/>
      <c r="K29" s="68"/>
      <c r="L29" s="68"/>
      <c r="M29" s="68"/>
      <c r="N29" s="166" t="s">
        <v>134</v>
      </c>
      <c r="O29" s="166"/>
      <c r="P29" s="166"/>
      <c r="Q29" s="166"/>
      <c r="R29" s="166"/>
      <c r="S29" s="166"/>
    </row>
    <row r="30" spans="1:19" s="55" customFormat="1" ht="12.75" customHeight="1">
      <c r="A30" s="53"/>
      <c r="B30" s="199"/>
      <c r="C30" s="199"/>
      <c r="D30" s="199"/>
      <c r="E30" s="37"/>
      <c r="F30" s="67"/>
      <c r="G30" s="68"/>
      <c r="H30" s="68"/>
      <c r="I30" s="68"/>
      <c r="J30" s="68"/>
      <c r="K30" s="68"/>
      <c r="L30" s="68"/>
      <c r="M30" s="68"/>
      <c r="N30" s="166"/>
      <c r="O30" s="166"/>
      <c r="P30" s="166"/>
      <c r="Q30" s="166"/>
      <c r="R30" s="166"/>
      <c r="S30" s="166"/>
    </row>
    <row r="31" spans="1:19" s="69" customFormat="1"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20" priority="3" stopIfTrue="1" operator="equal">
      <formula>0</formula>
    </cfRule>
  </conditionalFormatting>
  <conditionalFormatting sqref="S10:S14">
    <cfRule type="cellIs" dxfId="19" priority="2" stopIfTrue="1" operator="equal">
      <formula>0</formula>
    </cfRule>
  </conditionalFormatting>
  <conditionalFormatting sqref="Q10:Q14">
    <cfRule type="cellIs" dxfId="18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1"/>
  </cols>
  <sheetData>
    <row r="1" spans="1:4">
      <c r="A1" s="11" t="s">
        <v>531</v>
      </c>
      <c r="B1" t="s">
        <v>532</v>
      </c>
      <c r="D1" t="s">
        <v>533</v>
      </c>
    </row>
    <row r="2" spans="1:4">
      <c r="A2" s="11">
        <v>2</v>
      </c>
      <c r="B2" t="s">
        <v>556</v>
      </c>
      <c r="C2" t="str">
        <f>A2&amp;B2</f>
        <v>2401/1</v>
      </c>
      <c r="D2" t="s">
        <v>534</v>
      </c>
    </row>
    <row r="3" spans="1:4">
      <c r="A3" s="11">
        <v>2</v>
      </c>
      <c r="B3" t="s">
        <v>557</v>
      </c>
      <c r="C3" t="str">
        <f t="shared" ref="C3:C53" si="0">A3&amp;B3</f>
        <v>2401/2</v>
      </c>
      <c r="D3" t="s">
        <v>534</v>
      </c>
    </row>
    <row r="4" spans="1:4">
      <c r="A4" s="11">
        <v>2</v>
      </c>
      <c r="B4">
        <v>702</v>
      </c>
      <c r="C4" t="str">
        <f t="shared" si="0"/>
        <v>2702</v>
      </c>
      <c r="D4" t="s">
        <v>534</v>
      </c>
    </row>
    <row r="5" spans="1:4">
      <c r="A5" s="11">
        <v>2</v>
      </c>
      <c r="B5">
        <v>703</v>
      </c>
      <c r="C5" t="str">
        <f t="shared" si="0"/>
        <v>2703</v>
      </c>
      <c r="D5" t="s">
        <v>534</v>
      </c>
    </row>
    <row r="6" spans="1:4">
      <c r="A6" s="11">
        <v>2</v>
      </c>
      <c r="B6" t="s">
        <v>560</v>
      </c>
      <c r="C6" t="str">
        <f t="shared" si="0"/>
        <v>2801A</v>
      </c>
      <c r="D6" t="s">
        <v>534</v>
      </c>
    </row>
    <row r="7" spans="1:4">
      <c r="A7" s="11">
        <v>2</v>
      </c>
      <c r="B7" t="s">
        <v>561</v>
      </c>
      <c r="C7" t="str">
        <f t="shared" si="0"/>
        <v>2801B</v>
      </c>
      <c r="D7" t="s">
        <v>534</v>
      </c>
    </row>
    <row r="8" spans="1:4">
      <c r="A8" s="11">
        <v>2</v>
      </c>
      <c r="B8">
        <v>802</v>
      </c>
      <c r="C8" t="str">
        <f t="shared" si="0"/>
        <v>2802</v>
      </c>
      <c r="D8" t="s">
        <v>534</v>
      </c>
    </row>
    <row r="9" spans="1:4">
      <c r="A9" s="11">
        <v>2</v>
      </c>
      <c r="B9">
        <v>803</v>
      </c>
      <c r="C9" t="str">
        <f t="shared" si="0"/>
        <v>2803</v>
      </c>
      <c r="D9" t="s">
        <v>534</v>
      </c>
    </row>
    <row r="10" spans="1:4">
      <c r="A10" s="11">
        <v>2</v>
      </c>
      <c r="B10" t="s">
        <v>562</v>
      </c>
      <c r="C10" t="str">
        <f t="shared" si="0"/>
        <v>2901A</v>
      </c>
      <c r="D10" t="s">
        <v>534</v>
      </c>
    </row>
    <row r="11" spans="1:4">
      <c r="A11" s="11">
        <v>2</v>
      </c>
      <c r="B11" t="s">
        <v>563</v>
      </c>
      <c r="C11" t="str">
        <f t="shared" si="0"/>
        <v>2901B</v>
      </c>
      <c r="D11" t="s">
        <v>534</v>
      </c>
    </row>
    <row r="12" spans="1:4">
      <c r="A12" s="11">
        <v>2</v>
      </c>
      <c r="B12">
        <v>902</v>
      </c>
      <c r="C12" t="str">
        <f t="shared" si="0"/>
        <v>2902</v>
      </c>
      <c r="D12" t="s">
        <v>534</v>
      </c>
    </row>
    <row r="13" spans="1:4">
      <c r="A13" s="11">
        <v>2</v>
      </c>
      <c r="B13">
        <v>903</v>
      </c>
      <c r="C13" t="str">
        <f t="shared" si="0"/>
        <v>2903</v>
      </c>
      <c r="D13" t="s">
        <v>534</v>
      </c>
    </row>
    <row r="14" spans="1:4">
      <c r="A14" s="11">
        <v>2</v>
      </c>
      <c r="B14" t="s">
        <v>1214</v>
      </c>
      <c r="C14" t="str">
        <f t="shared" si="0"/>
        <v>21001A</v>
      </c>
      <c r="D14" t="s">
        <v>534</v>
      </c>
    </row>
    <row r="15" spans="1:4">
      <c r="A15" s="11">
        <v>2</v>
      </c>
      <c r="B15" t="s">
        <v>1215</v>
      </c>
      <c r="C15" t="str">
        <f t="shared" si="0"/>
        <v>21001B</v>
      </c>
      <c r="D15" t="s">
        <v>534</v>
      </c>
    </row>
    <row r="16" spans="1:4">
      <c r="A16" s="11">
        <v>2</v>
      </c>
      <c r="B16">
        <v>1002</v>
      </c>
      <c r="C16" t="str">
        <f t="shared" si="0"/>
        <v>21002</v>
      </c>
      <c r="D16" t="s">
        <v>534</v>
      </c>
    </row>
    <row r="17" spans="1:4">
      <c r="A17" s="11">
        <v>2</v>
      </c>
      <c r="B17">
        <v>1003</v>
      </c>
      <c r="C17" t="str">
        <f t="shared" si="0"/>
        <v>21003</v>
      </c>
      <c r="D17" t="s">
        <v>534</v>
      </c>
    </row>
    <row r="18" spans="1:4">
      <c r="A18" s="11">
        <v>2</v>
      </c>
      <c r="B18" t="s">
        <v>564</v>
      </c>
      <c r="C18" t="str">
        <f t="shared" si="0"/>
        <v>21101/1</v>
      </c>
      <c r="D18" t="s">
        <v>534</v>
      </c>
    </row>
    <row r="19" spans="1:4">
      <c r="A19" s="11">
        <v>2</v>
      </c>
      <c r="B19" t="s">
        <v>565</v>
      </c>
      <c r="C19" t="str">
        <f t="shared" si="0"/>
        <v>21101/2</v>
      </c>
      <c r="D19" t="s">
        <v>534</v>
      </c>
    </row>
    <row r="20" spans="1:4">
      <c r="A20" s="11">
        <v>2</v>
      </c>
      <c r="B20" t="s">
        <v>537</v>
      </c>
      <c r="C20" t="str">
        <f t="shared" si="0"/>
        <v>2213/1</v>
      </c>
      <c r="D20" t="s">
        <v>534</v>
      </c>
    </row>
    <row r="21" spans="1:4">
      <c r="A21" s="11">
        <v>2</v>
      </c>
      <c r="B21" t="s">
        <v>538</v>
      </c>
      <c r="C21" t="str">
        <f t="shared" si="0"/>
        <v>2213/2</v>
      </c>
      <c r="D21" t="s">
        <v>534</v>
      </c>
    </row>
    <row r="22" spans="1:4">
      <c r="A22" s="11">
        <v>2</v>
      </c>
      <c r="B22" t="s">
        <v>539</v>
      </c>
      <c r="C22" t="str">
        <f t="shared" si="0"/>
        <v>2214/1</v>
      </c>
      <c r="D22" t="s">
        <v>534</v>
      </c>
    </row>
    <row r="23" spans="1:4">
      <c r="A23" s="11">
        <v>2</v>
      </c>
      <c r="B23" t="s">
        <v>540</v>
      </c>
      <c r="C23" t="str">
        <f t="shared" si="0"/>
        <v>2214/2</v>
      </c>
      <c r="D23" t="s">
        <v>534</v>
      </c>
    </row>
    <row r="24" spans="1:4">
      <c r="A24" s="11">
        <v>2</v>
      </c>
      <c r="B24" t="s">
        <v>541</v>
      </c>
      <c r="C24" t="str">
        <f t="shared" si="0"/>
        <v>2307/1</v>
      </c>
      <c r="D24" t="s">
        <v>534</v>
      </c>
    </row>
    <row r="25" spans="1:4">
      <c r="A25" s="11">
        <v>2</v>
      </c>
      <c r="B25" t="s">
        <v>542</v>
      </c>
      <c r="C25" t="str">
        <f t="shared" si="0"/>
        <v>2307/2</v>
      </c>
      <c r="D25" t="s">
        <v>534</v>
      </c>
    </row>
    <row r="26" spans="1:4">
      <c r="A26" s="11">
        <v>2</v>
      </c>
      <c r="B26" t="s">
        <v>543</v>
      </c>
      <c r="C26" t="str">
        <f t="shared" si="0"/>
        <v>2308/1</v>
      </c>
      <c r="D26" t="s">
        <v>534</v>
      </c>
    </row>
    <row r="27" spans="1:4">
      <c r="A27" s="11">
        <v>2</v>
      </c>
      <c r="B27" t="s">
        <v>544</v>
      </c>
      <c r="C27" t="str">
        <f t="shared" si="0"/>
        <v>2308/2</v>
      </c>
      <c r="D27" t="s">
        <v>534</v>
      </c>
    </row>
    <row r="28" spans="1:4">
      <c r="A28" s="11">
        <v>2</v>
      </c>
      <c r="B28" t="s">
        <v>143</v>
      </c>
      <c r="C28" t="str">
        <f t="shared" si="0"/>
        <v>2313/1</v>
      </c>
      <c r="D28" t="s">
        <v>534</v>
      </c>
    </row>
    <row r="29" spans="1:4">
      <c r="A29" s="11">
        <v>2</v>
      </c>
      <c r="B29" t="s">
        <v>545</v>
      </c>
      <c r="C29" t="str">
        <f t="shared" si="0"/>
        <v>2313/2</v>
      </c>
      <c r="D29" t="s">
        <v>534</v>
      </c>
    </row>
    <row r="30" spans="1:4">
      <c r="A30" s="11">
        <v>2</v>
      </c>
      <c r="B30" t="s">
        <v>546</v>
      </c>
      <c r="C30" t="str">
        <f t="shared" si="0"/>
        <v>2314/1</v>
      </c>
      <c r="D30" t="s">
        <v>534</v>
      </c>
    </row>
    <row r="31" spans="1:4">
      <c r="A31" s="11">
        <v>2</v>
      </c>
      <c r="B31" t="s">
        <v>547</v>
      </c>
      <c r="C31" t="str">
        <f t="shared" ref="C31" si="1">A31&amp;B31</f>
        <v>2314/2</v>
      </c>
      <c r="D31" t="s">
        <v>534</v>
      </c>
    </row>
    <row r="32" spans="1:4">
      <c r="A32" s="11">
        <v>2</v>
      </c>
      <c r="B32">
        <v>406</v>
      </c>
      <c r="C32" t="str">
        <f t="shared" si="0"/>
        <v>2406</v>
      </c>
      <c r="D32" t="s">
        <v>534</v>
      </c>
    </row>
    <row r="33" spans="1:4">
      <c r="A33" s="11">
        <v>2</v>
      </c>
      <c r="B33" t="s">
        <v>548</v>
      </c>
      <c r="C33" t="str">
        <f t="shared" si="0"/>
        <v>2407/1</v>
      </c>
      <c r="D33" t="s">
        <v>534</v>
      </c>
    </row>
    <row r="34" spans="1:4">
      <c r="A34" s="11">
        <v>2</v>
      </c>
      <c r="B34" t="s">
        <v>549</v>
      </c>
      <c r="C34" t="str">
        <f t="shared" si="0"/>
        <v>2407/2</v>
      </c>
      <c r="D34" t="s">
        <v>534</v>
      </c>
    </row>
    <row r="35" spans="1:4">
      <c r="A35" s="11">
        <v>2</v>
      </c>
      <c r="B35" t="s">
        <v>550</v>
      </c>
      <c r="C35" t="str">
        <f t="shared" si="0"/>
        <v>2408/1</v>
      </c>
      <c r="D35" t="s">
        <v>534</v>
      </c>
    </row>
    <row r="36" spans="1:4">
      <c r="A36" s="11">
        <v>2</v>
      </c>
      <c r="B36" t="s">
        <v>551</v>
      </c>
      <c r="C36" t="str">
        <f t="shared" si="0"/>
        <v>2408/2</v>
      </c>
      <c r="D36" t="s">
        <v>534</v>
      </c>
    </row>
    <row r="37" spans="1:4">
      <c r="A37" s="11">
        <v>2</v>
      </c>
      <c r="B37" t="s">
        <v>552</v>
      </c>
      <c r="C37" t="str">
        <f t="shared" si="0"/>
        <v>2413/1</v>
      </c>
      <c r="D37" t="s">
        <v>534</v>
      </c>
    </row>
    <row r="38" spans="1:4">
      <c r="A38" s="11">
        <v>2</v>
      </c>
      <c r="B38" t="s">
        <v>553</v>
      </c>
      <c r="C38" t="str">
        <f t="shared" si="0"/>
        <v>2413/2</v>
      </c>
      <c r="D38" t="s">
        <v>534</v>
      </c>
    </row>
    <row r="39" spans="1:4">
      <c r="A39" s="11">
        <v>2</v>
      </c>
      <c r="B39" t="s">
        <v>554</v>
      </c>
      <c r="C39" t="str">
        <f t="shared" si="0"/>
        <v>2414/1</v>
      </c>
      <c r="D39" t="s">
        <v>534</v>
      </c>
    </row>
    <row r="40" spans="1:4">
      <c r="A40" s="11">
        <v>2</v>
      </c>
      <c r="B40" t="s">
        <v>555</v>
      </c>
      <c r="C40" t="str">
        <f t="shared" si="0"/>
        <v>2414/2</v>
      </c>
      <c r="D40" t="s">
        <v>534</v>
      </c>
    </row>
    <row r="41" spans="1:4">
      <c r="A41" s="11">
        <v>2</v>
      </c>
      <c r="B41" t="s">
        <v>535</v>
      </c>
      <c r="C41" t="str">
        <f t="shared" si="0"/>
        <v>2208/1</v>
      </c>
      <c r="D41" t="s">
        <v>534</v>
      </c>
    </row>
    <row r="42" spans="1:4">
      <c r="A42" s="11">
        <v>2</v>
      </c>
      <c r="B42" t="s">
        <v>536</v>
      </c>
      <c r="C42" t="str">
        <f t="shared" si="0"/>
        <v>2208/2</v>
      </c>
      <c r="D42" t="s">
        <v>534</v>
      </c>
    </row>
    <row r="43" spans="1:4">
      <c r="A43" s="11">
        <v>2</v>
      </c>
      <c r="B43" t="s">
        <v>1216</v>
      </c>
      <c r="C43" t="str">
        <f t="shared" si="0"/>
        <v>2208/3</v>
      </c>
      <c r="D43" t="s">
        <v>534</v>
      </c>
    </row>
    <row r="44" spans="1:4">
      <c r="A44" s="11">
        <v>2</v>
      </c>
      <c r="B44" t="s">
        <v>1217</v>
      </c>
      <c r="C44" t="str">
        <f t="shared" si="0"/>
        <v>2208/4</v>
      </c>
      <c r="D44" t="s">
        <v>534</v>
      </c>
    </row>
    <row r="45" spans="1:4" s="121" customFormat="1">
      <c r="A45" s="120">
        <v>1</v>
      </c>
      <c r="B45" s="121" t="s">
        <v>566</v>
      </c>
      <c r="C45" s="121" t="str">
        <f>A45&amp;B45</f>
        <v>1302/1</v>
      </c>
      <c r="D45" s="121" t="s">
        <v>534</v>
      </c>
    </row>
    <row r="46" spans="1:4">
      <c r="A46" s="120">
        <v>1</v>
      </c>
      <c r="B46" s="121" t="s">
        <v>567</v>
      </c>
      <c r="C46" s="121" t="str">
        <f t="shared" si="0"/>
        <v>1302/2</v>
      </c>
      <c r="D46" s="121" t="s">
        <v>534</v>
      </c>
    </row>
    <row r="47" spans="1:4">
      <c r="A47" s="120">
        <v>1</v>
      </c>
      <c r="B47" s="121" t="s">
        <v>568</v>
      </c>
      <c r="C47" s="121" t="str">
        <f t="shared" si="0"/>
        <v>1304/1</v>
      </c>
      <c r="D47" s="121" t="s">
        <v>534</v>
      </c>
    </row>
    <row r="48" spans="1:4">
      <c r="A48" s="120">
        <v>1</v>
      </c>
      <c r="B48" s="121" t="s">
        <v>569</v>
      </c>
      <c r="C48" s="121" t="str">
        <f t="shared" si="0"/>
        <v>1304/2</v>
      </c>
      <c r="D48" s="121" t="s">
        <v>534</v>
      </c>
    </row>
    <row r="49" spans="1:4">
      <c r="A49" s="120">
        <v>1</v>
      </c>
      <c r="B49" s="121">
        <v>305</v>
      </c>
      <c r="C49" s="121" t="str">
        <f t="shared" si="0"/>
        <v>1305</v>
      </c>
      <c r="D49" s="121" t="s">
        <v>534</v>
      </c>
    </row>
    <row r="50" spans="1:4">
      <c r="A50" s="120">
        <v>1</v>
      </c>
      <c r="B50" s="121" t="s">
        <v>541</v>
      </c>
      <c r="C50" s="121" t="str">
        <f t="shared" si="0"/>
        <v>1307/1</v>
      </c>
      <c r="D50" s="121" t="s">
        <v>534</v>
      </c>
    </row>
    <row r="51" spans="1:4">
      <c r="A51" s="120">
        <v>1</v>
      </c>
      <c r="B51" s="121" t="s">
        <v>542</v>
      </c>
      <c r="C51" s="121" t="str">
        <f t="shared" si="0"/>
        <v>1307/2</v>
      </c>
      <c r="D51" s="121" t="s">
        <v>534</v>
      </c>
    </row>
    <row r="52" spans="1:4">
      <c r="A52" s="120">
        <v>1</v>
      </c>
      <c r="B52" s="121">
        <v>308</v>
      </c>
      <c r="C52" s="121" t="str">
        <f t="shared" si="0"/>
        <v>1308</v>
      </c>
      <c r="D52" s="121" t="s">
        <v>534</v>
      </c>
    </row>
    <row r="53" spans="1:4">
      <c r="A53" s="120">
        <v>1</v>
      </c>
      <c r="B53" s="121" t="s">
        <v>570</v>
      </c>
      <c r="C53" s="121" t="str">
        <f t="shared" si="0"/>
        <v>1310/1</v>
      </c>
      <c r="D53" s="121" t="s">
        <v>534</v>
      </c>
    </row>
    <row r="54" spans="1:4">
      <c r="A54" s="120">
        <v>1</v>
      </c>
      <c r="B54" s="121" t="s">
        <v>571</v>
      </c>
      <c r="C54" s="121" t="str">
        <f t="shared" ref="C54:C91" si="2">A54&amp;B54</f>
        <v>1310/2</v>
      </c>
      <c r="D54" s="121" t="s">
        <v>534</v>
      </c>
    </row>
    <row r="55" spans="1:4">
      <c r="A55" s="120">
        <v>1</v>
      </c>
      <c r="B55" s="121" t="s">
        <v>572</v>
      </c>
      <c r="C55" s="121" t="str">
        <f t="shared" si="2"/>
        <v>1510/1</v>
      </c>
      <c r="D55" s="121" t="s">
        <v>534</v>
      </c>
    </row>
    <row r="56" spans="1:4">
      <c r="A56" s="120">
        <v>1</v>
      </c>
      <c r="B56" s="121" t="s">
        <v>573</v>
      </c>
      <c r="C56" s="121" t="str">
        <f t="shared" si="2"/>
        <v>1510/2</v>
      </c>
      <c r="D56" s="121" t="s">
        <v>534</v>
      </c>
    </row>
    <row r="57" spans="1:4">
      <c r="A57" s="120">
        <v>1</v>
      </c>
      <c r="B57" s="121" t="s">
        <v>574</v>
      </c>
      <c r="C57" s="121" t="str">
        <f t="shared" si="2"/>
        <v>1510/3</v>
      </c>
      <c r="D57" s="121" t="s">
        <v>534</v>
      </c>
    </row>
    <row r="58" spans="1:4">
      <c r="A58" s="120">
        <v>1</v>
      </c>
      <c r="B58" s="121">
        <v>612</v>
      </c>
      <c r="C58" s="121" t="str">
        <f t="shared" si="2"/>
        <v>1612</v>
      </c>
      <c r="D58" s="121" t="s">
        <v>534</v>
      </c>
    </row>
    <row r="59" spans="1:4">
      <c r="A59" s="120">
        <v>1</v>
      </c>
      <c r="B59" s="121">
        <v>801</v>
      </c>
      <c r="C59" s="121" t="str">
        <f t="shared" si="2"/>
        <v>1801</v>
      </c>
      <c r="D59" s="121" t="s">
        <v>534</v>
      </c>
    </row>
    <row r="60" spans="1:4">
      <c r="A60" s="120">
        <v>1</v>
      </c>
      <c r="B60" s="121">
        <v>802</v>
      </c>
      <c r="C60" s="121" t="str">
        <f t="shared" si="2"/>
        <v>1802</v>
      </c>
      <c r="D60" s="121" t="s">
        <v>534</v>
      </c>
    </row>
    <row r="61" spans="1:4">
      <c r="A61" s="120">
        <v>1</v>
      </c>
      <c r="B61" s="121">
        <v>803</v>
      </c>
      <c r="C61" s="121" t="str">
        <f t="shared" si="2"/>
        <v>1803</v>
      </c>
      <c r="D61" s="121" t="s">
        <v>534</v>
      </c>
    </row>
    <row r="62" spans="1:4">
      <c r="A62" s="120">
        <v>1</v>
      </c>
      <c r="B62" s="121">
        <v>805</v>
      </c>
      <c r="C62" s="121" t="str">
        <f t="shared" si="2"/>
        <v>1805</v>
      </c>
      <c r="D62" s="121" t="s">
        <v>534</v>
      </c>
    </row>
    <row r="63" spans="1:4">
      <c r="A63" s="120">
        <v>1</v>
      </c>
      <c r="B63" s="121">
        <v>806</v>
      </c>
      <c r="C63" s="121" t="str">
        <f t="shared" si="2"/>
        <v>1806</v>
      </c>
      <c r="D63" s="121" t="s">
        <v>534</v>
      </c>
    </row>
    <row r="64" spans="1:4">
      <c r="A64" s="120">
        <v>1</v>
      </c>
      <c r="B64" s="121">
        <v>807</v>
      </c>
      <c r="C64" s="121" t="str">
        <f t="shared" si="2"/>
        <v>1807</v>
      </c>
      <c r="D64" s="121" t="s">
        <v>534</v>
      </c>
    </row>
    <row r="65" spans="1:4">
      <c r="A65" s="120">
        <v>1</v>
      </c>
      <c r="B65" s="121" t="s">
        <v>1207</v>
      </c>
      <c r="C65" s="121" t="str">
        <f t="shared" si="2"/>
        <v>1613/1</v>
      </c>
      <c r="D65" s="121" t="s">
        <v>534</v>
      </c>
    </row>
    <row r="66" spans="1:4">
      <c r="A66" s="120">
        <v>1</v>
      </c>
      <c r="B66" s="121" t="s">
        <v>1208</v>
      </c>
      <c r="C66" s="121" t="str">
        <f t="shared" si="2"/>
        <v>1613/2</v>
      </c>
      <c r="D66" s="121" t="s">
        <v>534</v>
      </c>
    </row>
    <row r="67" spans="1:4">
      <c r="A67" s="120">
        <v>1</v>
      </c>
      <c r="B67" s="121" t="s">
        <v>1209</v>
      </c>
      <c r="C67" s="121" t="str">
        <f t="shared" si="2"/>
        <v>1613/3</v>
      </c>
      <c r="D67" s="121" t="s">
        <v>534</v>
      </c>
    </row>
    <row r="68" spans="1:4">
      <c r="A68" s="120">
        <v>1</v>
      </c>
      <c r="B68" s="121" t="s">
        <v>1210</v>
      </c>
      <c r="C68" s="121" t="str">
        <f t="shared" si="2"/>
        <v>1613/4</v>
      </c>
      <c r="D68" s="121" t="s">
        <v>534</v>
      </c>
    </row>
    <row r="69" spans="1:4">
      <c r="A69" s="120">
        <v>1</v>
      </c>
      <c r="B69" s="121" t="s">
        <v>1211</v>
      </c>
      <c r="C69" s="121" t="str">
        <f t="shared" si="2"/>
        <v>1613/5</v>
      </c>
      <c r="D69" s="121" t="s">
        <v>534</v>
      </c>
    </row>
    <row r="70" spans="1:4">
      <c r="A70" s="120">
        <v>1</v>
      </c>
      <c r="B70" s="121" t="s">
        <v>1212</v>
      </c>
      <c r="C70" s="121" t="str">
        <f t="shared" si="2"/>
        <v>1613/6</v>
      </c>
      <c r="D70" s="121" t="s">
        <v>534</v>
      </c>
    </row>
    <row r="71" spans="1:4">
      <c r="A71" s="120">
        <v>1</v>
      </c>
      <c r="B71" s="121" t="s">
        <v>1213</v>
      </c>
      <c r="C71" s="121" t="str">
        <f t="shared" si="2"/>
        <v>1613/7</v>
      </c>
      <c r="D71" s="121" t="s">
        <v>534</v>
      </c>
    </row>
    <row r="72" spans="1:4">
      <c r="A72" s="124">
        <v>3</v>
      </c>
      <c r="B72" s="121" t="s">
        <v>1218</v>
      </c>
      <c r="C72" s="121" t="str">
        <f t="shared" si="2"/>
        <v>3133/1-A</v>
      </c>
      <c r="D72" s="121" t="s">
        <v>534</v>
      </c>
    </row>
    <row r="73" spans="1:4">
      <c r="A73" s="124">
        <v>3</v>
      </c>
      <c r="B73" s="121" t="s">
        <v>1219</v>
      </c>
      <c r="C73" s="121" t="str">
        <f t="shared" si="2"/>
        <v>3133/2-A</v>
      </c>
      <c r="D73" s="121" t="s">
        <v>534</v>
      </c>
    </row>
    <row r="74" spans="1:4">
      <c r="A74" s="124">
        <v>3</v>
      </c>
      <c r="B74" s="121" t="s">
        <v>1249</v>
      </c>
      <c r="C74" s="121" t="str">
        <f t="shared" ref="C74" si="3">A74&amp;B74</f>
        <v>3131-A</v>
      </c>
      <c r="D74" s="121" t="s">
        <v>534</v>
      </c>
    </row>
    <row r="75" spans="1:4">
      <c r="A75" s="124">
        <v>3</v>
      </c>
      <c r="B75" s="121" t="s">
        <v>1220</v>
      </c>
      <c r="C75" s="121" t="str">
        <f t="shared" si="2"/>
        <v>3109-B</v>
      </c>
      <c r="D75" s="121" t="s">
        <v>534</v>
      </c>
    </row>
    <row r="76" spans="1:4">
      <c r="A76" s="124">
        <v>3</v>
      </c>
      <c r="B76" s="121" t="s">
        <v>1221</v>
      </c>
      <c r="C76" s="121" t="str">
        <f t="shared" si="2"/>
        <v>3110-B</v>
      </c>
      <c r="D76" s="121" t="s">
        <v>534</v>
      </c>
    </row>
    <row r="77" spans="1:4">
      <c r="A77" s="124">
        <v>3</v>
      </c>
      <c r="B77" s="121" t="s">
        <v>1222</v>
      </c>
      <c r="C77" s="121" t="str">
        <f t="shared" si="2"/>
        <v>3201-C</v>
      </c>
      <c r="D77" s="121" t="s">
        <v>534</v>
      </c>
    </row>
    <row r="78" spans="1:4">
      <c r="A78" s="124">
        <v>3</v>
      </c>
      <c r="B78" s="121" t="s">
        <v>1250</v>
      </c>
      <c r="C78" s="121" t="str">
        <f t="shared" si="2"/>
        <v>3501/1-C</v>
      </c>
      <c r="D78" s="121" t="s">
        <v>534</v>
      </c>
    </row>
    <row r="79" spans="1:4">
      <c r="A79" s="124">
        <v>3</v>
      </c>
      <c r="B79" s="121" t="s">
        <v>1251</v>
      </c>
      <c r="C79" s="121" t="str">
        <f t="shared" ref="C79" si="4">A79&amp;B79</f>
        <v>3501/2-C</v>
      </c>
      <c r="D79" s="121" t="s">
        <v>534</v>
      </c>
    </row>
    <row r="80" spans="1:4">
      <c r="A80" s="124">
        <v>3</v>
      </c>
      <c r="B80" t="s">
        <v>1223</v>
      </c>
      <c r="C80" s="121" t="str">
        <f t="shared" si="2"/>
        <v>3504/1-C</v>
      </c>
      <c r="D80" s="121" t="s">
        <v>534</v>
      </c>
    </row>
    <row r="81" spans="1:4">
      <c r="A81" s="124">
        <v>3</v>
      </c>
      <c r="B81" t="s">
        <v>1224</v>
      </c>
      <c r="C81" s="121" t="str">
        <f t="shared" si="2"/>
        <v>3504/2-C</v>
      </c>
      <c r="D81" s="121" t="s">
        <v>534</v>
      </c>
    </row>
    <row r="82" spans="1:4">
      <c r="A82" s="124">
        <v>3</v>
      </c>
      <c r="B82" t="s">
        <v>1225</v>
      </c>
      <c r="C82" s="121" t="str">
        <f t="shared" si="2"/>
        <v>3504/3-C</v>
      </c>
      <c r="D82" s="121" t="s">
        <v>534</v>
      </c>
    </row>
    <row r="83" spans="1:4">
      <c r="A83" s="124">
        <v>3</v>
      </c>
      <c r="B83" t="s">
        <v>1226</v>
      </c>
      <c r="C83" s="121" t="str">
        <f t="shared" si="2"/>
        <v>3504/4-C</v>
      </c>
      <c r="D83" s="121" t="s">
        <v>534</v>
      </c>
    </row>
    <row r="84" spans="1:4">
      <c r="A84" s="124">
        <v>3</v>
      </c>
      <c r="B84" t="s">
        <v>1227</v>
      </c>
      <c r="C84" s="121" t="str">
        <f t="shared" si="2"/>
        <v>3301/1-D</v>
      </c>
      <c r="D84" s="121" t="s">
        <v>534</v>
      </c>
    </row>
    <row r="85" spans="1:4">
      <c r="A85" s="124">
        <v>3</v>
      </c>
      <c r="B85" t="s">
        <v>1228</v>
      </c>
      <c r="C85" s="121" t="str">
        <f t="shared" si="2"/>
        <v>3301/2-D</v>
      </c>
      <c r="D85" s="121" t="s">
        <v>534</v>
      </c>
    </row>
    <row r="86" spans="1:4">
      <c r="A86" s="124">
        <v>3</v>
      </c>
      <c r="B86" t="s">
        <v>1229</v>
      </c>
      <c r="C86" s="121" t="str">
        <f t="shared" si="2"/>
        <v>3304/1-D</v>
      </c>
      <c r="D86" s="121" t="s">
        <v>534</v>
      </c>
    </row>
    <row r="87" spans="1:4">
      <c r="A87" s="124">
        <v>3</v>
      </c>
      <c r="B87" t="s">
        <v>1230</v>
      </c>
      <c r="C87" s="121" t="str">
        <f t="shared" si="2"/>
        <v>3304/2-D</v>
      </c>
      <c r="D87" s="121" t="s">
        <v>534</v>
      </c>
    </row>
    <row r="88" spans="1:4">
      <c r="A88" s="124">
        <v>3</v>
      </c>
      <c r="B88" t="s">
        <v>1231</v>
      </c>
      <c r="C88" s="121" t="str">
        <f t="shared" si="2"/>
        <v>3404/1-D</v>
      </c>
      <c r="D88" s="121" t="s">
        <v>534</v>
      </c>
    </row>
    <row r="89" spans="1:4">
      <c r="A89" s="124">
        <v>3</v>
      </c>
      <c r="B89" t="s">
        <v>1232</v>
      </c>
      <c r="C89" s="121" t="str">
        <f t="shared" si="2"/>
        <v>3404/2-D</v>
      </c>
      <c r="D89" s="121" t="s">
        <v>534</v>
      </c>
    </row>
    <row r="90" spans="1:4">
      <c r="A90" s="124">
        <v>3</v>
      </c>
      <c r="B90" t="s">
        <v>1233</v>
      </c>
      <c r="C90" s="121" t="str">
        <f t="shared" si="2"/>
        <v>3101/1-E</v>
      </c>
      <c r="D90" s="121" t="s">
        <v>534</v>
      </c>
    </row>
    <row r="91" spans="1:4">
      <c r="A91" s="124">
        <v>3</v>
      </c>
      <c r="B91" t="s">
        <v>1234</v>
      </c>
      <c r="C91" s="121" t="str">
        <f t="shared" si="2"/>
        <v>3101/2-E</v>
      </c>
      <c r="D91" s="121" t="s">
        <v>534</v>
      </c>
    </row>
    <row r="92" spans="1:4">
      <c r="A92" s="124">
        <v>3</v>
      </c>
      <c r="B92" t="s">
        <v>1235</v>
      </c>
      <c r="C92" s="121" t="str">
        <f t="shared" ref="C92:C101" si="5">A92&amp;B92</f>
        <v>3204-E</v>
      </c>
      <c r="D92" s="121" t="s">
        <v>534</v>
      </c>
    </row>
    <row r="93" spans="1:4">
      <c r="A93" s="124">
        <v>3</v>
      </c>
      <c r="B93" t="s">
        <v>1236</v>
      </c>
      <c r="C93" s="121" t="str">
        <f t="shared" si="5"/>
        <v>3205-E</v>
      </c>
      <c r="D93" s="121" t="s">
        <v>534</v>
      </c>
    </row>
    <row r="94" spans="1:4">
      <c r="A94" s="124">
        <v>3</v>
      </c>
      <c r="B94" t="s">
        <v>1237</v>
      </c>
      <c r="C94" s="121" t="str">
        <f t="shared" si="5"/>
        <v>3301/1-E</v>
      </c>
      <c r="D94" s="121" t="s">
        <v>534</v>
      </c>
    </row>
    <row r="95" spans="1:4">
      <c r="A95" s="124">
        <v>3</v>
      </c>
      <c r="B95" t="s">
        <v>1238</v>
      </c>
      <c r="C95" s="121" t="str">
        <f t="shared" si="5"/>
        <v>3301/2-E</v>
      </c>
      <c r="D95" s="121" t="s">
        <v>534</v>
      </c>
    </row>
    <row r="96" spans="1:4">
      <c r="A96" s="124">
        <v>3</v>
      </c>
      <c r="B96" t="s">
        <v>1239</v>
      </c>
      <c r="C96" s="121" t="str">
        <f t="shared" si="5"/>
        <v>3304/1-E</v>
      </c>
      <c r="D96" s="121" t="s">
        <v>534</v>
      </c>
    </row>
    <row r="97" spans="1:4">
      <c r="A97" s="124">
        <v>3</v>
      </c>
      <c r="B97" t="s">
        <v>1240</v>
      </c>
      <c r="C97" s="121" t="str">
        <f t="shared" si="5"/>
        <v>3304/2-E</v>
      </c>
      <c r="D97" s="121" t="s">
        <v>534</v>
      </c>
    </row>
    <row r="98" spans="1:4">
      <c r="A98" s="124">
        <v>3</v>
      </c>
      <c r="B98" t="s">
        <v>1241</v>
      </c>
      <c r="C98" s="121" t="str">
        <f t="shared" si="5"/>
        <v>3401-E</v>
      </c>
      <c r="D98" s="121" t="s">
        <v>534</v>
      </c>
    </row>
    <row r="99" spans="1:4">
      <c r="A99" s="124">
        <v>3</v>
      </c>
      <c r="B99" t="s">
        <v>1242</v>
      </c>
      <c r="C99" s="121" t="str">
        <f t="shared" si="5"/>
        <v>3402-E</v>
      </c>
      <c r="D99" s="121" t="s">
        <v>534</v>
      </c>
    </row>
    <row r="100" spans="1:4">
      <c r="A100" s="124">
        <v>3</v>
      </c>
      <c r="B100" t="s">
        <v>1243</v>
      </c>
      <c r="C100" s="121" t="str">
        <f t="shared" si="5"/>
        <v>3404-E</v>
      </c>
      <c r="D100" s="121" t="s">
        <v>534</v>
      </c>
    </row>
    <row r="101" spans="1:4">
      <c r="A101" s="124">
        <v>3</v>
      </c>
      <c r="B101" t="s">
        <v>1244</v>
      </c>
      <c r="C101" s="121" t="str">
        <f t="shared" si="5"/>
        <v>3405-E</v>
      </c>
      <c r="D101" s="121" t="s">
        <v>534</v>
      </c>
    </row>
    <row r="102" spans="1:4">
      <c r="A102" s="124">
        <v>3</v>
      </c>
      <c r="B102" t="s">
        <v>1245</v>
      </c>
      <c r="C102" s="121" t="str">
        <f t="shared" ref="C102:C104" si="6">A102&amp;B102</f>
        <v>3501/1-E</v>
      </c>
      <c r="D102" s="121" t="s">
        <v>534</v>
      </c>
    </row>
    <row r="103" spans="1:4">
      <c r="A103" s="124">
        <v>3</v>
      </c>
      <c r="B103" t="s">
        <v>1246</v>
      </c>
      <c r="C103" s="121" t="str">
        <f t="shared" si="6"/>
        <v>3501/2-E</v>
      </c>
      <c r="D103" s="121" t="s">
        <v>534</v>
      </c>
    </row>
    <row r="104" spans="1:4">
      <c r="A104" s="124">
        <v>3</v>
      </c>
      <c r="B104" t="s">
        <v>1247</v>
      </c>
      <c r="C104" s="121" t="str">
        <f t="shared" si="6"/>
        <v>3504/1-E</v>
      </c>
      <c r="D104" s="121" t="s">
        <v>534</v>
      </c>
    </row>
    <row r="105" spans="1:4">
      <c r="A105" s="124">
        <v>3</v>
      </c>
      <c r="B105" t="s">
        <v>1248</v>
      </c>
      <c r="C105" s="121" t="str">
        <f t="shared" ref="C105:C115" si="7">A105&amp;B105</f>
        <v>3504/2-E</v>
      </c>
      <c r="D105" s="121" t="s">
        <v>534</v>
      </c>
    </row>
    <row r="106" spans="1:4">
      <c r="A106" s="122">
        <v>4</v>
      </c>
      <c r="B106" s="121">
        <v>401</v>
      </c>
      <c r="C106" s="121" t="str">
        <f t="shared" si="7"/>
        <v>4401</v>
      </c>
      <c r="D106" s="121" t="s">
        <v>534</v>
      </c>
    </row>
    <row r="107" spans="1:4">
      <c r="A107" s="122">
        <v>4</v>
      </c>
      <c r="B107" s="121">
        <v>403</v>
      </c>
      <c r="C107" s="121" t="str">
        <f t="shared" si="7"/>
        <v>4403</v>
      </c>
      <c r="D107" s="121" t="s">
        <v>534</v>
      </c>
    </row>
    <row r="108" spans="1:4">
      <c r="A108" s="122">
        <v>4</v>
      </c>
      <c r="B108" s="121">
        <v>404</v>
      </c>
      <c r="C108" s="121" t="str">
        <f t="shared" si="7"/>
        <v>4404</v>
      </c>
      <c r="D108" s="121" t="s">
        <v>534</v>
      </c>
    </row>
    <row r="109" spans="1:4">
      <c r="A109" s="122">
        <v>4</v>
      </c>
      <c r="B109" s="121">
        <v>501</v>
      </c>
      <c r="C109" s="121" t="str">
        <f t="shared" si="7"/>
        <v>4501</v>
      </c>
      <c r="D109" s="121" t="s">
        <v>534</v>
      </c>
    </row>
    <row r="110" spans="1:4">
      <c r="A110" s="122">
        <v>4</v>
      </c>
      <c r="B110" s="121">
        <v>502</v>
      </c>
      <c r="C110" s="121" t="str">
        <f t="shared" si="7"/>
        <v>4502</v>
      </c>
      <c r="D110" s="121" t="s">
        <v>534</v>
      </c>
    </row>
    <row r="111" spans="1:4">
      <c r="A111" s="122">
        <v>4</v>
      </c>
      <c r="B111" s="121">
        <v>503</v>
      </c>
      <c r="C111" s="121" t="str">
        <f t="shared" si="7"/>
        <v>4503</v>
      </c>
      <c r="D111" s="121" t="s">
        <v>534</v>
      </c>
    </row>
    <row r="112" spans="1:4">
      <c r="A112" s="122">
        <v>4</v>
      </c>
      <c r="B112">
        <v>504</v>
      </c>
      <c r="C112" s="121" t="str">
        <f t="shared" si="7"/>
        <v>4504</v>
      </c>
      <c r="D112" s="121" t="s">
        <v>534</v>
      </c>
    </row>
    <row r="113" spans="1:4">
      <c r="A113" s="122">
        <v>4</v>
      </c>
      <c r="B113">
        <v>601</v>
      </c>
      <c r="C113" s="121" t="str">
        <f t="shared" si="7"/>
        <v>4601</v>
      </c>
      <c r="D113" s="121" t="s">
        <v>534</v>
      </c>
    </row>
    <row r="114" spans="1:4">
      <c r="A114" s="122">
        <v>4</v>
      </c>
      <c r="B114">
        <v>602</v>
      </c>
      <c r="C114" s="121" t="str">
        <f t="shared" si="7"/>
        <v>4602</v>
      </c>
      <c r="D114" s="121" t="s">
        <v>534</v>
      </c>
    </row>
    <row r="115" spans="1:4">
      <c r="A115" s="122">
        <v>4</v>
      </c>
      <c r="B115">
        <v>603</v>
      </c>
      <c r="C115" s="121" t="str">
        <f t="shared" si="7"/>
        <v>4603</v>
      </c>
      <c r="D115" s="121" t="s">
        <v>534</v>
      </c>
    </row>
    <row r="116" spans="1:4">
      <c r="A116" s="123">
        <v>5</v>
      </c>
      <c r="B116" s="121">
        <v>201</v>
      </c>
      <c r="C116" s="121" t="str">
        <f t="shared" ref="C116:C133" si="8">A116&amp;B116</f>
        <v>5201</v>
      </c>
      <c r="D116" s="121" t="s">
        <v>534</v>
      </c>
    </row>
    <row r="117" spans="1:4">
      <c r="A117" s="123">
        <v>5</v>
      </c>
      <c r="B117" s="121">
        <v>202</v>
      </c>
      <c r="C117" s="121" t="str">
        <f t="shared" si="8"/>
        <v>5202</v>
      </c>
      <c r="D117" s="121" t="s">
        <v>534</v>
      </c>
    </row>
    <row r="118" spans="1:4">
      <c r="A118" s="123">
        <v>5</v>
      </c>
      <c r="B118" s="121">
        <v>203</v>
      </c>
      <c r="C118" s="121" t="str">
        <f t="shared" si="8"/>
        <v>5203</v>
      </c>
      <c r="D118" s="121" t="s">
        <v>534</v>
      </c>
    </row>
    <row r="119" spans="1:4">
      <c r="A119" s="123">
        <v>5</v>
      </c>
      <c r="B119" s="121">
        <v>204</v>
      </c>
      <c r="C119" s="121" t="str">
        <f t="shared" si="8"/>
        <v>5204</v>
      </c>
      <c r="D119" s="121" t="s">
        <v>534</v>
      </c>
    </row>
    <row r="120" spans="1:4">
      <c r="A120" s="123">
        <v>5</v>
      </c>
      <c r="B120" s="121">
        <v>205</v>
      </c>
      <c r="C120" s="121" t="str">
        <f t="shared" si="8"/>
        <v>5205</v>
      </c>
      <c r="D120" s="121" t="s">
        <v>534</v>
      </c>
    </row>
    <row r="121" spans="1:4">
      <c r="A121" s="123">
        <v>5</v>
      </c>
      <c r="B121" s="121">
        <v>206</v>
      </c>
      <c r="C121" s="121" t="str">
        <f t="shared" si="8"/>
        <v>5206</v>
      </c>
      <c r="D121" s="121" t="s">
        <v>534</v>
      </c>
    </row>
    <row r="122" spans="1:4">
      <c r="A122" s="123">
        <v>5</v>
      </c>
      <c r="B122">
        <v>301</v>
      </c>
      <c r="C122" s="121" t="str">
        <f t="shared" si="8"/>
        <v>5301</v>
      </c>
      <c r="D122" s="121" t="s">
        <v>534</v>
      </c>
    </row>
    <row r="123" spans="1:4">
      <c r="A123" s="123">
        <v>5</v>
      </c>
      <c r="B123">
        <v>302</v>
      </c>
      <c r="C123" s="121" t="str">
        <f t="shared" si="8"/>
        <v>5302</v>
      </c>
      <c r="D123" s="121" t="s">
        <v>534</v>
      </c>
    </row>
    <row r="124" spans="1:4">
      <c r="A124" s="123">
        <v>5</v>
      </c>
      <c r="B124">
        <v>303</v>
      </c>
      <c r="C124" s="121" t="str">
        <f t="shared" si="8"/>
        <v>5303</v>
      </c>
      <c r="D124" s="121" t="s">
        <v>534</v>
      </c>
    </row>
    <row r="125" spans="1:4">
      <c r="A125" s="123">
        <v>5</v>
      </c>
      <c r="B125">
        <v>304</v>
      </c>
      <c r="C125" s="121" t="str">
        <f t="shared" si="8"/>
        <v>5304</v>
      </c>
      <c r="D125" s="121" t="s">
        <v>534</v>
      </c>
    </row>
    <row r="126" spans="1:4">
      <c r="A126" s="123">
        <v>5</v>
      </c>
      <c r="B126">
        <v>305</v>
      </c>
      <c r="C126" s="121" t="str">
        <f t="shared" si="8"/>
        <v>5305</v>
      </c>
      <c r="D126" s="121" t="s">
        <v>534</v>
      </c>
    </row>
    <row r="127" spans="1:4">
      <c r="A127" s="123">
        <v>5</v>
      </c>
      <c r="B127">
        <v>306</v>
      </c>
      <c r="C127" s="121" t="str">
        <f t="shared" si="8"/>
        <v>5306</v>
      </c>
      <c r="D127" s="121" t="s">
        <v>534</v>
      </c>
    </row>
    <row r="128" spans="1:4">
      <c r="A128" s="123">
        <v>5</v>
      </c>
      <c r="B128">
        <v>404</v>
      </c>
      <c r="C128" s="121" t="str">
        <f t="shared" si="8"/>
        <v>5404</v>
      </c>
      <c r="D128" s="121" t="s">
        <v>534</v>
      </c>
    </row>
    <row r="129" spans="1:4">
      <c r="A129" s="123">
        <v>5</v>
      </c>
      <c r="B129">
        <v>405</v>
      </c>
      <c r="C129" s="121" t="str">
        <f t="shared" si="8"/>
        <v>5405</v>
      </c>
      <c r="D129" s="121" t="s">
        <v>534</v>
      </c>
    </row>
    <row r="130" spans="1:4">
      <c r="A130" s="123">
        <v>5</v>
      </c>
      <c r="B130">
        <v>406</v>
      </c>
      <c r="C130" s="121" t="str">
        <f t="shared" si="8"/>
        <v>5406</v>
      </c>
      <c r="D130" s="121" t="s">
        <v>534</v>
      </c>
    </row>
    <row r="131" spans="1:4">
      <c r="A131" s="123">
        <v>5</v>
      </c>
      <c r="B131">
        <v>504</v>
      </c>
      <c r="C131" s="121" t="str">
        <f t="shared" si="8"/>
        <v>5504</v>
      </c>
      <c r="D131" s="121" t="s">
        <v>534</v>
      </c>
    </row>
    <row r="132" spans="1:4">
      <c r="A132" s="123">
        <v>5</v>
      </c>
      <c r="B132">
        <v>505</v>
      </c>
      <c r="C132" s="121" t="str">
        <f t="shared" si="8"/>
        <v>5505</v>
      </c>
      <c r="D132" s="121" t="s">
        <v>534</v>
      </c>
    </row>
    <row r="133" spans="1:4">
      <c r="A133" s="123">
        <v>5</v>
      </c>
      <c r="B133">
        <v>506</v>
      </c>
      <c r="C133" s="121" t="str">
        <f t="shared" si="8"/>
        <v>5506</v>
      </c>
      <c r="D133" s="121" t="s">
        <v>534</v>
      </c>
    </row>
    <row r="134" spans="1:4">
      <c r="A134" s="123">
        <v>5</v>
      </c>
      <c r="B134">
        <v>601</v>
      </c>
      <c r="C134" s="121" t="str">
        <f t="shared" ref="C134:C145" si="9">A134&amp;B134</f>
        <v>5601</v>
      </c>
      <c r="D134" s="121" t="s">
        <v>534</v>
      </c>
    </row>
    <row r="135" spans="1:4">
      <c r="A135" s="123">
        <v>5</v>
      </c>
      <c r="B135">
        <v>602</v>
      </c>
      <c r="C135" s="121" t="str">
        <f t="shared" si="9"/>
        <v>5602</v>
      </c>
      <c r="D135" s="121" t="s">
        <v>534</v>
      </c>
    </row>
    <row r="136" spans="1:4">
      <c r="A136" s="123">
        <v>5</v>
      </c>
      <c r="B136">
        <v>603</v>
      </c>
      <c r="C136" s="121" t="str">
        <f t="shared" si="9"/>
        <v>5603</v>
      </c>
      <c r="D136" s="121" t="s">
        <v>534</v>
      </c>
    </row>
    <row r="137" spans="1:4">
      <c r="A137" s="123">
        <v>5</v>
      </c>
      <c r="B137">
        <v>604</v>
      </c>
      <c r="C137" s="121" t="str">
        <f t="shared" si="9"/>
        <v>5604</v>
      </c>
      <c r="D137" s="121" t="s">
        <v>534</v>
      </c>
    </row>
    <row r="138" spans="1:4">
      <c r="A138" s="123">
        <v>5</v>
      </c>
      <c r="B138">
        <v>605</v>
      </c>
      <c r="C138" s="121" t="str">
        <f t="shared" si="9"/>
        <v>5605</v>
      </c>
      <c r="D138" s="121" t="s">
        <v>534</v>
      </c>
    </row>
    <row r="139" spans="1:4">
      <c r="A139" s="123">
        <v>5</v>
      </c>
      <c r="B139">
        <v>606</v>
      </c>
      <c r="C139" s="121" t="str">
        <f t="shared" si="9"/>
        <v>5606</v>
      </c>
      <c r="D139" s="121" t="s">
        <v>534</v>
      </c>
    </row>
    <row r="140" spans="1:4">
      <c r="A140" s="123">
        <v>5</v>
      </c>
      <c r="B140" t="s">
        <v>556</v>
      </c>
      <c r="C140" s="121" t="str">
        <f t="shared" si="9"/>
        <v>5401/1</v>
      </c>
      <c r="D140" s="121" t="s">
        <v>534</v>
      </c>
    </row>
    <row r="141" spans="1:4">
      <c r="A141" s="123">
        <v>5</v>
      </c>
      <c r="B141" t="s">
        <v>557</v>
      </c>
      <c r="C141" s="121" t="str">
        <f t="shared" si="9"/>
        <v>5401/2</v>
      </c>
      <c r="D141" s="121" t="s">
        <v>534</v>
      </c>
    </row>
    <row r="142" spans="1:4">
      <c r="A142" s="123">
        <v>5</v>
      </c>
      <c r="B142" t="s">
        <v>575</v>
      </c>
      <c r="C142" s="121" t="str">
        <f t="shared" ref="C142:C143" si="10">A142&amp;B142</f>
        <v>5401/3</v>
      </c>
      <c r="D142" s="121" t="s">
        <v>534</v>
      </c>
    </row>
    <row r="143" spans="1:4">
      <c r="A143" s="123">
        <v>5</v>
      </c>
      <c r="B143" t="s">
        <v>558</v>
      </c>
      <c r="C143" s="121" t="str">
        <f t="shared" si="10"/>
        <v>5501/1</v>
      </c>
      <c r="D143" s="121" t="s">
        <v>534</v>
      </c>
    </row>
    <row r="144" spans="1:4">
      <c r="A144" s="123">
        <v>5</v>
      </c>
      <c r="B144" t="s">
        <v>559</v>
      </c>
      <c r="C144" s="121" t="str">
        <f t="shared" ref="C144" si="11">A144&amp;B144</f>
        <v>5501/2</v>
      </c>
      <c r="D144" s="121" t="s">
        <v>534</v>
      </c>
    </row>
    <row r="145" spans="1:4">
      <c r="A145" s="123">
        <v>5</v>
      </c>
      <c r="B145" t="s">
        <v>576</v>
      </c>
      <c r="C145" s="121" t="str">
        <f t="shared" si="9"/>
        <v>5501/3</v>
      </c>
      <c r="D145" s="121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6"/>
    <col min="3" max="3" width="12.85546875" style="27" bestFit="1" customWidth="1"/>
    <col min="4" max="4" width="85.7109375" style="28" bestFit="1" customWidth="1"/>
    <col min="5" max="5" width="6.5703125" style="26" bestFit="1" customWidth="1"/>
    <col min="6" max="6" width="6.7109375" style="26" bestFit="1" customWidth="1"/>
    <col min="7" max="7" width="10.140625" style="26" bestFit="1" customWidth="1"/>
    <col min="8" max="8" width="5.140625" style="26" bestFit="1" customWidth="1"/>
    <col min="9" max="13" width="9.140625" style="26"/>
    <col min="14" max="26" width="9.140625" style="29"/>
    <col min="27" max="16384" width="9.140625" style="15"/>
  </cols>
  <sheetData>
    <row r="1" spans="1:26" ht="25.5">
      <c r="A1" s="17" t="s">
        <v>115</v>
      </c>
      <c r="B1" s="17"/>
      <c r="C1" s="17"/>
      <c r="D1" s="200" t="s">
        <v>116</v>
      </c>
      <c r="E1" s="201" t="s">
        <v>117</v>
      </c>
      <c r="F1" s="201" t="s">
        <v>118</v>
      </c>
      <c r="G1" s="201" t="s">
        <v>119</v>
      </c>
      <c r="H1" s="18" t="s">
        <v>120</v>
      </c>
      <c r="I1" s="18"/>
      <c r="J1" s="18"/>
      <c r="K1" s="18"/>
      <c r="L1" s="18"/>
      <c r="M1" s="202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40.5">
      <c r="A2" s="20" t="s">
        <v>121</v>
      </c>
      <c r="B2" s="21" t="s">
        <v>122</v>
      </c>
      <c r="C2" s="21" t="s">
        <v>136</v>
      </c>
      <c r="D2" s="200"/>
      <c r="E2" s="201"/>
      <c r="F2" s="201"/>
      <c r="G2" s="201"/>
      <c r="H2" s="18"/>
      <c r="I2" s="18"/>
      <c r="J2" s="18"/>
      <c r="K2" s="18"/>
      <c r="L2" s="18"/>
      <c r="M2" s="202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3.5">
      <c r="A3" s="22"/>
      <c r="B3" s="23"/>
      <c r="C3" s="21"/>
      <c r="D3" s="24"/>
      <c r="E3" s="25"/>
      <c r="F3" s="25"/>
      <c r="G3" s="25"/>
      <c r="H3" s="18"/>
      <c r="I3" s="18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26" t="str">
        <f>LEFT(C4,3)</f>
        <v>AHI</v>
      </c>
      <c r="B4" s="26" t="str">
        <f>RIGHT(C4,3)</f>
        <v>391</v>
      </c>
      <c r="C4" s="27" t="s">
        <v>146</v>
      </c>
      <c r="D4" s="28" t="s">
        <v>147</v>
      </c>
      <c r="E4" s="26">
        <v>2</v>
      </c>
      <c r="I4" s="26">
        <v>1</v>
      </c>
      <c r="J4" s="28" t="s">
        <v>582</v>
      </c>
    </row>
    <row r="5" spans="1:26">
      <c r="A5" s="26" t="str">
        <f t="shared" ref="A5:A39" si="0">LEFT(C5,3)</f>
        <v>AHI</v>
      </c>
      <c r="B5" s="26" t="str">
        <f t="shared" ref="B5:B39" si="1">RIGHT(C5,3)</f>
        <v>392</v>
      </c>
      <c r="C5" s="27" t="s">
        <v>148</v>
      </c>
      <c r="D5" s="28" t="s">
        <v>149</v>
      </c>
      <c r="E5" s="26">
        <v>2</v>
      </c>
      <c r="I5" s="26">
        <v>2</v>
      </c>
      <c r="J5" s="28" t="s">
        <v>142</v>
      </c>
    </row>
    <row r="6" spans="1:26">
      <c r="A6" s="26" t="str">
        <f t="shared" si="0"/>
        <v>AHI</v>
      </c>
      <c r="B6" s="26" t="str">
        <f t="shared" si="1"/>
        <v>394</v>
      </c>
      <c r="C6" s="27" t="s">
        <v>150</v>
      </c>
      <c r="D6" s="28" t="s">
        <v>151</v>
      </c>
      <c r="E6" s="26">
        <v>1</v>
      </c>
      <c r="I6" s="26">
        <v>3</v>
      </c>
      <c r="J6" s="28" t="s">
        <v>145</v>
      </c>
    </row>
    <row r="7" spans="1:26">
      <c r="A7" s="26" t="str">
        <f t="shared" si="0"/>
        <v>ARC</v>
      </c>
      <c r="B7" s="26" t="str">
        <f t="shared" si="1"/>
        <v>101</v>
      </c>
      <c r="C7" s="27" t="s">
        <v>152</v>
      </c>
      <c r="D7" s="28" t="s">
        <v>153</v>
      </c>
      <c r="E7" s="26">
        <v>2</v>
      </c>
      <c r="I7" s="26">
        <v>4</v>
      </c>
      <c r="J7" s="28" t="s">
        <v>584</v>
      </c>
    </row>
    <row r="8" spans="1:26">
      <c r="A8" s="26" t="str">
        <f t="shared" si="0"/>
        <v>ARC</v>
      </c>
      <c r="B8" s="26" t="str">
        <f t="shared" si="1"/>
        <v>102</v>
      </c>
      <c r="C8" s="27" t="s">
        <v>154</v>
      </c>
      <c r="D8" s="28" t="s">
        <v>155</v>
      </c>
      <c r="E8" s="26">
        <v>3</v>
      </c>
      <c r="I8" s="26">
        <v>5</v>
      </c>
      <c r="J8" s="28" t="s">
        <v>583</v>
      </c>
    </row>
    <row r="9" spans="1:26">
      <c r="A9" s="26" t="str">
        <f t="shared" si="0"/>
        <v>ARC</v>
      </c>
      <c r="B9" s="26" t="str">
        <f t="shared" si="1"/>
        <v>112</v>
      </c>
      <c r="C9" s="27" t="s">
        <v>156</v>
      </c>
      <c r="D9" s="28" t="s">
        <v>157</v>
      </c>
      <c r="E9" s="26">
        <v>2</v>
      </c>
      <c r="J9" s="28"/>
    </row>
    <row r="10" spans="1:26">
      <c r="A10" s="26" t="str">
        <f t="shared" si="0"/>
        <v>ARC</v>
      </c>
      <c r="B10" s="26" t="str">
        <f t="shared" si="1"/>
        <v>116</v>
      </c>
      <c r="C10" s="27" t="s">
        <v>158</v>
      </c>
      <c r="D10" s="28" t="s">
        <v>159</v>
      </c>
      <c r="E10" s="26">
        <v>2</v>
      </c>
    </row>
    <row r="11" spans="1:26">
      <c r="A11" s="26" t="str">
        <f t="shared" si="0"/>
        <v>ARC</v>
      </c>
      <c r="B11" s="26" t="str">
        <f t="shared" si="1"/>
        <v>117</v>
      </c>
      <c r="C11" s="27" t="s">
        <v>160</v>
      </c>
      <c r="D11" s="28" t="s">
        <v>161</v>
      </c>
      <c r="E11" s="26">
        <v>2</v>
      </c>
    </row>
    <row r="12" spans="1:26">
      <c r="A12" s="26" t="str">
        <f t="shared" si="0"/>
        <v>ARC</v>
      </c>
      <c r="B12" s="26" t="str">
        <f t="shared" si="1"/>
        <v>200</v>
      </c>
      <c r="C12" s="27" t="s">
        <v>162</v>
      </c>
      <c r="D12" s="28" t="s">
        <v>163</v>
      </c>
      <c r="E12" s="26">
        <v>2</v>
      </c>
    </row>
    <row r="13" spans="1:26">
      <c r="A13" s="26" t="str">
        <f t="shared" si="0"/>
        <v>ARC</v>
      </c>
      <c r="B13" s="26" t="str">
        <f t="shared" si="1"/>
        <v>201</v>
      </c>
      <c r="C13" s="27" t="s">
        <v>164</v>
      </c>
      <c r="D13" s="28" t="s">
        <v>165</v>
      </c>
      <c r="E13" s="26">
        <v>3</v>
      </c>
    </row>
    <row r="14" spans="1:26">
      <c r="A14" s="26" t="str">
        <f t="shared" si="0"/>
        <v>ARC</v>
      </c>
      <c r="B14" s="26" t="str">
        <f t="shared" si="1"/>
        <v>216</v>
      </c>
      <c r="C14" s="27" t="s">
        <v>166</v>
      </c>
      <c r="D14" s="28" t="s">
        <v>167</v>
      </c>
      <c r="E14" s="26">
        <v>2</v>
      </c>
    </row>
    <row r="15" spans="1:26">
      <c r="A15" s="26" t="str">
        <f t="shared" si="0"/>
        <v>ARC</v>
      </c>
      <c r="B15" s="26" t="str">
        <f t="shared" si="1"/>
        <v>245</v>
      </c>
      <c r="C15" s="27" t="s">
        <v>168</v>
      </c>
      <c r="D15" s="28" t="s">
        <v>169</v>
      </c>
      <c r="E15" s="26">
        <v>2</v>
      </c>
    </row>
    <row r="16" spans="1:26" s="29" customFormat="1">
      <c r="A16" s="26" t="str">
        <f t="shared" si="0"/>
        <v>ARC</v>
      </c>
      <c r="B16" s="26" t="str">
        <f t="shared" si="1"/>
        <v>246</v>
      </c>
      <c r="C16" s="27" t="s">
        <v>170</v>
      </c>
      <c r="D16" s="28" t="s">
        <v>171</v>
      </c>
      <c r="E16" s="26">
        <v>2</v>
      </c>
      <c r="F16" s="26"/>
      <c r="G16" s="26"/>
      <c r="H16" s="26"/>
      <c r="I16" s="26"/>
      <c r="J16" s="26"/>
      <c r="K16" s="26"/>
      <c r="L16" s="26"/>
      <c r="M16" s="26"/>
    </row>
    <row r="17" spans="1:13" s="29" customFormat="1">
      <c r="A17" s="26" t="str">
        <f t="shared" si="0"/>
        <v>ARC</v>
      </c>
      <c r="B17" s="26" t="str">
        <f t="shared" si="1"/>
        <v>252</v>
      </c>
      <c r="C17" s="27" t="s">
        <v>172</v>
      </c>
      <c r="D17" s="28" t="s">
        <v>173</v>
      </c>
      <c r="E17" s="26">
        <v>2</v>
      </c>
      <c r="F17" s="26"/>
      <c r="G17" s="26"/>
      <c r="H17" s="26"/>
      <c r="I17" s="26"/>
      <c r="J17" s="26"/>
      <c r="K17" s="26"/>
      <c r="L17" s="26"/>
      <c r="M17" s="26"/>
    </row>
    <row r="18" spans="1:13" s="29" customFormat="1">
      <c r="A18" s="26" t="str">
        <f t="shared" si="0"/>
        <v>ARC</v>
      </c>
      <c r="B18" s="26" t="str">
        <f t="shared" si="1"/>
        <v>261</v>
      </c>
      <c r="C18" s="27" t="s">
        <v>174</v>
      </c>
      <c r="D18" s="28" t="s">
        <v>175</v>
      </c>
      <c r="E18" s="26">
        <v>1</v>
      </c>
      <c r="F18" s="26"/>
      <c r="G18" s="26"/>
      <c r="H18" s="26"/>
      <c r="I18" s="26"/>
      <c r="J18" s="26"/>
      <c r="K18" s="26"/>
      <c r="L18" s="26"/>
      <c r="M18" s="26"/>
    </row>
    <row r="19" spans="1:13" s="29" customFormat="1">
      <c r="A19" s="26" t="str">
        <f t="shared" si="0"/>
        <v>ARC</v>
      </c>
      <c r="B19" s="26" t="str">
        <f t="shared" si="1"/>
        <v>265</v>
      </c>
      <c r="C19" s="27" t="s">
        <v>176</v>
      </c>
      <c r="D19" s="28" t="s">
        <v>177</v>
      </c>
      <c r="E19" s="26">
        <v>2</v>
      </c>
      <c r="F19" s="26"/>
      <c r="G19" s="26"/>
      <c r="H19" s="26"/>
      <c r="I19" s="26"/>
      <c r="J19" s="26"/>
      <c r="K19" s="26"/>
      <c r="L19" s="26"/>
      <c r="M19" s="26"/>
    </row>
    <row r="20" spans="1:13" s="29" customFormat="1">
      <c r="A20" s="26" t="str">
        <f t="shared" si="0"/>
        <v>ARC</v>
      </c>
      <c r="B20" s="26" t="str">
        <f t="shared" si="1"/>
        <v>272</v>
      </c>
      <c r="C20" s="27" t="s">
        <v>178</v>
      </c>
      <c r="D20" s="28" t="s">
        <v>179</v>
      </c>
      <c r="E20" s="26">
        <v>2</v>
      </c>
      <c r="F20" s="26"/>
      <c r="G20" s="26"/>
      <c r="H20" s="26"/>
      <c r="I20" s="26"/>
      <c r="J20" s="26"/>
      <c r="K20" s="26"/>
      <c r="L20" s="26"/>
      <c r="M20" s="26"/>
    </row>
    <row r="21" spans="1:13" s="29" customFormat="1">
      <c r="A21" s="26" t="str">
        <f t="shared" si="0"/>
        <v>ARC</v>
      </c>
      <c r="B21" s="26" t="str">
        <f t="shared" si="1"/>
        <v>278</v>
      </c>
      <c r="C21" s="27" t="s">
        <v>180</v>
      </c>
      <c r="D21" s="28" t="s">
        <v>181</v>
      </c>
      <c r="E21" s="26">
        <v>2</v>
      </c>
      <c r="F21" s="26"/>
      <c r="G21" s="26"/>
      <c r="H21" s="26"/>
      <c r="I21" s="26"/>
      <c r="J21" s="26"/>
      <c r="K21" s="26"/>
      <c r="L21" s="26"/>
      <c r="M21" s="26"/>
    </row>
    <row r="22" spans="1:13" s="29" customFormat="1">
      <c r="A22" s="26" t="str">
        <f t="shared" si="0"/>
        <v>ARC</v>
      </c>
      <c r="B22" s="26" t="str">
        <f t="shared" si="1"/>
        <v>279</v>
      </c>
      <c r="C22" s="27" t="s">
        <v>182</v>
      </c>
      <c r="D22" s="28" t="s">
        <v>183</v>
      </c>
      <c r="E22" s="26">
        <v>2</v>
      </c>
      <c r="F22" s="26"/>
      <c r="G22" s="26"/>
      <c r="H22" s="26"/>
      <c r="I22" s="26"/>
      <c r="J22" s="26"/>
      <c r="K22" s="26"/>
      <c r="L22" s="26"/>
      <c r="M22" s="26"/>
    </row>
    <row r="23" spans="1:13" s="29" customFormat="1">
      <c r="A23" s="26" t="str">
        <f t="shared" si="0"/>
        <v>ARC</v>
      </c>
      <c r="B23" s="26" t="str">
        <f t="shared" si="1"/>
        <v>296</v>
      </c>
      <c r="C23" s="27" t="s">
        <v>184</v>
      </c>
      <c r="D23" s="28" t="s">
        <v>185</v>
      </c>
      <c r="E23" s="26">
        <v>1</v>
      </c>
      <c r="F23" s="26"/>
      <c r="G23" s="26"/>
      <c r="H23" s="26"/>
      <c r="I23" s="26"/>
      <c r="J23" s="26"/>
      <c r="K23" s="26"/>
      <c r="L23" s="26"/>
      <c r="M23" s="26"/>
    </row>
    <row r="24" spans="1:13" s="29" customFormat="1">
      <c r="A24" s="26" t="str">
        <f t="shared" si="0"/>
        <v>ARC</v>
      </c>
      <c r="B24" s="26" t="str">
        <f t="shared" si="1"/>
        <v>303</v>
      </c>
      <c r="C24" s="27" t="s">
        <v>186</v>
      </c>
      <c r="D24" s="28" t="s">
        <v>187</v>
      </c>
      <c r="E24" s="26">
        <v>2</v>
      </c>
      <c r="F24" s="26"/>
      <c r="G24" s="26"/>
      <c r="H24" s="26"/>
      <c r="I24" s="26"/>
      <c r="J24" s="26"/>
      <c r="K24" s="26"/>
      <c r="L24" s="26"/>
      <c r="M24" s="26"/>
    </row>
    <row r="25" spans="1:13" s="29" customFormat="1">
      <c r="A25" s="26" t="str">
        <f t="shared" si="0"/>
        <v>ARC</v>
      </c>
      <c r="B25" s="26" t="str">
        <f t="shared" si="1"/>
        <v>328</v>
      </c>
      <c r="C25" s="27" t="s">
        <v>188</v>
      </c>
      <c r="D25" s="28" t="s">
        <v>189</v>
      </c>
      <c r="E25" s="26">
        <v>2</v>
      </c>
      <c r="F25" s="26"/>
      <c r="G25" s="26"/>
      <c r="H25" s="26"/>
      <c r="I25" s="26"/>
      <c r="J25" s="26"/>
      <c r="K25" s="26"/>
      <c r="L25" s="26"/>
      <c r="M25" s="26"/>
    </row>
    <row r="26" spans="1:13" s="29" customFormat="1">
      <c r="A26" s="26" t="str">
        <f t="shared" si="0"/>
        <v>ARC</v>
      </c>
      <c r="B26" s="26" t="str">
        <f t="shared" si="1"/>
        <v>329</v>
      </c>
      <c r="C26" s="27" t="s">
        <v>190</v>
      </c>
      <c r="D26" s="28" t="s">
        <v>191</v>
      </c>
      <c r="E26" s="26">
        <v>2</v>
      </c>
      <c r="F26" s="26"/>
      <c r="G26" s="26"/>
      <c r="H26" s="26"/>
      <c r="I26" s="26"/>
      <c r="J26" s="26"/>
      <c r="K26" s="26"/>
      <c r="L26" s="26"/>
      <c r="M26" s="26"/>
    </row>
    <row r="27" spans="1:13" s="29" customFormat="1">
      <c r="A27" s="26" t="str">
        <f t="shared" si="0"/>
        <v>ARC</v>
      </c>
      <c r="B27" s="26" t="str">
        <f t="shared" si="1"/>
        <v>348</v>
      </c>
      <c r="C27" s="27" t="s">
        <v>192</v>
      </c>
      <c r="D27" s="28" t="s">
        <v>193</v>
      </c>
      <c r="E27" s="26">
        <v>1</v>
      </c>
      <c r="F27" s="26"/>
      <c r="G27" s="26"/>
      <c r="H27" s="26"/>
      <c r="I27" s="26"/>
      <c r="J27" s="26"/>
      <c r="K27" s="26"/>
      <c r="L27" s="26"/>
      <c r="M27" s="26"/>
    </row>
    <row r="28" spans="1:13" s="29" customFormat="1">
      <c r="A28" s="26" t="str">
        <f t="shared" si="0"/>
        <v>ARC</v>
      </c>
      <c r="B28" s="26" t="str">
        <f t="shared" si="1"/>
        <v>361</v>
      </c>
      <c r="C28" s="27" t="s">
        <v>194</v>
      </c>
      <c r="D28" s="28" t="s">
        <v>195</v>
      </c>
      <c r="E28" s="26">
        <v>1</v>
      </c>
      <c r="F28" s="26"/>
      <c r="G28" s="26"/>
      <c r="H28" s="26"/>
      <c r="I28" s="26"/>
      <c r="J28" s="26"/>
      <c r="K28" s="26"/>
      <c r="L28" s="26"/>
      <c r="M28" s="26"/>
    </row>
    <row r="29" spans="1:13" s="29" customFormat="1">
      <c r="A29" s="26" t="str">
        <f t="shared" si="0"/>
        <v>ARC</v>
      </c>
      <c r="B29" s="26" t="str">
        <f t="shared" si="1"/>
        <v>362</v>
      </c>
      <c r="C29" s="27" t="s">
        <v>196</v>
      </c>
      <c r="D29" s="28" t="s">
        <v>197</v>
      </c>
      <c r="E29" s="26">
        <v>1</v>
      </c>
      <c r="F29" s="26"/>
      <c r="G29" s="26"/>
      <c r="H29" s="26"/>
      <c r="I29" s="26"/>
      <c r="J29" s="26"/>
      <c r="K29" s="26"/>
      <c r="L29" s="26"/>
      <c r="M29" s="26"/>
    </row>
    <row r="30" spans="1:13" s="29" customFormat="1">
      <c r="A30" s="26" t="str">
        <f t="shared" si="0"/>
        <v>ARC</v>
      </c>
      <c r="B30" s="26" t="str">
        <f t="shared" si="1"/>
        <v>378</v>
      </c>
      <c r="C30" s="27" t="s">
        <v>198</v>
      </c>
      <c r="D30" s="28" t="s">
        <v>199</v>
      </c>
      <c r="E30" s="26">
        <v>2</v>
      </c>
      <c r="F30" s="26"/>
      <c r="G30" s="26"/>
      <c r="H30" s="26"/>
      <c r="I30" s="26"/>
      <c r="J30" s="26"/>
      <c r="K30" s="26"/>
      <c r="L30" s="26"/>
      <c r="M30" s="26"/>
    </row>
    <row r="31" spans="1:13" s="29" customFormat="1">
      <c r="A31" s="26" t="str">
        <f t="shared" si="0"/>
        <v>ARC</v>
      </c>
      <c r="B31" s="26" t="str">
        <f t="shared" si="1"/>
        <v>387</v>
      </c>
      <c r="C31" s="27" t="s">
        <v>200</v>
      </c>
      <c r="D31" s="28" t="s">
        <v>201</v>
      </c>
      <c r="E31" s="26">
        <v>2</v>
      </c>
      <c r="F31" s="26"/>
      <c r="G31" s="26"/>
      <c r="H31" s="26"/>
      <c r="I31" s="26"/>
      <c r="J31" s="26"/>
      <c r="K31" s="26"/>
      <c r="L31" s="26"/>
      <c r="M31" s="26"/>
    </row>
    <row r="32" spans="1:13" s="29" customFormat="1">
      <c r="A32" s="26" t="str">
        <f t="shared" si="0"/>
        <v>ARC</v>
      </c>
      <c r="B32" s="26" t="str">
        <f t="shared" si="1"/>
        <v>388</v>
      </c>
      <c r="C32" s="27" t="s">
        <v>202</v>
      </c>
      <c r="D32" s="28" t="s">
        <v>203</v>
      </c>
      <c r="E32" s="26">
        <v>2</v>
      </c>
      <c r="F32" s="26"/>
      <c r="G32" s="26"/>
      <c r="H32" s="26"/>
      <c r="I32" s="26"/>
      <c r="J32" s="26"/>
      <c r="K32" s="26"/>
      <c r="L32" s="26"/>
      <c r="M32" s="26"/>
    </row>
    <row r="33" spans="1:13" s="29" customFormat="1">
      <c r="A33" s="26" t="str">
        <f t="shared" si="0"/>
        <v>ARC</v>
      </c>
      <c r="B33" s="26" t="str">
        <f t="shared" si="1"/>
        <v>389</v>
      </c>
      <c r="C33" s="27" t="s">
        <v>204</v>
      </c>
      <c r="D33" s="28" t="s">
        <v>205</v>
      </c>
      <c r="E33" s="26">
        <v>2</v>
      </c>
      <c r="F33" s="26"/>
      <c r="G33" s="26"/>
      <c r="H33" s="26"/>
      <c r="I33" s="26"/>
      <c r="J33" s="26"/>
      <c r="K33" s="26"/>
      <c r="L33" s="26"/>
      <c r="M33" s="26"/>
    </row>
    <row r="34" spans="1:13" s="29" customFormat="1">
      <c r="A34" s="26" t="str">
        <f t="shared" si="0"/>
        <v>ARC</v>
      </c>
      <c r="B34" s="26" t="str">
        <f t="shared" si="1"/>
        <v>391</v>
      </c>
      <c r="C34" s="27" t="s">
        <v>206</v>
      </c>
      <c r="D34" s="28" t="s">
        <v>207</v>
      </c>
      <c r="E34" s="26">
        <v>4</v>
      </c>
      <c r="F34" s="26"/>
      <c r="G34" s="26"/>
      <c r="H34" s="26"/>
      <c r="I34" s="26"/>
      <c r="J34" s="26"/>
      <c r="K34" s="26"/>
      <c r="L34" s="26"/>
      <c r="M34" s="26"/>
    </row>
    <row r="35" spans="1:13" s="29" customFormat="1">
      <c r="A35" s="26" t="str">
        <f t="shared" si="0"/>
        <v>ARC</v>
      </c>
      <c r="B35" s="26" t="str">
        <f t="shared" si="1"/>
        <v>392</v>
      </c>
      <c r="C35" s="27" t="s">
        <v>208</v>
      </c>
      <c r="D35" s="28" t="s">
        <v>209</v>
      </c>
      <c r="E35" s="26">
        <v>3</v>
      </c>
      <c r="F35" s="26"/>
      <c r="G35" s="26"/>
      <c r="H35" s="26"/>
      <c r="I35" s="26"/>
      <c r="J35" s="26"/>
      <c r="K35" s="26"/>
      <c r="L35" s="26"/>
      <c r="M35" s="26"/>
    </row>
    <row r="36" spans="1:13" s="29" customFormat="1">
      <c r="A36" s="26" t="str">
        <f t="shared" si="0"/>
        <v>ARC</v>
      </c>
      <c r="B36" s="26" t="str">
        <f t="shared" si="1"/>
        <v>396</v>
      </c>
      <c r="C36" s="27" t="s">
        <v>210</v>
      </c>
      <c r="D36" s="28" t="s">
        <v>185</v>
      </c>
      <c r="E36" s="26">
        <v>1</v>
      </c>
      <c r="F36" s="26"/>
      <c r="G36" s="26"/>
      <c r="H36" s="26"/>
      <c r="I36" s="26"/>
      <c r="J36" s="26"/>
      <c r="K36" s="26"/>
      <c r="L36" s="26"/>
      <c r="M36" s="26"/>
    </row>
    <row r="37" spans="1:13" s="29" customFormat="1">
      <c r="A37" s="26" t="str">
        <f t="shared" si="0"/>
        <v>ARC</v>
      </c>
      <c r="B37" s="26" t="str">
        <f t="shared" si="1"/>
        <v>401</v>
      </c>
      <c r="C37" s="27" t="s">
        <v>211</v>
      </c>
      <c r="D37" s="28" t="s">
        <v>212</v>
      </c>
      <c r="E37" s="26">
        <v>2</v>
      </c>
      <c r="F37" s="26"/>
      <c r="G37" s="26"/>
      <c r="H37" s="26"/>
      <c r="I37" s="26"/>
      <c r="J37" s="26"/>
      <c r="K37" s="26"/>
      <c r="L37" s="26"/>
      <c r="M37" s="26"/>
    </row>
    <row r="38" spans="1:13" s="29" customFormat="1">
      <c r="A38" s="26" t="str">
        <f t="shared" si="0"/>
        <v>ARC</v>
      </c>
      <c r="B38" s="26" t="str">
        <f t="shared" si="1"/>
        <v>405</v>
      </c>
      <c r="C38" s="27" t="s">
        <v>213</v>
      </c>
      <c r="D38" s="28" t="s">
        <v>214</v>
      </c>
      <c r="E38" s="26">
        <v>2</v>
      </c>
      <c r="F38" s="26"/>
      <c r="G38" s="26"/>
      <c r="H38" s="26"/>
      <c r="I38" s="26"/>
      <c r="J38" s="26"/>
      <c r="K38" s="26"/>
      <c r="L38" s="26"/>
      <c r="M38" s="26"/>
    </row>
    <row r="39" spans="1:13" s="29" customFormat="1">
      <c r="A39" s="26" t="str">
        <f t="shared" si="0"/>
        <v>ARC</v>
      </c>
      <c r="B39" s="26" t="str">
        <f t="shared" si="1"/>
        <v>415</v>
      </c>
      <c r="C39" s="27" t="s">
        <v>215</v>
      </c>
      <c r="D39" s="28" t="s">
        <v>216</v>
      </c>
      <c r="E39" s="26">
        <v>2</v>
      </c>
      <c r="F39" s="26"/>
      <c r="G39" s="26"/>
      <c r="H39" s="26"/>
      <c r="I39" s="26"/>
      <c r="J39" s="26"/>
      <c r="K39" s="26"/>
      <c r="L39" s="26"/>
      <c r="M39" s="26"/>
    </row>
    <row r="40" spans="1:13" s="29" customFormat="1">
      <c r="A40" s="26" t="str">
        <f>LEFT(C40,3)</f>
        <v>ARC</v>
      </c>
      <c r="B40" s="26" t="str">
        <f>RIGHT(C40,3)</f>
        <v>416</v>
      </c>
      <c r="C40" s="27" t="s">
        <v>217</v>
      </c>
      <c r="D40" s="28" t="s">
        <v>218</v>
      </c>
      <c r="E40" s="26">
        <v>2</v>
      </c>
      <c r="F40" s="26"/>
      <c r="G40" s="26"/>
      <c r="H40" s="26"/>
      <c r="I40" s="26"/>
      <c r="J40" s="26"/>
      <c r="K40" s="26"/>
      <c r="L40" s="26"/>
      <c r="M40" s="26"/>
    </row>
    <row r="41" spans="1:13" s="29" customFormat="1">
      <c r="A41" s="26" t="str">
        <f t="shared" ref="A41:A105" si="2">LEFT(C41,3)</f>
        <v>ARC</v>
      </c>
      <c r="B41" s="26" t="str">
        <f t="shared" ref="B41:B105" si="3">RIGHT(C41,3)</f>
        <v>417</v>
      </c>
      <c r="C41" s="27" t="s">
        <v>219</v>
      </c>
      <c r="D41" s="28" t="s">
        <v>220</v>
      </c>
      <c r="E41" s="26">
        <v>2</v>
      </c>
      <c r="F41" s="26"/>
      <c r="G41" s="26"/>
      <c r="H41" s="26"/>
      <c r="I41" s="26"/>
      <c r="J41" s="26"/>
      <c r="K41" s="26"/>
      <c r="L41" s="26"/>
      <c r="M41" s="26"/>
    </row>
    <row r="42" spans="1:13" s="29" customFormat="1">
      <c r="A42" s="26" t="str">
        <f t="shared" si="2"/>
        <v>ARC</v>
      </c>
      <c r="B42" s="26" t="str">
        <f t="shared" si="3"/>
        <v>418</v>
      </c>
      <c r="C42" s="27" t="s">
        <v>221</v>
      </c>
      <c r="D42" s="28" t="s">
        <v>222</v>
      </c>
      <c r="E42" s="26">
        <v>3</v>
      </c>
      <c r="F42" s="26"/>
      <c r="G42" s="26"/>
      <c r="H42" s="26"/>
      <c r="I42" s="26"/>
      <c r="J42" s="26"/>
      <c r="K42" s="26"/>
      <c r="L42" s="26"/>
      <c r="M42" s="26"/>
    </row>
    <row r="43" spans="1:13" s="29" customFormat="1">
      <c r="A43" s="26" t="str">
        <f t="shared" si="2"/>
        <v>ARC</v>
      </c>
      <c r="B43" s="26" t="str">
        <f t="shared" si="3"/>
        <v>419</v>
      </c>
      <c r="C43" s="27" t="s">
        <v>223</v>
      </c>
      <c r="D43" s="28" t="s">
        <v>224</v>
      </c>
      <c r="E43" s="26">
        <v>2</v>
      </c>
      <c r="F43" s="26"/>
      <c r="G43" s="26"/>
      <c r="H43" s="26"/>
      <c r="I43" s="26"/>
      <c r="J43" s="26"/>
      <c r="K43" s="26"/>
      <c r="L43" s="26"/>
      <c r="M43" s="26"/>
    </row>
    <row r="44" spans="1:13" s="29" customFormat="1">
      <c r="A44" s="26" t="str">
        <f t="shared" si="2"/>
        <v>ARC</v>
      </c>
      <c r="B44" s="26" t="str">
        <f t="shared" si="3"/>
        <v>428</v>
      </c>
      <c r="C44" s="27" t="s">
        <v>225</v>
      </c>
      <c r="D44" s="28" t="s">
        <v>226</v>
      </c>
      <c r="E44" s="26">
        <v>2</v>
      </c>
      <c r="F44" s="26"/>
      <c r="G44" s="26"/>
      <c r="H44" s="26"/>
      <c r="I44" s="26"/>
      <c r="J44" s="26"/>
      <c r="K44" s="26"/>
      <c r="L44" s="26"/>
      <c r="M44" s="26"/>
    </row>
    <row r="45" spans="1:13" s="29" customFormat="1">
      <c r="A45" s="26" t="str">
        <f t="shared" si="2"/>
        <v>ARC</v>
      </c>
      <c r="B45" s="26" t="str">
        <f t="shared" si="3"/>
        <v>446</v>
      </c>
      <c r="C45" s="27" t="s">
        <v>227</v>
      </c>
      <c r="D45" s="28" t="s">
        <v>228</v>
      </c>
      <c r="E45" s="26">
        <v>3</v>
      </c>
      <c r="F45" s="26"/>
      <c r="G45" s="26"/>
      <c r="H45" s="26"/>
      <c r="I45" s="26"/>
      <c r="J45" s="26"/>
      <c r="K45" s="26"/>
      <c r="L45" s="26"/>
      <c r="M45" s="26"/>
    </row>
    <row r="46" spans="1:13" s="29" customFormat="1">
      <c r="A46" s="26" t="str">
        <f t="shared" si="2"/>
        <v>ARC</v>
      </c>
      <c r="B46" s="26" t="str">
        <f t="shared" si="3"/>
        <v>447</v>
      </c>
      <c r="C46" s="27" t="s">
        <v>229</v>
      </c>
      <c r="D46" s="28" t="s">
        <v>230</v>
      </c>
      <c r="E46" s="26">
        <v>8</v>
      </c>
      <c r="F46" s="26"/>
      <c r="G46" s="26"/>
      <c r="H46" s="26"/>
      <c r="I46" s="26"/>
      <c r="J46" s="26"/>
      <c r="K46" s="26"/>
      <c r="L46" s="26"/>
      <c r="M46" s="26"/>
    </row>
    <row r="47" spans="1:13" s="29" customFormat="1">
      <c r="A47" s="26" t="str">
        <f t="shared" si="2"/>
        <v>ARC</v>
      </c>
      <c r="B47" s="26" t="str">
        <f t="shared" si="3"/>
        <v>448</v>
      </c>
      <c r="C47" s="27" t="s">
        <v>231</v>
      </c>
      <c r="D47" s="28" t="s">
        <v>232</v>
      </c>
      <c r="E47" s="26">
        <v>2</v>
      </c>
      <c r="F47" s="26"/>
      <c r="G47" s="26"/>
      <c r="H47" s="26"/>
      <c r="I47" s="26"/>
      <c r="J47" s="26"/>
      <c r="K47" s="26"/>
      <c r="L47" s="26"/>
      <c r="M47" s="26"/>
    </row>
    <row r="48" spans="1:13" s="29" customFormat="1">
      <c r="A48" s="26" t="str">
        <f t="shared" si="2"/>
        <v>ARC</v>
      </c>
      <c r="B48" s="26" t="str">
        <f t="shared" si="3"/>
        <v>449</v>
      </c>
      <c r="C48" s="27" t="s">
        <v>233</v>
      </c>
      <c r="D48" s="28" t="s">
        <v>234</v>
      </c>
      <c r="E48" s="26">
        <v>10</v>
      </c>
      <c r="F48" s="26"/>
      <c r="G48" s="26"/>
      <c r="H48" s="26"/>
      <c r="I48" s="26"/>
      <c r="J48" s="26"/>
      <c r="K48" s="26"/>
      <c r="L48" s="26"/>
      <c r="M48" s="26"/>
    </row>
    <row r="49" spans="1:13" s="29" customFormat="1">
      <c r="A49" s="26" t="str">
        <f t="shared" si="2"/>
        <v>ARC</v>
      </c>
      <c r="B49" s="26" t="str">
        <f t="shared" si="3"/>
        <v>455</v>
      </c>
      <c r="C49" s="27" t="s">
        <v>235</v>
      </c>
      <c r="D49" s="28" t="s">
        <v>236</v>
      </c>
      <c r="E49" s="26">
        <v>2</v>
      </c>
      <c r="F49" s="26"/>
      <c r="G49" s="26"/>
      <c r="H49" s="26"/>
      <c r="I49" s="26"/>
      <c r="J49" s="26"/>
      <c r="K49" s="26"/>
      <c r="L49" s="26"/>
      <c r="M49" s="26"/>
    </row>
    <row r="50" spans="1:13" s="29" customFormat="1">
      <c r="A50" s="26" t="str">
        <f t="shared" si="2"/>
        <v>ARC</v>
      </c>
      <c r="B50" s="26" t="str">
        <f t="shared" si="3"/>
        <v>460</v>
      </c>
      <c r="C50" s="27" t="s">
        <v>237</v>
      </c>
      <c r="D50" s="28" t="s">
        <v>238</v>
      </c>
      <c r="E50" s="26">
        <v>2</v>
      </c>
      <c r="F50" s="26"/>
      <c r="G50" s="26"/>
      <c r="H50" s="26"/>
      <c r="I50" s="26"/>
      <c r="J50" s="26"/>
      <c r="K50" s="26"/>
      <c r="L50" s="26"/>
      <c r="M50" s="26"/>
    </row>
    <row r="51" spans="1:13" s="29" customFormat="1">
      <c r="A51" s="26" t="str">
        <f t="shared" si="2"/>
        <v>ARC</v>
      </c>
      <c r="B51" s="26" t="str">
        <f t="shared" si="3"/>
        <v>496</v>
      </c>
      <c r="C51" s="27" t="s">
        <v>239</v>
      </c>
      <c r="D51" s="28" t="s">
        <v>185</v>
      </c>
      <c r="E51" s="26">
        <v>1</v>
      </c>
      <c r="F51" s="26"/>
      <c r="G51" s="26"/>
      <c r="H51" s="26"/>
      <c r="I51" s="26"/>
      <c r="J51" s="26"/>
      <c r="K51" s="26"/>
      <c r="L51" s="26"/>
      <c r="M51" s="26"/>
    </row>
    <row r="52" spans="1:13" s="29" customFormat="1">
      <c r="A52" s="26" t="str">
        <f t="shared" si="2"/>
        <v>ART</v>
      </c>
      <c r="B52" s="26" t="str">
        <f t="shared" si="3"/>
        <v>111</v>
      </c>
      <c r="C52" s="27" t="s">
        <v>240</v>
      </c>
      <c r="D52" s="28" t="s">
        <v>241</v>
      </c>
      <c r="E52" s="26">
        <v>4</v>
      </c>
      <c r="F52" s="26"/>
      <c r="G52" s="26"/>
      <c r="H52" s="26"/>
      <c r="I52" s="26"/>
      <c r="J52" s="26"/>
      <c r="K52" s="26"/>
      <c r="L52" s="26"/>
      <c r="M52" s="26"/>
    </row>
    <row r="53" spans="1:13" s="29" customFormat="1">
      <c r="A53" s="26" t="str">
        <f t="shared" si="2"/>
        <v>ART</v>
      </c>
      <c r="B53" s="26" t="str">
        <f t="shared" si="3"/>
        <v>151</v>
      </c>
      <c r="C53" s="27" t="s">
        <v>242</v>
      </c>
      <c r="D53" s="28" t="s">
        <v>243</v>
      </c>
      <c r="E53" s="26">
        <v>2</v>
      </c>
      <c r="F53" s="26"/>
      <c r="G53" s="26"/>
      <c r="H53" s="26"/>
      <c r="I53" s="26"/>
      <c r="J53" s="26"/>
      <c r="K53" s="26"/>
      <c r="L53" s="26"/>
      <c r="M53" s="26"/>
    </row>
    <row r="54" spans="1:13" s="29" customFormat="1">
      <c r="A54" s="26" t="str">
        <f t="shared" si="2"/>
        <v>ART</v>
      </c>
      <c r="B54" s="26" t="str">
        <f t="shared" si="3"/>
        <v>161</v>
      </c>
      <c r="C54" s="27" t="s">
        <v>244</v>
      </c>
      <c r="D54" s="28" t="s">
        <v>245</v>
      </c>
      <c r="E54" s="26">
        <v>2</v>
      </c>
      <c r="F54" s="26"/>
      <c r="G54" s="26"/>
      <c r="H54" s="26"/>
      <c r="I54" s="26"/>
      <c r="J54" s="26"/>
      <c r="K54" s="26"/>
      <c r="L54" s="26"/>
      <c r="M54" s="26"/>
    </row>
    <row r="55" spans="1:13" s="29" customFormat="1">
      <c r="A55" s="26" t="str">
        <f t="shared" si="2"/>
        <v>ART</v>
      </c>
      <c r="B55" s="26" t="str">
        <f t="shared" si="3"/>
        <v>201</v>
      </c>
      <c r="C55" s="27" t="s">
        <v>246</v>
      </c>
      <c r="D55" s="28" t="s">
        <v>247</v>
      </c>
      <c r="E55" s="26">
        <v>2</v>
      </c>
      <c r="F55" s="26"/>
      <c r="G55" s="26"/>
      <c r="H55" s="26"/>
      <c r="I55" s="26"/>
      <c r="J55" s="26"/>
      <c r="K55" s="26"/>
      <c r="L55" s="26"/>
      <c r="M55" s="26"/>
    </row>
    <row r="56" spans="1:13" s="29" customFormat="1">
      <c r="A56" s="26" t="str">
        <f t="shared" si="2"/>
        <v>ART</v>
      </c>
      <c r="B56" s="26" t="str">
        <f t="shared" si="3"/>
        <v>202</v>
      </c>
      <c r="C56" s="27" t="s">
        <v>248</v>
      </c>
      <c r="D56" s="28" t="s">
        <v>249</v>
      </c>
      <c r="E56" s="26">
        <v>2</v>
      </c>
      <c r="F56" s="26"/>
      <c r="G56" s="26"/>
      <c r="H56" s="26"/>
      <c r="I56" s="26"/>
      <c r="J56" s="26"/>
      <c r="K56" s="26"/>
      <c r="L56" s="26"/>
      <c r="M56" s="26"/>
    </row>
    <row r="57" spans="1:13" s="29" customFormat="1">
      <c r="A57" s="26" t="str">
        <f t="shared" si="2"/>
        <v>ART</v>
      </c>
      <c r="B57" s="26" t="str">
        <f t="shared" si="3"/>
        <v>203</v>
      </c>
      <c r="C57" s="27" t="s">
        <v>250</v>
      </c>
      <c r="D57" s="28" t="s">
        <v>251</v>
      </c>
      <c r="E57" s="26">
        <v>2</v>
      </c>
      <c r="F57" s="26"/>
      <c r="G57" s="26"/>
      <c r="H57" s="26"/>
      <c r="I57" s="26"/>
      <c r="J57" s="26"/>
      <c r="K57" s="26"/>
      <c r="L57" s="26"/>
      <c r="M57" s="26"/>
    </row>
    <row r="58" spans="1:13" s="29" customFormat="1">
      <c r="A58" s="26" t="str">
        <f t="shared" si="2"/>
        <v>ART</v>
      </c>
      <c r="B58" s="26" t="str">
        <f t="shared" si="3"/>
        <v>205</v>
      </c>
      <c r="C58" s="27" t="s">
        <v>252</v>
      </c>
      <c r="D58" s="28" t="s">
        <v>253</v>
      </c>
      <c r="E58" s="26">
        <v>2</v>
      </c>
      <c r="F58" s="26"/>
      <c r="G58" s="26"/>
      <c r="H58" s="26"/>
      <c r="I58" s="26"/>
      <c r="J58" s="26"/>
      <c r="K58" s="26"/>
      <c r="L58" s="26"/>
      <c r="M58" s="26"/>
    </row>
    <row r="59" spans="1:13" s="29" customFormat="1">
      <c r="A59" s="26" t="str">
        <f t="shared" si="2"/>
        <v>ART</v>
      </c>
      <c r="B59" s="26" t="str">
        <f t="shared" si="3"/>
        <v>213</v>
      </c>
      <c r="C59" s="27" t="s">
        <v>254</v>
      </c>
      <c r="D59" s="28" t="s">
        <v>255</v>
      </c>
      <c r="E59" s="26">
        <v>2</v>
      </c>
      <c r="F59" s="26"/>
      <c r="G59" s="26"/>
      <c r="H59" s="26"/>
      <c r="I59" s="26"/>
      <c r="J59" s="26"/>
      <c r="K59" s="26"/>
      <c r="L59" s="26"/>
      <c r="M59" s="26"/>
    </row>
    <row r="60" spans="1:13" s="29" customFormat="1">
      <c r="A60" s="26" t="str">
        <f t="shared" si="2"/>
        <v>ART</v>
      </c>
      <c r="B60" s="26" t="str">
        <f t="shared" si="3"/>
        <v>221</v>
      </c>
      <c r="C60" s="27" t="s">
        <v>256</v>
      </c>
      <c r="D60" s="28" t="s">
        <v>257</v>
      </c>
      <c r="E60" s="26">
        <v>2</v>
      </c>
      <c r="F60" s="26"/>
      <c r="G60" s="26"/>
      <c r="H60" s="26"/>
      <c r="I60" s="26"/>
      <c r="J60" s="26"/>
      <c r="K60" s="26"/>
      <c r="L60" s="26"/>
      <c r="M60" s="26"/>
    </row>
    <row r="61" spans="1:13" s="29" customFormat="1">
      <c r="A61" s="26" t="str">
        <f t="shared" si="2"/>
        <v>ART</v>
      </c>
      <c r="B61" s="26" t="str">
        <f t="shared" si="3"/>
        <v>251</v>
      </c>
      <c r="C61" s="27" t="s">
        <v>258</v>
      </c>
      <c r="D61" s="28" t="s">
        <v>259</v>
      </c>
      <c r="E61" s="26">
        <v>2</v>
      </c>
      <c r="F61" s="26"/>
      <c r="G61" s="26"/>
      <c r="H61" s="26"/>
      <c r="I61" s="26"/>
      <c r="J61" s="26"/>
      <c r="K61" s="26"/>
      <c r="L61" s="26"/>
      <c r="M61" s="26"/>
    </row>
    <row r="62" spans="1:13" s="29" customFormat="1">
      <c r="A62" s="26" t="str">
        <f t="shared" si="2"/>
        <v>ART</v>
      </c>
      <c r="B62" s="26" t="str">
        <f t="shared" si="3"/>
        <v>270</v>
      </c>
      <c r="C62" s="27" t="s">
        <v>260</v>
      </c>
      <c r="D62" s="28" t="s">
        <v>261</v>
      </c>
      <c r="E62" s="26">
        <v>2</v>
      </c>
      <c r="F62" s="26"/>
      <c r="G62" s="26"/>
      <c r="H62" s="26"/>
      <c r="I62" s="26"/>
      <c r="J62" s="26"/>
      <c r="K62" s="26"/>
      <c r="L62" s="26"/>
      <c r="M62" s="26"/>
    </row>
    <row r="63" spans="1:13" s="29" customFormat="1">
      <c r="A63" s="26" t="str">
        <f t="shared" si="2"/>
        <v>ART</v>
      </c>
      <c r="B63" s="26" t="str">
        <f t="shared" si="3"/>
        <v>271</v>
      </c>
      <c r="C63" s="27" t="s">
        <v>262</v>
      </c>
      <c r="D63" s="28" t="s">
        <v>263</v>
      </c>
      <c r="E63" s="26">
        <v>3</v>
      </c>
      <c r="F63" s="26"/>
      <c r="G63" s="26"/>
      <c r="H63" s="26"/>
      <c r="I63" s="26"/>
      <c r="J63" s="26"/>
      <c r="K63" s="26"/>
      <c r="L63" s="26"/>
      <c r="M63" s="26"/>
    </row>
    <row r="64" spans="1:13" s="29" customFormat="1">
      <c r="A64" s="26" t="str">
        <f t="shared" si="2"/>
        <v>ART</v>
      </c>
      <c r="B64" s="26" t="str">
        <f t="shared" si="3"/>
        <v>301</v>
      </c>
      <c r="C64" s="27" t="s">
        <v>264</v>
      </c>
      <c r="D64" s="28" t="s">
        <v>265</v>
      </c>
      <c r="E64" s="26">
        <v>2</v>
      </c>
      <c r="F64" s="26"/>
      <c r="G64" s="26"/>
      <c r="H64" s="26"/>
      <c r="I64" s="26"/>
      <c r="J64" s="26"/>
      <c r="K64" s="26"/>
      <c r="L64" s="26"/>
      <c r="M64" s="26"/>
    </row>
    <row r="65" spans="1:13" s="29" customFormat="1">
      <c r="A65" s="26" t="str">
        <f t="shared" si="2"/>
        <v>ART</v>
      </c>
      <c r="B65" s="26" t="str">
        <f t="shared" si="3"/>
        <v>341</v>
      </c>
      <c r="C65" s="27" t="s">
        <v>266</v>
      </c>
      <c r="D65" s="28" t="s">
        <v>267</v>
      </c>
      <c r="E65" s="26">
        <v>3</v>
      </c>
      <c r="F65" s="26"/>
      <c r="G65" s="26"/>
      <c r="H65" s="26"/>
      <c r="I65" s="26"/>
      <c r="J65" s="26"/>
      <c r="K65" s="26"/>
      <c r="L65" s="26"/>
      <c r="M65" s="26"/>
    </row>
    <row r="66" spans="1:13" s="29" customFormat="1">
      <c r="A66" s="26" t="str">
        <f t="shared" si="2"/>
        <v>ART</v>
      </c>
      <c r="B66" s="26" t="str">
        <f t="shared" si="3"/>
        <v>343</v>
      </c>
      <c r="C66" s="27" t="s">
        <v>268</v>
      </c>
      <c r="D66" s="28" t="s">
        <v>269</v>
      </c>
      <c r="E66" s="26">
        <v>2</v>
      </c>
      <c r="F66" s="26"/>
      <c r="G66" s="26"/>
      <c r="H66" s="26"/>
      <c r="I66" s="26"/>
      <c r="J66" s="26"/>
      <c r="K66" s="26"/>
      <c r="L66" s="26"/>
      <c r="M66" s="26"/>
    </row>
    <row r="67" spans="1:13" s="29" customFormat="1">
      <c r="A67" s="26" t="str">
        <f t="shared" si="2"/>
        <v>ART</v>
      </c>
      <c r="B67" s="26" t="str">
        <f t="shared" si="3"/>
        <v>386</v>
      </c>
      <c r="C67" s="27" t="s">
        <v>270</v>
      </c>
      <c r="D67" s="28" t="s">
        <v>271</v>
      </c>
      <c r="E67" s="26">
        <v>2</v>
      </c>
      <c r="F67" s="26"/>
      <c r="G67" s="26"/>
      <c r="H67" s="26"/>
      <c r="I67" s="26"/>
      <c r="J67" s="26"/>
      <c r="K67" s="26"/>
      <c r="L67" s="26"/>
      <c r="M67" s="26"/>
    </row>
    <row r="68" spans="1:13" s="29" customFormat="1">
      <c r="A68" s="26" t="str">
        <f t="shared" si="2"/>
        <v>CIE</v>
      </c>
      <c r="B68" s="26" t="str">
        <f t="shared" si="3"/>
        <v>340</v>
      </c>
      <c r="C68" s="27" t="s">
        <v>272</v>
      </c>
      <c r="D68" s="28" t="s">
        <v>273</v>
      </c>
      <c r="E68" s="26">
        <v>2</v>
      </c>
      <c r="F68" s="26"/>
      <c r="G68" s="26"/>
      <c r="H68" s="26"/>
      <c r="I68" s="26"/>
      <c r="J68" s="26"/>
      <c r="K68" s="26"/>
      <c r="L68" s="26"/>
      <c r="M68" s="26"/>
    </row>
    <row r="69" spans="1:13" s="29" customFormat="1">
      <c r="A69" s="26" t="str">
        <f t="shared" si="2"/>
        <v>CIE</v>
      </c>
      <c r="B69" s="26" t="str">
        <f t="shared" si="3"/>
        <v>341</v>
      </c>
      <c r="C69" s="27" t="s">
        <v>274</v>
      </c>
      <c r="D69" s="28" t="s">
        <v>275</v>
      </c>
      <c r="E69" s="26">
        <v>2</v>
      </c>
      <c r="F69" s="26"/>
      <c r="G69" s="26"/>
      <c r="H69" s="26"/>
      <c r="I69" s="26"/>
      <c r="J69" s="26"/>
      <c r="K69" s="26"/>
      <c r="L69" s="26"/>
      <c r="M69" s="26"/>
    </row>
    <row r="70" spans="1:13" s="29" customFormat="1">
      <c r="A70" s="26" t="str">
        <f t="shared" si="2"/>
        <v>CHE</v>
      </c>
      <c r="B70" s="26" t="str">
        <f t="shared" si="3"/>
        <v>309</v>
      </c>
      <c r="C70" s="27" t="s">
        <v>135</v>
      </c>
      <c r="D70" s="28" t="s">
        <v>123</v>
      </c>
      <c r="E70" s="26">
        <v>3</v>
      </c>
      <c r="F70" s="26"/>
      <c r="G70" s="26"/>
      <c r="H70" s="26"/>
      <c r="I70" s="26"/>
      <c r="J70" s="26"/>
      <c r="K70" s="26"/>
      <c r="L70" s="26"/>
      <c r="M70" s="26"/>
    </row>
    <row r="71" spans="1:13" s="29" customFormat="1">
      <c r="A71" s="26" t="str">
        <f t="shared" si="2"/>
        <v>DMS</v>
      </c>
      <c r="B71" s="26" t="str">
        <f t="shared" si="3"/>
        <v>221</v>
      </c>
      <c r="C71" s="27" t="s">
        <v>276</v>
      </c>
      <c r="D71" s="28" t="s">
        <v>277</v>
      </c>
      <c r="E71" s="26">
        <v>3</v>
      </c>
      <c r="F71" s="26"/>
      <c r="G71" s="26"/>
      <c r="H71" s="26"/>
      <c r="I71" s="26"/>
      <c r="J71" s="26"/>
      <c r="K71" s="26"/>
      <c r="L71" s="26"/>
      <c r="M71" s="26"/>
    </row>
    <row r="72" spans="1:13" s="29" customFormat="1">
      <c r="A72" s="26" t="str">
        <f t="shared" si="2"/>
        <v>DMS</v>
      </c>
      <c r="B72" s="26" t="str">
        <f t="shared" si="3"/>
        <v>231</v>
      </c>
      <c r="C72" s="27" t="s">
        <v>278</v>
      </c>
      <c r="D72" s="28" t="s">
        <v>279</v>
      </c>
      <c r="E72" s="26">
        <v>3</v>
      </c>
      <c r="F72" s="26"/>
      <c r="G72" s="26"/>
      <c r="H72" s="26"/>
      <c r="I72" s="26"/>
      <c r="J72" s="26"/>
      <c r="K72" s="26"/>
      <c r="L72" s="26"/>
      <c r="M72" s="26"/>
    </row>
    <row r="73" spans="1:13" s="29" customFormat="1">
      <c r="A73" s="26" t="str">
        <f t="shared" si="2"/>
        <v>DMS</v>
      </c>
      <c r="B73" s="26" t="str">
        <f t="shared" si="3"/>
        <v>271</v>
      </c>
      <c r="C73" s="27" t="s">
        <v>280</v>
      </c>
      <c r="D73" s="28" t="s">
        <v>281</v>
      </c>
      <c r="E73" s="26">
        <v>3</v>
      </c>
      <c r="F73" s="26"/>
      <c r="G73" s="26"/>
      <c r="H73" s="26"/>
      <c r="I73" s="26"/>
      <c r="J73" s="26"/>
      <c r="K73" s="26"/>
      <c r="L73" s="26"/>
      <c r="M73" s="26"/>
    </row>
    <row r="74" spans="1:13" s="29" customFormat="1">
      <c r="A74" s="26" t="str">
        <f t="shared" si="2"/>
        <v>DMS</v>
      </c>
      <c r="B74" s="26" t="str">
        <f t="shared" si="3"/>
        <v>296</v>
      </c>
      <c r="C74" s="27" t="s">
        <v>282</v>
      </c>
      <c r="D74" s="28" t="s">
        <v>283</v>
      </c>
      <c r="E74" s="26">
        <v>1</v>
      </c>
      <c r="F74" s="26"/>
      <c r="G74" s="26"/>
      <c r="H74" s="26"/>
      <c r="I74" s="26"/>
      <c r="J74" s="26"/>
      <c r="K74" s="26"/>
      <c r="L74" s="26"/>
      <c r="M74" s="26"/>
    </row>
    <row r="75" spans="1:13" s="29" customFormat="1">
      <c r="A75" s="26" t="str">
        <f t="shared" si="2"/>
        <v>DMS</v>
      </c>
      <c r="B75" s="26" t="str">
        <f t="shared" si="3"/>
        <v>341</v>
      </c>
      <c r="C75" s="27" t="s">
        <v>284</v>
      </c>
      <c r="D75" s="28" t="s">
        <v>285</v>
      </c>
      <c r="E75" s="26">
        <v>3</v>
      </c>
      <c r="F75" s="26"/>
      <c r="G75" s="26"/>
      <c r="H75" s="26"/>
      <c r="I75" s="26"/>
      <c r="J75" s="26"/>
      <c r="K75" s="26"/>
      <c r="L75" s="26"/>
      <c r="M75" s="26"/>
    </row>
    <row r="76" spans="1:13" s="29" customFormat="1">
      <c r="A76" s="26" t="str">
        <f t="shared" si="2"/>
        <v>DMS</v>
      </c>
      <c r="B76" s="26" t="str">
        <f t="shared" si="3"/>
        <v>344</v>
      </c>
      <c r="C76" s="27" t="s">
        <v>286</v>
      </c>
      <c r="D76" s="28" t="s">
        <v>287</v>
      </c>
      <c r="E76" s="26">
        <v>2</v>
      </c>
      <c r="F76" s="26"/>
      <c r="G76" s="26"/>
      <c r="H76" s="26"/>
      <c r="I76" s="26"/>
      <c r="J76" s="26"/>
      <c r="K76" s="26"/>
      <c r="L76" s="26"/>
      <c r="M76" s="26"/>
    </row>
    <row r="77" spans="1:13" s="29" customFormat="1">
      <c r="A77" s="26" t="str">
        <f t="shared" si="2"/>
        <v>DMS</v>
      </c>
      <c r="B77" s="26" t="str">
        <f t="shared" si="3"/>
        <v>348</v>
      </c>
      <c r="C77" s="27" t="s">
        <v>288</v>
      </c>
      <c r="D77" s="28" t="s">
        <v>232</v>
      </c>
      <c r="E77" s="26">
        <v>2</v>
      </c>
      <c r="F77" s="26"/>
      <c r="G77" s="26"/>
      <c r="H77" s="26"/>
      <c r="I77" s="26"/>
      <c r="J77" s="26"/>
      <c r="K77" s="26"/>
      <c r="L77" s="26"/>
      <c r="M77" s="26"/>
    </row>
    <row r="78" spans="1:13" s="29" customFormat="1">
      <c r="A78" s="26" t="str">
        <f t="shared" si="2"/>
        <v>DMS</v>
      </c>
      <c r="B78" s="26" t="str">
        <f t="shared" si="3"/>
        <v>349</v>
      </c>
      <c r="C78" s="27" t="s">
        <v>289</v>
      </c>
      <c r="D78" s="28" t="s">
        <v>290</v>
      </c>
      <c r="E78" s="26">
        <v>1</v>
      </c>
      <c r="F78" s="26"/>
      <c r="G78" s="26"/>
      <c r="H78" s="26"/>
      <c r="I78" s="26"/>
      <c r="J78" s="26"/>
      <c r="K78" s="26"/>
      <c r="L78" s="26"/>
      <c r="M78" s="26"/>
    </row>
    <row r="79" spans="1:13" s="29" customFormat="1">
      <c r="A79" s="26" t="str">
        <f t="shared" si="2"/>
        <v>DMS</v>
      </c>
      <c r="B79" s="26" t="str">
        <f t="shared" si="3"/>
        <v>365</v>
      </c>
      <c r="C79" s="27" t="s">
        <v>291</v>
      </c>
      <c r="D79" s="28" t="s">
        <v>292</v>
      </c>
      <c r="E79" s="26">
        <v>3</v>
      </c>
      <c r="F79" s="26"/>
      <c r="G79" s="26"/>
      <c r="H79" s="26"/>
      <c r="I79" s="26"/>
      <c r="J79" s="26"/>
      <c r="K79" s="26"/>
      <c r="L79" s="26"/>
      <c r="M79" s="26"/>
    </row>
    <row r="80" spans="1:13" s="29" customFormat="1">
      <c r="A80" s="26" t="str">
        <f t="shared" si="2"/>
        <v>DMS</v>
      </c>
      <c r="B80" s="26" t="str">
        <f t="shared" si="3"/>
        <v>371</v>
      </c>
      <c r="C80" s="27" t="s">
        <v>293</v>
      </c>
      <c r="D80" s="28" t="s">
        <v>294</v>
      </c>
      <c r="E80" s="26">
        <v>3</v>
      </c>
      <c r="F80" s="26"/>
      <c r="G80" s="26"/>
      <c r="H80" s="26"/>
      <c r="I80" s="26"/>
      <c r="J80" s="26"/>
      <c r="K80" s="26"/>
      <c r="L80" s="26"/>
      <c r="M80" s="26"/>
    </row>
    <row r="81" spans="1:13" s="29" customFormat="1">
      <c r="A81" s="26" t="str">
        <f t="shared" si="2"/>
        <v>DMS</v>
      </c>
      <c r="B81" s="26" t="str">
        <f t="shared" si="3"/>
        <v>396</v>
      </c>
      <c r="C81" s="27" t="s">
        <v>295</v>
      </c>
      <c r="D81" s="28" t="s">
        <v>283</v>
      </c>
      <c r="E81" s="26">
        <v>1</v>
      </c>
      <c r="F81" s="26"/>
      <c r="G81" s="26"/>
      <c r="H81" s="26"/>
      <c r="I81" s="26"/>
      <c r="J81" s="26"/>
      <c r="K81" s="26"/>
      <c r="L81" s="26"/>
      <c r="M81" s="26"/>
    </row>
    <row r="82" spans="1:13" s="29" customFormat="1">
      <c r="A82" s="26" t="str">
        <f t="shared" si="2"/>
        <v>DMS</v>
      </c>
      <c r="B82" s="26" t="str">
        <f t="shared" si="3"/>
        <v>441</v>
      </c>
      <c r="C82" s="27" t="s">
        <v>296</v>
      </c>
      <c r="D82" s="28" t="s">
        <v>297</v>
      </c>
      <c r="E82" s="26">
        <v>3</v>
      </c>
      <c r="F82" s="26"/>
      <c r="G82" s="26"/>
      <c r="H82" s="26"/>
      <c r="I82" s="26"/>
      <c r="J82" s="26"/>
      <c r="K82" s="26"/>
      <c r="L82" s="26"/>
      <c r="M82" s="26"/>
    </row>
    <row r="83" spans="1:13" s="29" customFormat="1">
      <c r="A83" s="26" t="str">
        <f t="shared" si="2"/>
        <v>DMS</v>
      </c>
      <c r="B83" s="26" t="str">
        <f t="shared" si="3"/>
        <v>444</v>
      </c>
      <c r="C83" s="27" t="s">
        <v>298</v>
      </c>
      <c r="D83" s="28" t="s">
        <v>299</v>
      </c>
      <c r="E83" s="26">
        <v>2</v>
      </c>
      <c r="F83" s="26"/>
      <c r="G83" s="26"/>
      <c r="H83" s="26"/>
      <c r="I83" s="26"/>
      <c r="J83" s="26"/>
      <c r="K83" s="26"/>
      <c r="L83" s="26"/>
      <c r="M83" s="26"/>
    </row>
    <row r="84" spans="1:13" s="29" customFormat="1">
      <c r="A84" s="26" t="str">
        <f t="shared" si="2"/>
        <v>DMS</v>
      </c>
      <c r="B84" s="26" t="str">
        <f t="shared" si="3"/>
        <v>448</v>
      </c>
      <c r="C84" s="27" t="s">
        <v>300</v>
      </c>
      <c r="D84" s="28" t="s">
        <v>232</v>
      </c>
      <c r="E84" s="26">
        <v>3</v>
      </c>
      <c r="F84" s="26"/>
      <c r="G84" s="26"/>
      <c r="H84" s="26"/>
      <c r="I84" s="26"/>
      <c r="J84" s="26"/>
      <c r="K84" s="26"/>
      <c r="L84" s="26"/>
      <c r="M84" s="26"/>
    </row>
    <row r="85" spans="1:13" s="29" customFormat="1">
      <c r="A85" s="26" t="str">
        <f t="shared" si="2"/>
        <v>DMS</v>
      </c>
      <c r="B85" s="26" t="str">
        <f t="shared" si="3"/>
        <v>449</v>
      </c>
      <c r="C85" s="27" t="s">
        <v>301</v>
      </c>
      <c r="D85" s="28" t="s">
        <v>234</v>
      </c>
      <c r="E85" s="26">
        <v>3</v>
      </c>
      <c r="F85" s="26"/>
      <c r="G85" s="26"/>
      <c r="H85" s="26"/>
      <c r="I85" s="26"/>
      <c r="J85" s="26"/>
      <c r="K85" s="26"/>
      <c r="L85" s="26"/>
      <c r="M85" s="26"/>
    </row>
    <row r="86" spans="1:13" s="29" customFormat="1">
      <c r="A86" s="26" t="str">
        <f t="shared" si="2"/>
        <v>DMS</v>
      </c>
      <c r="B86" s="26" t="str">
        <f t="shared" si="3"/>
        <v>460</v>
      </c>
      <c r="C86" s="27" t="s">
        <v>302</v>
      </c>
      <c r="D86" s="28" t="s">
        <v>303</v>
      </c>
      <c r="E86" s="26">
        <v>3</v>
      </c>
      <c r="F86" s="26"/>
      <c r="G86" s="26"/>
      <c r="H86" s="26"/>
      <c r="I86" s="26"/>
      <c r="J86" s="26"/>
      <c r="K86" s="26"/>
      <c r="L86" s="26"/>
      <c r="M86" s="26"/>
    </row>
    <row r="87" spans="1:13" s="29" customFormat="1">
      <c r="A87" s="26" t="str">
        <f t="shared" si="2"/>
        <v>DMS</v>
      </c>
      <c r="B87" s="26" t="str">
        <f t="shared" si="3"/>
        <v>464</v>
      </c>
      <c r="C87" s="27" t="s">
        <v>304</v>
      </c>
      <c r="D87" s="28" t="s">
        <v>305</v>
      </c>
      <c r="E87" s="26">
        <v>2</v>
      </c>
      <c r="F87" s="26"/>
      <c r="G87" s="26"/>
      <c r="H87" s="26"/>
      <c r="I87" s="26"/>
      <c r="J87" s="26"/>
      <c r="K87" s="26"/>
      <c r="L87" s="26"/>
      <c r="M87" s="26"/>
    </row>
    <row r="88" spans="1:13" s="29" customFormat="1">
      <c r="A88" s="26" t="str">
        <f t="shared" si="2"/>
        <v>DMS</v>
      </c>
      <c r="B88" s="26" t="str">
        <f t="shared" si="3"/>
        <v>496</v>
      </c>
      <c r="C88" s="27" t="s">
        <v>306</v>
      </c>
      <c r="D88" s="28" t="s">
        <v>283</v>
      </c>
      <c r="E88" s="26">
        <v>1</v>
      </c>
      <c r="F88" s="26"/>
      <c r="G88" s="26"/>
      <c r="H88" s="26"/>
      <c r="I88" s="26"/>
      <c r="J88" s="26"/>
      <c r="K88" s="26"/>
      <c r="L88" s="26"/>
      <c r="M88" s="26"/>
    </row>
    <row r="89" spans="1:13" s="29" customFormat="1">
      <c r="A89" s="26" t="str">
        <f t="shared" si="2"/>
        <v>DTE</v>
      </c>
      <c r="B89" s="26" t="str">
        <f t="shared" si="3"/>
        <v>102</v>
      </c>
      <c r="C89" s="27" t="s">
        <v>307</v>
      </c>
      <c r="D89" s="28" t="s">
        <v>308</v>
      </c>
      <c r="E89" s="26">
        <v>1</v>
      </c>
      <c r="F89" s="26"/>
      <c r="G89" s="26"/>
      <c r="H89" s="26"/>
      <c r="I89" s="26"/>
      <c r="J89" s="26"/>
      <c r="K89" s="26"/>
      <c r="L89" s="26"/>
      <c r="M89" s="26"/>
    </row>
    <row r="90" spans="1:13" s="29" customFormat="1">
      <c r="A90" s="26" t="str">
        <f t="shared" si="2"/>
        <v>DTE</v>
      </c>
      <c r="B90" s="26" t="str">
        <f t="shared" si="3"/>
        <v>152</v>
      </c>
      <c r="C90" s="27" t="s">
        <v>309</v>
      </c>
      <c r="D90" s="28" t="s">
        <v>310</v>
      </c>
      <c r="E90" s="26">
        <v>1</v>
      </c>
      <c r="F90" s="26"/>
      <c r="G90" s="26"/>
      <c r="H90" s="26"/>
      <c r="I90" s="26"/>
      <c r="J90" s="26"/>
      <c r="K90" s="26"/>
      <c r="L90" s="26"/>
      <c r="M90" s="26"/>
    </row>
    <row r="91" spans="1:13" s="29" customFormat="1">
      <c r="A91" s="26" t="str">
        <f t="shared" si="2"/>
        <v>DTE</v>
      </c>
      <c r="B91" s="26" t="str">
        <f t="shared" si="3"/>
        <v>202</v>
      </c>
      <c r="C91" s="27" t="s">
        <v>311</v>
      </c>
      <c r="D91" s="28" t="s">
        <v>312</v>
      </c>
      <c r="E91" s="26">
        <v>1</v>
      </c>
      <c r="F91" s="26"/>
      <c r="G91" s="26"/>
      <c r="H91" s="26"/>
      <c r="I91" s="26"/>
      <c r="J91" s="26"/>
      <c r="K91" s="26"/>
      <c r="L91" s="26"/>
      <c r="M91" s="26"/>
    </row>
    <row r="92" spans="1:13" s="29" customFormat="1">
      <c r="A92" s="26" t="str">
        <f t="shared" si="2"/>
        <v>DTE</v>
      </c>
      <c r="B92" s="26" t="str">
        <f t="shared" si="3"/>
        <v>102</v>
      </c>
      <c r="C92" s="27" t="s">
        <v>313</v>
      </c>
      <c r="D92" s="28" t="s">
        <v>308</v>
      </c>
      <c r="E92" s="26">
        <v>1</v>
      </c>
      <c r="F92" s="26"/>
      <c r="G92" s="26"/>
      <c r="H92" s="26"/>
      <c r="I92" s="26"/>
      <c r="J92" s="26"/>
      <c r="K92" s="26"/>
      <c r="L92" s="26"/>
      <c r="M92" s="26"/>
    </row>
    <row r="93" spans="1:13" s="29" customFormat="1">
      <c r="A93" s="26" t="str">
        <f t="shared" si="2"/>
        <v>DTE</v>
      </c>
      <c r="B93" s="26" t="str">
        <f t="shared" si="3"/>
        <v>152</v>
      </c>
      <c r="C93" s="27" t="s">
        <v>314</v>
      </c>
      <c r="D93" s="28" t="s">
        <v>310</v>
      </c>
      <c r="E93" s="26">
        <v>1</v>
      </c>
      <c r="F93" s="26"/>
      <c r="G93" s="26"/>
      <c r="H93" s="26"/>
      <c r="I93" s="26"/>
      <c r="J93" s="26"/>
      <c r="K93" s="26"/>
      <c r="L93" s="26"/>
      <c r="M93" s="26"/>
    </row>
    <row r="94" spans="1:13" s="29" customFormat="1">
      <c r="A94" s="26" t="str">
        <f t="shared" si="2"/>
        <v>DTE</v>
      </c>
      <c r="B94" s="26" t="str">
        <f t="shared" si="3"/>
        <v>202</v>
      </c>
      <c r="C94" s="27" t="s">
        <v>315</v>
      </c>
      <c r="D94" s="28" t="s">
        <v>312</v>
      </c>
      <c r="E94" s="26">
        <v>1</v>
      </c>
      <c r="F94" s="26"/>
      <c r="G94" s="26"/>
      <c r="H94" s="26"/>
      <c r="I94" s="26"/>
      <c r="J94" s="26"/>
      <c r="K94" s="26"/>
      <c r="L94" s="26"/>
      <c r="M94" s="26"/>
    </row>
    <row r="95" spans="1:13" s="29" customFormat="1">
      <c r="A95" s="26" t="str">
        <f t="shared" ref="A95" si="4">LEFT(C95,3)</f>
        <v>DTE</v>
      </c>
      <c r="B95" s="26" t="str">
        <f t="shared" ref="B95" si="5">RIGHT(C95,3)</f>
        <v>102</v>
      </c>
      <c r="C95" s="27" t="s">
        <v>591</v>
      </c>
      <c r="D95" s="28" t="s">
        <v>308</v>
      </c>
      <c r="E95" s="26">
        <v>1</v>
      </c>
      <c r="F95" s="26"/>
      <c r="G95" s="26"/>
      <c r="H95" s="26"/>
      <c r="I95" s="26"/>
      <c r="J95" s="26"/>
      <c r="K95" s="26"/>
      <c r="L95" s="26"/>
      <c r="M95" s="26"/>
    </row>
    <row r="96" spans="1:13" s="29" customFormat="1">
      <c r="A96" s="26" t="str">
        <f t="shared" si="2"/>
        <v>ECL</v>
      </c>
      <c r="B96" s="26" t="str">
        <f t="shared" si="3"/>
        <v>301</v>
      </c>
      <c r="C96" s="27" t="s">
        <v>316</v>
      </c>
      <c r="D96" s="28" t="s">
        <v>317</v>
      </c>
      <c r="E96" s="26">
        <v>2</v>
      </c>
      <c r="F96" s="26"/>
      <c r="G96" s="26"/>
      <c r="H96" s="26"/>
      <c r="I96" s="26"/>
      <c r="J96" s="26"/>
      <c r="K96" s="26"/>
      <c r="L96" s="26"/>
      <c r="M96" s="26"/>
    </row>
    <row r="97" spans="1:13" s="29" customFormat="1">
      <c r="A97" s="26" t="str">
        <f t="shared" si="2"/>
        <v>ECL</v>
      </c>
      <c r="B97" s="26" t="str">
        <f t="shared" si="3"/>
        <v>352</v>
      </c>
      <c r="C97" s="27" t="s">
        <v>318</v>
      </c>
      <c r="D97" s="28" t="s">
        <v>319</v>
      </c>
      <c r="E97" s="26">
        <v>2</v>
      </c>
      <c r="F97" s="26"/>
      <c r="G97" s="26"/>
      <c r="H97" s="26"/>
      <c r="I97" s="26"/>
      <c r="J97" s="26"/>
      <c r="K97" s="26"/>
      <c r="L97" s="26"/>
      <c r="M97" s="26"/>
    </row>
    <row r="98" spans="1:13" s="29" customFormat="1">
      <c r="A98" s="26" t="str">
        <f t="shared" si="2"/>
        <v>ECL</v>
      </c>
      <c r="B98" s="26" t="str">
        <f t="shared" si="3"/>
        <v>394</v>
      </c>
      <c r="C98" s="27" t="s">
        <v>320</v>
      </c>
      <c r="D98" s="28" t="s">
        <v>321</v>
      </c>
      <c r="E98" s="26">
        <v>2</v>
      </c>
      <c r="F98" s="26"/>
      <c r="G98" s="26"/>
      <c r="H98" s="26"/>
      <c r="I98" s="26"/>
      <c r="J98" s="26"/>
      <c r="K98" s="26"/>
      <c r="L98" s="26"/>
      <c r="M98" s="26"/>
    </row>
    <row r="99" spans="1:13" s="29" customFormat="1">
      <c r="A99" s="26" t="str">
        <f t="shared" si="2"/>
        <v>ECL</v>
      </c>
      <c r="B99" s="26" t="str">
        <f t="shared" si="3"/>
        <v>420</v>
      </c>
      <c r="C99" s="27" t="s">
        <v>322</v>
      </c>
      <c r="D99" s="28" t="s">
        <v>323</v>
      </c>
      <c r="E99" s="26">
        <v>2</v>
      </c>
      <c r="F99" s="26"/>
      <c r="G99" s="26"/>
      <c r="H99" s="26"/>
      <c r="I99" s="26"/>
      <c r="J99" s="26"/>
      <c r="K99" s="26"/>
      <c r="L99" s="26"/>
      <c r="M99" s="26"/>
    </row>
    <row r="100" spans="1:13" s="29" customFormat="1">
      <c r="A100" s="26" t="str">
        <f t="shared" si="2"/>
        <v>ECO</v>
      </c>
      <c r="B100" s="26" t="str">
        <f t="shared" si="3"/>
        <v>391</v>
      </c>
      <c r="C100" s="27" t="s">
        <v>324</v>
      </c>
      <c r="D100" s="28" t="s">
        <v>325</v>
      </c>
      <c r="E100" s="26">
        <v>2</v>
      </c>
      <c r="F100" s="26"/>
      <c r="G100" s="26"/>
      <c r="H100" s="26"/>
      <c r="I100" s="26"/>
      <c r="J100" s="26"/>
      <c r="K100" s="26"/>
      <c r="L100" s="26"/>
      <c r="M100" s="26"/>
    </row>
    <row r="101" spans="1:13" s="29" customFormat="1">
      <c r="A101" s="26" t="str">
        <f t="shared" si="2"/>
        <v xml:space="preserve">ES </v>
      </c>
      <c r="B101" s="26" t="str">
        <f t="shared" si="3"/>
        <v>101</v>
      </c>
      <c r="C101" s="27" t="s">
        <v>326</v>
      </c>
      <c r="D101" s="28" t="s">
        <v>327</v>
      </c>
      <c r="E101" s="26">
        <v>1</v>
      </c>
      <c r="F101" s="26"/>
      <c r="G101" s="26"/>
      <c r="H101" s="26"/>
      <c r="I101" s="26"/>
      <c r="J101" s="26"/>
      <c r="K101" s="26"/>
      <c r="L101" s="26"/>
      <c r="M101" s="26"/>
    </row>
    <row r="102" spans="1:13" s="29" customFormat="1">
      <c r="A102" s="26" t="str">
        <f t="shared" si="2"/>
        <v xml:space="preserve">ES </v>
      </c>
      <c r="B102" s="26" t="str">
        <f t="shared" si="3"/>
        <v>102</v>
      </c>
      <c r="C102" s="27" t="s">
        <v>328</v>
      </c>
      <c r="D102" s="28" t="s">
        <v>329</v>
      </c>
      <c r="E102" s="26">
        <v>1</v>
      </c>
      <c r="F102" s="26"/>
      <c r="G102" s="26"/>
      <c r="H102" s="26"/>
      <c r="I102" s="26"/>
      <c r="J102" s="26"/>
      <c r="K102" s="26"/>
      <c r="L102" s="26"/>
      <c r="M102" s="26"/>
    </row>
    <row r="103" spans="1:13" s="29" customFormat="1">
      <c r="A103" s="26" t="str">
        <f t="shared" si="2"/>
        <v xml:space="preserve">ES </v>
      </c>
      <c r="B103" s="26" t="str">
        <f t="shared" si="3"/>
        <v>221</v>
      </c>
      <c r="C103" s="27" t="s">
        <v>330</v>
      </c>
      <c r="D103" s="28" t="s">
        <v>331</v>
      </c>
      <c r="E103" s="26">
        <v>1</v>
      </c>
      <c r="F103" s="26"/>
      <c r="G103" s="26"/>
      <c r="H103" s="26"/>
      <c r="I103" s="26"/>
      <c r="J103" s="26"/>
      <c r="K103" s="26"/>
      <c r="L103" s="26"/>
      <c r="M103" s="26"/>
    </row>
    <row r="104" spans="1:13" s="29" customFormat="1">
      <c r="A104" s="26" t="str">
        <f t="shared" si="2"/>
        <v xml:space="preserve">ES </v>
      </c>
      <c r="B104" s="26" t="str">
        <f t="shared" si="3"/>
        <v>222</v>
      </c>
      <c r="C104" s="27" t="s">
        <v>332</v>
      </c>
      <c r="D104" s="28" t="s">
        <v>333</v>
      </c>
      <c r="E104" s="26">
        <v>1</v>
      </c>
      <c r="F104" s="26"/>
      <c r="G104" s="26"/>
      <c r="H104" s="26"/>
      <c r="I104" s="26"/>
      <c r="J104" s="26"/>
      <c r="K104" s="26"/>
      <c r="L104" s="26"/>
      <c r="M104" s="26"/>
    </row>
    <row r="105" spans="1:13" s="29" customFormat="1">
      <c r="A105" s="26" t="str">
        <f t="shared" si="2"/>
        <v xml:space="preserve">ES </v>
      </c>
      <c r="B105" s="26" t="str">
        <f t="shared" si="3"/>
        <v>223</v>
      </c>
      <c r="C105" s="27" t="s">
        <v>334</v>
      </c>
      <c r="D105" s="28" t="s">
        <v>335</v>
      </c>
      <c r="E105" s="26">
        <v>1</v>
      </c>
      <c r="F105" s="26"/>
      <c r="G105" s="26"/>
      <c r="H105" s="26"/>
      <c r="I105" s="26"/>
      <c r="J105" s="26"/>
      <c r="K105" s="26"/>
      <c r="L105" s="26"/>
      <c r="M105" s="26"/>
    </row>
    <row r="106" spans="1:13" s="29" customFormat="1">
      <c r="A106" s="26" t="str">
        <f t="shared" ref="A106:A169" si="6">LEFT(C106,3)</f>
        <v xml:space="preserve">ES </v>
      </c>
      <c r="B106" s="26" t="str">
        <f t="shared" ref="B106:B169" si="7">RIGHT(C106,3)</f>
        <v>226</v>
      </c>
      <c r="C106" s="27" t="s">
        <v>336</v>
      </c>
      <c r="D106" s="28" t="s">
        <v>337</v>
      </c>
      <c r="E106" s="26">
        <v>1</v>
      </c>
      <c r="F106" s="26"/>
      <c r="G106" s="26"/>
      <c r="H106" s="26"/>
      <c r="I106" s="26"/>
      <c r="J106" s="26"/>
      <c r="K106" s="26"/>
      <c r="L106" s="26"/>
      <c r="M106" s="26"/>
    </row>
    <row r="107" spans="1:13" s="29" customFormat="1">
      <c r="A107" s="26" t="str">
        <f t="shared" si="6"/>
        <v xml:space="preserve">ES </v>
      </c>
      <c r="B107" s="26" t="str">
        <f t="shared" si="7"/>
        <v>271</v>
      </c>
      <c r="C107" s="27" t="s">
        <v>338</v>
      </c>
      <c r="D107" s="28" t="s">
        <v>339</v>
      </c>
      <c r="E107" s="26">
        <v>1</v>
      </c>
      <c r="F107" s="26"/>
      <c r="G107" s="26"/>
      <c r="H107" s="26"/>
      <c r="I107" s="26"/>
      <c r="J107" s="26"/>
      <c r="K107" s="26"/>
      <c r="L107" s="26"/>
      <c r="M107" s="26"/>
    </row>
    <row r="108" spans="1:13" s="29" customFormat="1">
      <c r="A108" s="26" t="str">
        <f t="shared" si="6"/>
        <v xml:space="preserve">ES </v>
      </c>
      <c r="B108" s="26" t="str">
        <f t="shared" si="7"/>
        <v>272</v>
      </c>
      <c r="C108" s="27" t="s">
        <v>340</v>
      </c>
      <c r="D108" s="28" t="s">
        <v>341</v>
      </c>
      <c r="E108" s="26">
        <v>1</v>
      </c>
      <c r="F108" s="26"/>
      <c r="G108" s="26"/>
      <c r="H108" s="26"/>
      <c r="I108" s="26"/>
      <c r="J108" s="26"/>
      <c r="K108" s="26"/>
      <c r="L108" s="26"/>
      <c r="M108" s="26"/>
    </row>
    <row r="109" spans="1:13" s="29" customFormat="1">
      <c r="A109" s="26" t="str">
        <f t="shared" si="6"/>
        <v xml:space="preserve">ES </v>
      </c>
      <c r="B109" s="26" t="str">
        <f t="shared" si="7"/>
        <v>273</v>
      </c>
      <c r="C109" s="27" t="s">
        <v>342</v>
      </c>
      <c r="D109" s="28" t="s">
        <v>343</v>
      </c>
      <c r="E109" s="26">
        <v>1</v>
      </c>
      <c r="F109" s="26"/>
      <c r="G109" s="26"/>
      <c r="H109" s="26"/>
      <c r="I109" s="26"/>
      <c r="J109" s="26"/>
      <c r="K109" s="26"/>
      <c r="L109" s="26"/>
      <c r="M109" s="26"/>
    </row>
    <row r="110" spans="1:13" s="29" customFormat="1">
      <c r="A110" s="26" t="str">
        <f t="shared" si="6"/>
        <v xml:space="preserve">ES </v>
      </c>
      <c r="B110" s="26" t="str">
        <f t="shared" si="7"/>
        <v>276</v>
      </c>
      <c r="C110" s="27" t="s">
        <v>344</v>
      </c>
      <c r="D110" s="28" t="s">
        <v>345</v>
      </c>
      <c r="E110" s="26">
        <v>1</v>
      </c>
      <c r="F110" s="26"/>
      <c r="G110" s="26"/>
      <c r="H110" s="26"/>
      <c r="I110" s="26"/>
      <c r="J110" s="26"/>
      <c r="K110" s="26"/>
      <c r="L110" s="26"/>
      <c r="M110" s="26"/>
    </row>
    <row r="111" spans="1:13" s="29" customFormat="1">
      <c r="A111" s="26" t="str">
        <f t="shared" si="6"/>
        <v xml:space="preserve">ES </v>
      </c>
      <c r="B111" s="26" t="str">
        <f t="shared" si="7"/>
        <v>303</v>
      </c>
      <c r="C111" s="27" t="s">
        <v>346</v>
      </c>
      <c r="D111" s="28" t="s">
        <v>347</v>
      </c>
      <c r="E111" s="26">
        <v>1</v>
      </c>
      <c r="F111" s="26"/>
      <c r="G111" s="26"/>
      <c r="H111" s="26"/>
      <c r="I111" s="26"/>
      <c r="J111" s="26"/>
      <c r="K111" s="26"/>
      <c r="L111" s="26"/>
      <c r="M111" s="26"/>
    </row>
    <row r="112" spans="1:13" s="29" customFormat="1">
      <c r="A112" s="26" t="str">
        <f t="shared" si="6"/>
        <v>EVR</v>
      </c>
      <c r="B112" s="26" t="str">
        <f t="shared" si="7"/>
        <v>101</v>
      </c>
      <c r="C112" s="27" t="s">
        <v>348</v>
      </c>
      <c r="D112" s="28" t="s">
        <v>349</v>
      </c>
      <c r="E112" s="26">
        <v>3</v>
      </c>
      <c r="F112" s="26"/>
      <c r="G112" s="26"/>
      <c r="H112" s="26"/>
      <c r="I112" s="26"/>
      <c r="J112" s="26"/>
      <c r="K112" s="26"/>
      <c r="L112" s="26"/>
      <c r="M112" s="26"/>
    </row>
    <row r="113" spans="1:13" s="29" customFormat="1">
      <c r="A113" s="26" t="str">
        <f t="shared" si="6"/>
        <v>EVR</v>
      </c>
      <c r="B113" s="26" t="str">
        <f t="shared" si="7"/>
        <v>103</v>
      </c>
      <c r="C113" s="27" t="s">
        <v>350</v>
      </c>
      <c r="D113" s="28" t="s">
        <v>351</v>
      </c>
      <c r="E113" s="26">
        <v>1</v>
      </c>
      <c r="F113" s="26"/>
      <c r="G113" s="26"/>
      <c r="H113" s="26"/>
      <c r="I113" s="26"/>
      <c r="J113" s="26"/>
      <c r="K113" s="26"/>
      <c r="L113" s="26"/>
      <c r="M113" s="26"/>
    </row>
    <row r="114" spans="1:13" s="29" customFormat="1">
      <c r="A114" s="26" t="str">
        <f t="shared" si="6"/>
        <v>EVR</v>
      </c>
      <c r="B114" s="26" t="str">
        <f t="shared" si="7"/>
        <v>205</v>
      </c>
      <c r="C114" s="27" t="s">
        <v>352</v>
      </c>
      <c r="D114" s="28" t="s">
        <v>353</v>
      </c>
      <c r="E114" s="26">
        <v>2</v>
      </c>
      <c r="F114" s="26"/>
      <c r="G114" s="26"/>
      <c r="H114" s="26"/>
      <c r="I114" s="26"/>
      <c r="J114" s="26"/>
      <c r="K114" s="26"/>
      <c r="L114" s="26"/>
      <c r="M114" s="26"/>
    </row>
    <row r="115" spans="1:13" s="29" customFormat="1">
      <c r="A115" s="26" t="str">
        <f t="shared" si="6"/>
        <v>EVR</v>
      </c>
      <c r="B115" s="26" t="str">
        <f t="shared" si="7"/>
        <v>248</v>
      </c>
      <c r="C115" s="27" t="s">
        <v>354</v>
      </c>
      <c r="D115" s="28" t="s">
        <v>193</v>
      </c>
      <c r="E115" s="26">
        <v>1</v>
      </c>
      <c r="F115" s="26"/>
      <c r="G115" s="26"/>
      <c r="H115" s="26"/>
      <c r="I115" s="26"/>
      <c r="J115" s="26"/>
      <c r="K115" s="26"/>
      <c r="L115" s="26"/>
      <c r="M115" s="26"/>
    </row>
    <row r="116" spans="1:13" s="29" customFormat="1">
      <c r="A116" s="26" t="str">
        <f t="shared" si="6"/>
        <v>EVR</v>
      </c>
      <c r="B116" s="26" t="str">
        <f t="shared" si="7"/>
        <v>296</v>
      </c>
      <c r="C116" s="27" t="s">
        <v>355</v>
      </c>
      <c r="D116" s="28" t="s">
        <v>283</v>
      </c>
      <c r="E116" s="26">
        <v>1</v>
      </c>
      <c r="F116" s="26"/>
      <c r="G116" s="26"/>
      <c r="H116" s="26"/>
      <c r="I116" s="26"/>
      <c r="J116" s="26"/>
      <c r="K116" s="26"/>
      <c r="L116" s="26"/>
      <c r="M116" s="26"/>
    </row>
    <row r="117" spans="1:13" s="29" customFormat="1">
      <c r="A117" s="26" t="str">
        <f t="shared" si="6"/>
        <v>EVR</v>
      </c>
      <c r="B117" s="26" t="str">
        <f t="shared" si="7"/>
        <v>348</v>
      </c>
      <c r="C117" s="27" t="s">
        <v>356</v>
      </c>
      <c r="D117" s="28" t="s">
        <v>232</v>
      </c>
      <c r="E117" s="26">
        <v>2</v>
      </c>
      <c r="F117" s="26"/>
      <c r="G117" s="26"/>
      <c r="H117" s="26"/>
      <c r="I117" s="26"/>
      <c r="J117" s="26"/>
      <c r="K117" s="26"/>
      <c r="L117" s="26"/>
      <c r="M117" s="26"/>
    </row>
    <row r="118" spans="1:13" s="29" customFormat="1">
      <c r="A118" s="26" t="str">
        <f t="shared" si="6"/>
        <v>EVR</v>
      </c>
      <c r="B118" s="26" t="str">
        <f t="shared" si="7"/>
        <v>349</v>
      </c>
      <c r="C118" s="27" t="s">
        <v>357</v>
      </c>
      <c r="D118" s="28" t="s">
        <v>290</v>
      </c>
      <c r="E118" s="26">
        <v>1</v>
      </c>
      <c r="F118" s="26"/>
      <c r="G118" s="26"/>
      <c r="H118" s="26"/>
      <c r="I118" s="26"/>
      <c r="J118" s="26"/>
      <c r="K118" s="26"/>
      <c r="L118" s="26"/>
      <c r="M118" s="26"/>
    </row>
    <row r="119" spans="1:13" s="29" customFormat="1">
      <c r="A119" s="26" t="str">
        <f t="shared" si="6"/>
        <v>EVR</v>
      </c>
      <c r="B119" s="26" t="str">
        <f t="shared" si="7"/>
        <v>350</v>
      </c>
      <c r="C119" s="27" t="s">
        <v>358</v>
      </c>
      <c r="D119" s="28" t="s">
        <v>359</v>
      </c>
      <c r="E119" s="26">
        <v>2</v>
      </c>
      <c r="F119" s="26"/>
      <c r="G119" s="26"/>
      <c r="H119" s="26"/>
      <c r="I119" s="26"/>
      <c r="J119" s="26"/>
      <c r="K119" s="26"/>
      <c r="L119" s="26"/>
      <c r="M119" s="26"/>
    </row>
    <row r="120" spans="1:13" s="29" customFormat="1">
      <c r="A120" s="26" t="str">
        <f t="shared" si="6"/>
        <v>EVR</v>
      </c>
      <c r="B120" s="26" t="str">
        <f t="shared" si="7"/>
        <v>353</v>
      </c>
      <c r="C120" s="27" t="s">
        <v>360</v>
      </c>
      <c r="D120" s="28" t="s">
        <v>361</v>
      </c>
      <c r="E120" s="26">
        <v>2</v>
      </c>
      <c r="F120" s="26"/>
      <c r="G120" s="26"/>
      <c r="H120" s="26"/>
      <c r="I120" s="26"/>
      <c r="J120" s="26"/>
      <c r="K120" s="26"/>
      <c r="L120" s="26"/>
      <c r="M120" s="26"/>
    </row>
    <row r="121" spans="1:13" s="29" customFormat="1">
      <c r="A121" s="26" t="str">
        <f t="shared" si="6"/>
        <v>EVR</v>
      </c>
      <c r="B121" s="26" t="str">
        <f t="shared" si="7"/>
        <v>354</v>
      </c>
      <c r="C121" s="27" t="s">
        <v>362</v>
      </c>
      <c r="D121" s="28" t="s">
        <v>363</v>
      </c>
      <c r="E121" s="26">
        <v>3</v>
      </c>
      <c r="F121" s="26"/>
      <c r="G121" s="26"/>
      <c r="H121" s="26"/>
      <c r="I121" s="26"/>
      <c r="J121" s="26"/>
      <c r="K121" s="26"/>
      <c r="L121" s="26"/>
      <c r="M121" s="26"/>
    </row>
    <row r="122" spans="1:13" s="29" customFormat="1">
      <c r="A122" s="26" t="str">
        <f t="shared" si="6"/>
        <v>EVR</v>
      </c>
      <c r="B122" s="26" t="str">
        <f t="shared" si="7"/>
        <v>355</v>
      </c>
      <c r="C122" s="27" t="s">
        <v>364</v>
      </c>
      <c r="D122" s="28" t="s">
        <v>365</v>
      </c>
      <c r="E122" s="26">
        <v>2</v>
      </c>
      <c r="F122" s="26"/>
      <c r="G122" s="26"/>
      <c r="H122" s="26"/>
      <c r="I122" s="26"/>
      <c r="J122" s="26"/>
      <c r="K122" s="26"/>
      <c r="L122" s="26"/>
      <c r="M122" s="26"/>
    </row>
    <row r="123" spans="1:13" s="29" customFormat="1">
      <c r="A123" s="26" t="str">
        <f t="shared" si="6"/>
        <v>EVR</v>
      </c>
      <c r="B123" s="26" t="str">
        <f t="shared" si="7"/>
        <v>396</v>
      </c>
      <c r="C123" s="27" t="s">
        <v>366</v>
      </c>
      <c r="D123" s="28" t="s">
        <v>283</v>
      </c>
      <c r="E123" s="26">
        <v>1</v>
      </c>
      <c r="F123" s="26"/>
      <c r="G123" s="26"/>
      <c r="H123" s="26"/>
      <c r="I123" s="26"/>
      <c r="J123" s="26"/>
      <c r="K123" s="26"/>
      <c r="L123" s="26"/>
      <c r="M123" s="26"/>
    </row>
    <row r="124" spans="1:13" s="29" customFormat="1">
      <c r="A124" s="26" t="str">
        <f t="shared" si="6"/>
        <v>EVR</v>
      </c>
      <c r="B124" s="26" t="str">
        <f t="shared" si="7"/>
        <v>405</v>
      </c>
      <c r="C124" s="27" t="s">
        <v>367</v>
      </c>
      <c r="D124" s="28" t="s">
        <v>368</v>
      </c>
      <c r="E124" s="26">
        <v>2</v>
      </c>
      <c r="F124" s="26"/>
      <c r="G124" s="26"/>
      <c r="H124" s="26"/>
      <c r="I124" s="26"/>
      <c r="J124" s="26"/>
      <c r="K124" s="26"/>
      <c r="L124" s="26"/>
      <c r="M124" s="26"/>
    </row>
    <row r="125" spans="1:13" s="29" customFormat="1">
      <c r="A125" s="26" t="str">
        <f t="shared" si="6"/>
        <v>EVR</v>
      </c>
      <c r="B125" s="26" t="str">
        <f t="shared" si="7"/>
        <v>406</v>
      </c>
      <c r="C125" s="27" t="s">
        <v>369</v>
      </c>
      <c r="D125" s="28" t="s">
        <v>370</v>
      </c>
      <c r="E125" s="26">
        <v>2</v>
      </c>
      <c r="F125" s="26"/>
      <c r="G125" s="26"/>
      <c r="H125" s="26"/>
      <c r="I125" s="26"/>
      <c r="J125" s="26"/>
      <c r="K125" s="26"/>
      <c r="L125" s="26"/>
      <c r="M125" s="26"/>
    </row>
    <row r="126" spans="1:13" s="29" customFormat="1">
      <c r="A126" s="26" t="str">
        <f t="shared" si="6"/>
        <v>EVR</v>
      </c>
      <c r="B126" s="26" t="str">
        <f t="shared" si="7"/>
        <v>407</v>
      </c>
      <c r="C126" s="27" t="s">
        <v>371</v>
      </c>
      <c r="D126" s="28" t="s">
        <v>372</v>
      </c>
      <c r="E126" s="26">
        <v>2</v>
      </c>
      <c r="F126" s="26"/>
      <c r="G126" s="26"/>
      <c r="H126" s="26"/>
      <c r="I126" s="26"/>
      <c r="J126" s="26"/>
      <c r="K126" s="26"/>
      <c r="L126" s="26"/>
      <c r="M126" s="26"/>
    </row>
    <row r="127" spans="1:13" s="29" customFormat="1">
      <c r="A127" s="26" t="str">
        <f t="shared" si="6"/>
        <v>EVR</v>
      </c>
      <c r="B127" s="26" t="str">
        <f t="shared" si="7"/>
        <v>408</v>
      </c>
      <c r="C127" s="27" t="s">
        <v>373</v>
      </c>
      <c r="D127" s="28" t="s">
        <v>374</v>
      </c>
      <c r="E127" s="26">
        <v>2</v>
      </c>
      <c r="F127" s="26"/>
      <c r="G127" s="26"/>
      <c r="H127" s="26"/>
      <c r="I127" s="26"/>
      <c r="J127" s="26"/>
      <c r="K127" s="26"/>
      <c r="L127" s="26"/>
      <c r="M127" s="26"/>
    </row>
    <row r="128" spans="1:13" s="29" customFormat="1">
      <c r="A128" s="26" t="str">
        <f t="shared" si="6"/>
        <v>EVR</v>
      </c>
      <c r="B128" s="26" t="str">
        <f t="shared" si="7"/>
        <v>414</v>
      </c>
      <c r="C128" s="27" t="s">
        <v>375</v>
      </c>
      <c r="D128" s="28" t="s">
        <v>376</v>
      </c>
      <c r="E128" s="26">
        <v>2</v>
      </c>
      <c r="F128" s="26"/>
      <c r="G128" s="26"/>
      <c r="H128" s="26"/>
      <c r="I128" s="26"/>
      <c r="J128" s="26"/>
      <c r="K128" s="26"/>
      <c r="L128" s="26"/>
      <c r="M128" s="26"/>
    </row>
    <row r="129" spans="1:13" s="29" customFormat="1">
      <c r="A129" s="26" t="str">
        <f t="shared" si="6"/>
        <v>EVR</v>
      </c>
      <c r="B129" s="26" t="str">
        <f t="shared" si="7"/>
        <v>415</v>
      </c>
      <c r="C129" s="27" t="s">
        <v>377</v>
      </c>
      <c r="D129" s="28" t="s">
        <v>378</v>
      </c>
      <c r="E129" s="26">
        <v>2</v>
      </c>
      <c r="F129" s="26"/>
      <c r="G129" s="26"/>
      <c r="H129" s="26"/>
      <c r="I129" s="26"/>
      <c r="J129" s="26"/>
      <c r="K129" s="26"/>
      <c r="L129" s="26"/>
      <c r="M129" s="26"/>
    </row>
    <row r="130" spans="1:13" s="29" customFormat="1">
      <c r="A130" s="26" t="str">
        <f t="shared" si="6"/>
        <v>EVR</v>
      </c>
      <c r="B130" s="26" t="str">
        <f t="shared" si="7"/>
        <v>434</v>
      </c>
      <c r="C130" s="27" t="s">
        <v>379</v>
      </c>
      <c r="D130" s="28" t="s">
        <v>380</v>
      </c>
      <c r="E130" s="26">
        <v>3</v>
      </c>
      <c r="F130" s="26"/>
      <c r="G130" s="26"/>
      <c r="H130" s="26"/>
      <c r="I130" s="26"/>
      <c r="J130" s="26"/>
      <c r="K130" s="26"/>
      <c r="L130" s="26"/>
      <c r="M130" s="26"/>
    </row>
    <row r="131" spans="1:13" s="29" customFormat="1">
      <c r="A131" s="26" t="str">
        <f t="shared" si="6"/>
        <v>EVR</v>
      </c>
      <c r="B131" s="26" t="str">
        <f t="shared" si="7"/>
        <v>447</v>
      </c>
      <c r="C131" s="27" t="s">
        <v>381</v>
      </c>
      <c r="D131" s="28" t="s">
        <v>230</v>
      </c>
      <c r="E131" s="26">
        <v>8</v>
      </c>
      <c r="F131" s="26"/>
      <c r="G131" s="26"/>
      <c r="H131" s="26"/>
      <c r="I131" s="26"/>
      <c r="J131" s="26"/>
      <c r="K131" s="26"/>
      <c r="L131" s="26"/>
      <c r="M131" s="26"/>
    </row>
    <row r="132" spans="1:13" s="29" customFormat="1">
      <c r="A132" s="26" t="str">
        <f t="shared" si="6"/>
        <v>EVR</v>
      </c>
      <c r="B132" s="26" t="str">
        <f t="shared" si="7"/>
        <v>448</v>
      </c>
      <c r="C132" s="27" t="s">
        <v>382</v>
      </c>
      <c r="D132" s="28" t="s">
        <v>232</v>
      </c>
      <c r="E132" s="26">
        <v>2</v>
      </c>
      <c r="F132" s="26"/>
      <c r="G132" s="26"/>
      <c r="H132" s="26"/>
      <c r="I132" s="26"/>
      <c r="J132" s="26"/>
      <c r="K132" s="26"/>
      <c r="L132" s="26"/>
      <c r="M132" s="26"/>
    </row>
    <row r="133" spans="1:13" s="29" customFormat="1">
      <c r="A133" s="26" t="str">
        <f t="shared" si="6"/>
        <v>EVR</v>
      </c>
      <c r="B133" s="26" t="str">
        <f t="shared" si="7"/>
        <v>449</v>
      </c>
      <c r="C133" s="27" t="s">
        <v>383</v>
      </c>
      <c r="D133" s="28" t="s">
        <v>234</v>
      </c>
      <c r="E133" s="26">
        <v>8</v>
      </c>
      <c r="F133" s="26"/>
      <c r="G133" s="26"/>
      <c r="H133" s="26"/>
      <c r="I133" s="26"/>
      <c r="J133" s="26"/>
      <c r="K133" s="26"/>
      <c r="L133" s="26"/>
      <c r="M133" s="26"/>
    </row>
    <row r="134" spans="1:13" s="29" customFormat="1">
      <c r="A134" s="26" t="str">
        <f t="shared" si="6"/>
        <v>EVR</v>
      </c>
      <c r="B134" s="26" t="str">
        <f t="shared" si="7"/>
        <v>450</v>
      </c>
      <c r="C134" s="27" t="s">
        <v>384</v>
      </c>
      <c r="D134" s="28" t="s">
        <v>385</v>
      </c>
      <c r="E134" s="26">
        <v>2</v>
      </c>
      <c r="F134" s="26"/>
      <c r="G134" s="26"/>
      <c r="H134" s="26"/>
      <c r="I134" s="26"/>
      <c r="J134" s="26"/>
      <c r="K134" s="26"/>
      <c r="L134" s="26"/>
      <c r="M134" s="26"/>
    </row>
    <row r="135" spans="1:13" s="29" customFormat="1">
      <c r="A135" s="26" t="str">
        <f t="shared" si="6"/>
        <v>EVR</v>
      </c>
      <c r="B135" s="26" t="str">
        <f t="shared" si="7"/>
        <v>453</v>
      </c>
      <c r="C135" s="27" t="s">
        <v>386</v>
      </c>
      <c r="D135" s="28" t="s">
        <v>387</v>
      </c>
      <c r="E135" s="26">
        <v>2</v>
      </c>
      <c r="F135" s="26"/>
      <c r="G135" s="26"/>
      <c r="H135" s="26"/>
      <c r="I135" s="26"/>
      <c r="J135" s="26"/>
      <c r="K135" s="26"/>
      <c r="L135" s="26"/>
      <c r="M135" s="26"/>
    </row>
    <row r="136" spans="1:13" s="29" customFormat="1">
      <c r="A136" s="26" t="str">
        <f t="shared" si="6"/>
        <v>EVR</v>
      </c>
      <c r="B136" s="26" t="str">
        <f t="shared" si="7"/>
        <v>455</v>
      </c>
      <c r="C136" s="27" t="s">
        <v>388</v>
      </c>
      <c r="D136" s="28" t="s">
        <v>389</v>
      </c>
      <c r="E136" s="26">
        <v>2</v>
      </c>
      <c r="F136" s="26"/>
      <c r="G136" s="26"/>
      <c r="H136" s="26"/>
      <c r="I136" s="26"/>
      <c r="J136" s="26"/>
      <c r="K136" s="26"/>
      <c r="L136" s="26"/>
      <c r="M136" s="26"/>
    </row>
    <row r="137" spans="1:13" s="29" customFormat="1">
      <c r="A137" s="26" t="str">
        <f t="shared" si="6"/>
        <v>EVR</v>
      </c>
      <c r="B137" s="26" t="str">
        <f t="shared" si="7"/>
        <v>456</v>
      </c>
      <c r="C137" s="27" t="s">
        <v>390</v>
      </c>
      <c r="D137" s="28" t="s">
        <v>391</v>
      </c>
      <c r="E137" s="26">
        <v>3</v>
      </c>
      <c r="F137" s="26"/>
      <c r="G137" s="26"/>
      <c r="H137" s="26"/>
      <c r="I137" s="26"/>
      <c r="J137" s="26"/>
      <c r="K137" s="26"/>
      <c r="L137" s="26"/>
      <c r="M137" s="26"/>
    </row>
    <row r="138" spans="1:13" s="29" customFormat="1">
      <c r="A138" s="26" t="str">
        <f t="shared" si="6"/>
        <v>EVR</v>
      </c>
      <c r="B138" s="26" t="str">
        <f t="shared" si="7"/>
        <v>457</v>
      </c>
      <c r="C138" s="27" t="s">
        <v>392</v>
      </c>
      <c r="D138" s="28" t="s">
        <v>393</v>
      </c>
      <c r="E138" s="26">
        <v>2</v>
      </c>
      <c r="F138" s="26"/>
      <c r="G138" s="26"/>
      <c r="H138" s="26"/>
      <c r="I138" s="26"/>
      <c r="J138" s="26"/>
      <c r="K138" s="26"/>
      <c r="L138" s="26"/>
      <c r="M138" s="26"/>
    </row>
    <row r="139" spans="1:13">
      <c r="A139" s="26" t="str">
        <f t="shared" si="6"/>
        <v>EVR</v>
      </c>
      <c r="B139" s="26" t="str">
        <f t="shared" si="7"/>
        <v>496</v>
      </c>
      <c r="C139" s="27" t="s">
        <v>394</v>
      </c>
      <c r="D139" s="28" t="s">
        <v>283</v>
      </c>
      <c r="E139" s="26">
        <v>1</v>
      </c>
    </row>
    <row r="140" spans="1:13">
      <c r="A140" s="26" t="str">
        <f t="shared" si="6"/>
        <v>EVR</v>
      </c>
      <c r="B140" s="26" t="str">
        <f t="shared" si="7"/>
        <v>497</v>
      </c>
      <c r="C140" s="27" t="s">
        <v>395</v>
      </c>
      <c r="D140" s="28" t="s">
        <v>230</v>
      </c>
      <c r="E140" s="26">
        <v>5</v>
      </c>
    </row>
    <row r="141" spans="1:13">
      <c r="A141" s="26" t="str">
        <f t="shared" si="6"/>
        <v>EVR</v>
      </c>
      <c r="B141" s="26" t="str">
        <f t="shared" si="7"/>
        <v>499</v>
      </c>
      <c r="C141" s="27" t="s">
        <v>396</v>
      </c>
      <c r="D141" s="28" t="s">
        <v>234</v>
      </c>
      <c r="E141" s="26">
        <v>5</v>
      </c>
    </row>
    <row r="142" spans="1:13">
      <c r="A142" s="26" t="str">
        <f t="shared" si="6"/>
        <v>FSH</v>
      </c>
      <c r="B142" s="26" t="str">
        <f t="shared" si="7"/>
        <v>161</v>
      </c>
      <c r="C142" s="27" t="s">
        <v>397</v>
      </c>
      <c r="D142" s="28" t="s">
        <v>398</v>
      </c>
      <c r="E142" s="26">
        <v>2</v>
      </c>
    </row>
    <row r="143" spans="1:13" s="29" customFormat="1">
      <c r="A143" s="26" t="str">
        <f t="shared" si="6"/>
        <v>GEO</v>
      </c>
      <c r="B143" s="26" t="str">
        <f t="shared" si="7"/>
        <v>311</v>
      </c>
      <c r="C143" s="27" t="s">
        <v>399</v>
      </c>
      <c r="D143" s="28" t="s">
        <v>400</v>
      </c>
      <c r="E143" s="26">
        <v>3</v>
      </c>
      <c r="F143" s="26"/>
      <c r="G143" s="26"/>
      <c r="H143" s="26"/>
      <c r="I143" s="26"/>
      <c r="J143" s="26"/>
      <c r="K143" s="26"/>
      <c r="L143" s="26"/>
      <c r="M143" s="26"/>
    </row>
    <row r="144" spans="1:13" s="29" customFormat="1">
      <c r="A144" s="26" t="str">
        <f t="shared" si="6"/>
        <v>GEO</v>
      </c>
      <c r="B144" s="26" t="str">
        <f t="shared" si="7"/>
        <v>372</v>
      </c>
      <c r="C144" s="31" t="s">
        <v>401</v>
      </c>
      <c r="D144" s="28" t="s">
        <v>402</v>
      </c>
      <c r="E144" s="26">
        <v>3</v>
      </c>
      <c r="F144" s="30"/>
      <c r="G144" s="30"/>
      <c r="H144" s="30"/>
      <c r="I144" s="30"/>
      <c r="J144" s="30"/>
      <c r="K144" s="30"/>
      <c r="L144" s="26"/>
      <c r="M144" s="26"/>
    </row>
    <row r="145" spans="1:13" s="29" customFormat="1">
      <c r="A145" s="26" t="str">
        <f t="shared" si="6"/>
        <v>GLY</v>
      </c>
      <c r="B145" s="26" t="str">
        <f t="shared" si="7"/>
        <v>290</v>
      </c>
      <c r="C145" s="31" t="s">
        <v>403</v>
      </c>
      <c r="D145" s="28" t="s">
        <v>404</v>
      </c>
      <c r="E145" s="26">
        <v>2</v>
      </c>
      <c r="F145" s="30"/>
      <c r="G145" s="30"/>
      <c r="H145" s="30"/>
      <c r="I145" s="30"/>
      <c r="J145" s="30"/>
      <c r="K145" s="30"/>
      <c r="L145" s="26"/>
      <c r="M145" s="26"/>
    </row>
    <row r="146" spans="1:13" s="29" customFormat="1">
      <c r="A146" s="26" t="str">
        <f t="shared" si="6"/>
        <v>HYD</v>
      </c>
      <c r="B146" s="26" t="str">
        <f t="shared" si="7"/>
        <v>393</v>
      </c>
      <c r="C146" s="31" t="s">
        <v>405</v>
      </c>
      <c r="D146" s="28" t="s">
        <v>406</v>
      </c>
      <c r="E146" s="26">
        <v>3</v>
      </c>
      <c r="F146" s="30"/>
      <c r="G146" s="30"/>
      <c r="H146" s="30"/>
      <c r="I146" s="30"/>
      <c r="J146" s="30"/>
      <c r="K146" s="30"/>
      <c r="L146" s="26"/>
      <c r="M146" s="26"/>
    </row>
    <row r="147" spans="1:13" s="29" customFormat="1">
      <c r="A147" s="26" t="str">
        <f t="shared" si="6"/>
        <v>HYD</v>
      </c>
      <c r="B147" s="26" t="str">
        <f t="shared" si="7"/>
        <v>398</v>
      </c>
      <c r="C147" s="31" t="s">
        <v>407</v>
      </c>
      <c r="D147" s="28" t="s">
        <v>408</v>
      </c>
      <c r="E147" s="26">
        <v>3</v>
      </c>
      <c r="F147" s="30"/>
      <c r="G147" s="30"/>
      <c r="H147" s="30"/>
      <c r="I147" s="30"/>
      <c r="J147" s="30"/>
      <c r="K147" s="31"/>
      <c r="L147" s="26"/>
      <c r="M147" s="26"/>
    </row>
    <row r="148" spans="1:13" s="29" customFormat="1">
      <c r="A148" s="26" t="str">
        <f t="shared" si="6"/>
        <v>HYD</v>
      </c>
      <c r="B148" s="26" t="str">
        <f t="shared" si="7"/>
        <v>443</v>
      </c>
      <c r="C148" s="31" t="s">
        <v>409</v>
      </c>
      <c r="D148" s="28" t="s">
        <v>410</v>
      </c>
      <c r="E148" s="26">
        <v>3</v>
      </c>
      <c r="F148" s="30"/>
      <c r="G148" s="30"/>
      <c r="H148" s="30"/>
      <c r="I148" s="30"/>
      <c r="J148" s="30"/>
      <c r="K148" s="30"/>
      <c r="L148" s="26"/>
      <c r="M148" s="26"/>
    </row>
    <row r="149" spans="1:13" s="29" customFormat="1">
      <c r="A149" s="26" t="str">
        <f t="shared" si="6"/>
        <v xml:space="preserve">IE </v>
      </c>
      <c r="B149" s="26" t="str">
        <f t="shared" si="7"/>
        <v>109</v>
      </c>
      <c r="C149" s="31" t="s">
        <v>411</v>
      </c>
      <c r="D149" s="28" t="s">
        <v>412</v>
      </c>
      <c r="E149" s="26">
        <v>2</v>
      </c>
      <c r="F149" s="30"/>
      <c r="G149" s="30"/>
      <c r="H149" s="30"/>
      <c r="I149" s="30"/>
      <c r="J149" s="30"/>
      <c r="K149" s="30"/>
      <c r="L149" s="26"/>
      <c r="M149" s="26"/>
    </row>
    <row r="150" spans="1:13" s="29" customFormat="1">
      <c r="A150" s="26" t="str">
        <f t="shared" si="6"/>
        <v xml:space="preserve">IE </v>
      </c>
      <c r="B150" s="26" t="str">
        <f t="shared" si="7"/>
        <v>409</v>
      </c>
      <c r="C150" s="31" t="s">
        <v>413</v>
      </c>
      <c r="D150" s="28" t="s">
        <v>414</v>
      </c>
      <c r="E150" s="26">
        <v>2</v>
      </c>
      <c r="F150" s="30"/>
      <c r="G150" s="30"/>
      <c r="H150" s="30"/>
      <c r="I150" s="30"/>
      <c r="J150" s="30"/>
      <c r="K150" s="30"/>
      <c r="L150" s="26"/>
      <c r="M150" s="26"/>
    </row>
    <row r="151" spans="1:13" s="29" customFormat="1">
      <c r="A151" s="26" t="str">
        <f t="shared" si="6"/>
        <v xml:space="preserve">IS </v>
      </c>
      <c r="B151" s="26" t="str">
        <f t="shared" si="7"/>
        <v>439</v>
      </c>
      <c r="C151" s="31" t="s">
        <v>415</v>
      </c>
      <c r="D151" s="28" t="s">
        <v>416</v>
      </c>
      <c r="E151" s="26">
        <v>3</v>
      </c>
      <c r="F151" s="30"/>
      <c r="G151" s="30"/>
      <c r="H151" s="30"/>
      <c r="I151" s="30"/>
      <c r="J151" s="30"/>
      <c r="K151" s="30"/>
      <c r="L151" s="26"/>
      <c r="M151" s="26"/>
    </row>
    <row r="152" spans="1:13" s="29" customFormat="1">
      <c r="A152" s="26" t="str">
        <f t="shared" si="6"/>
        <v>ITD</v>
      </c>
      <c r="B152" s="26" t="str">
        <f t="shared" si="7"/>
        <v>201</v>
      </c>
      <c r="C152" s="31" t="s">
        <v>417</v>
      </c>
      <c r="D152" s="28" t="s">
        <v>418</v>
      </c>
      <c r="E152" s="26">
        <v>2</v>
      </c>
      <c r="F152" s="30"/>
      <c r="G152" s="30"/>
      <c r="H152" s="30"/>
      <c r="I152" s="30"/>
      <c r="J152" s="30"/>
      <c r="K152" s="30"/>
      <c r="L152" s="26"/>
      <c r="M152" s="26"/>
    </row>
    <row r="153" spans="1:13" s="29" customFormat="1">
      <c r="A153" s="26" t="str">
        <f t="shared" si="6"/>
        <v>ITD</v>
      </c>
      <c r="B153" s="26" t="str">
        <f t="shared" si="7"/>
        <v>250</v>
      </c>
      <c r="C153" s="27" t="s">
        <v>419</v>
      </c>
      <c r="D153" s="28" t="s">
        <v>420</v>
      </c>
      <c r="E153" s="26">
        <v>2</v>
      </c>
      <c r="F153" s="26"/>
      <c r="G153" s="26"/>
      <c r="H153" s="26"/>
      <c r="I153" s="26"/>
      <c r="J153" s="26"/>
      <c r="K153" s="26"/>
      <c r="L153" s="26"/>
      <c r="M153" s="26"/>
    </row>
    <row r="154" spans="1:13" s="29" customFormat="1">
      <c r="A154" s="26" t="str">
        <f t="shared" si="6"/>
        <v>ITD</v>
      </c>
      <c r="B154" s="26" t="str">
        <f t="shared" si="7"/>
        <v>395</v>
      </c>
      <c r="C154" s="27" t="s">
        <v>421</v>
      </c>
      <c r="D154" s="28" t="s">
        <v>422</v>
      </c>
      <c r="E154" s="26">
        <v>2</v>
      </c>
      <c r="F154" s="26"/>
      <c r="G154" s="26"/>
      <c r="H154" s="26"/>
      <c r="I154" s="26"/>
      <c r="J154" s="26"/>
      <c r="K154" s="26"/>
      <c r="L154" s="26"/>
      <c r="M154" s="26"/>
    </row>
    <row r="155" spans="1:13" s="29" customFormat="1">
      <c r="A155" s="26" t="str">
        <f t="shared" si="6"/>
        <v>ITD</v>
      </c>
      <c r="B155" s="26" t="str">
        <f t="shared" si="7"/>
        <v>396</v>
      </c>
      <c r="C155" s="27" t="s">
        <v>423</v>
      </c>
      <c r="D155" s="28" t="s">
        <v>424</v>
      </c>
      <c r="E155" s="26">
        <v>2</v>
      </c>
      <c r="F155" s="26"/>
      <c r="G155" s="26"/>
      <c r="H155" s="26"/>
      <c r="I155" s="26"/>
      <c r="J155" s="26"/>
      <c r="K155" s="26"/>
      <c r="L155" s="26"/>
      <c r="M155" s="26"/>
    </row>
    <row r="156" spans="1:13" s="29" customFormat="1">
      <c r="A156" s="26" t="str">
        <f t="shared" si="6"/>
        <v>ITD</v>
      </c>
      <c r="B156" s="26" t="str">
        <f t="shared" si="7"/>
        <v>403</v>
      </c>
      <c r="C156" s="27" t="s">
        <v>425</v>
      </c>
      <c r="D156" s="28" t="s">
        <v>426</v>
      </c>
      <c r="E156" s="26">
        <v>2</v>
      </c>
      <c r="F156" s="26"/>
      <c r="G156" s="26"/>
      <c r="H156" s="26"/>
      <c r="I156" s="26"/>
      <c r="J156" s="26"/>
      <c r="K156" s="26"/>
      <c r="L156" s="26"/>
      <c r="M156" s="26"/>
    </row>
    <row r="157" spans="1:13" s="29" customFormat="1">
      <c r="A157" s="26" t="str">
        <f t="shared" si="6"/>
        <v>ITD</v>
      </c>
      <c r="B157" s="26" t="str">
        <f t="shared" si="7"/>
        <v>405</v>
      </c>
      <c r="C157" s="27" t="s">
        <v>427</v>
      </c>
      <c r="D157" s="28" t="s">
        <v>428</v>
      </c>
      <c r="E157" s="26">
        <v>2</v>
      </c>
      <c r="F157" s="26"/>
      <c r="G157" s="26"/>
      <c r="H157" s="26"/>
      <c r="I157" s="26"/>
      <c r="J157" s="26"/>
      <c r="K157" s="26"/>
      <c r="L157" s="26"/>
      <c r="M157" s="26"/>
    </row>
    <row r="158" spans="1:13" s="29" customFormat="1">
      <c r="A158" s="26" t="str">
        <f t="shared" si="6"/>
        <v>ITD</v>
      </c>
      <c r="B158" s="26" t="str">
        <f t="shared" si="7"/>
        <v>445</v>
      </c>
      <c r="C158" s="27" t="s">
        <v>429</v>
      </c>
      <c r="D158" s="28" t="s">
        <v>430</v>
      </c>
      <c r="E158" s="26">
        <v>2</v>
      </c>
      <c r="F158" s="26"/>
      <c r="G158" s="26"/>
      <c r="H158" s="26"/>
      <c r="I158" s="26"/>
      <c r="J158" s="26"/>
      <c r="K158" s="26"/>
      <c r="L158" s="26"/>
      <c r="M158" s="26"/>
    </row>
    <row r="159" spans="1:13" s="29" customFormat="1">
      <c r="A159" s="26" t="str">
        <f t="shared" si="6"/>
        <v>ITD</v>
      </c>
      <c r="B159" s="26" t="str">
        <f t="shared" si="7"/>
        <v>446</v>
      </c>
      <c r="C159" s="27" t="s">
        <v>431</v>
      </c>
      <c r="D159" s="28" t="s">
        <v>432</v>
      </c>
      <c r="E159" s="26">
        <v>2</v>
      </c>
      <c r="F159" s="26"/>
      <c r="G159" s="26"/>
      <c r="H159" s="26"/>
      <c r="I159" s="26"/>
      <c r="J159" s="26"/>
      <c r="K159" s="26"/>
      <c r="L159" s="26"/>
      <c r="M159" s="26"/>
    </row>
    <row r="160" spans="1:13" s="29" customFormat="1">
      <c r="A160" s="26" t="str">
        <f t="shared" si="6"/>
        <v>ITD</v>
      </c>
      <c r="B160" s="26" t="str">
        <f t="shared" si="7"/>
        <v>447</v>
      </c>
      <c r="C160" s="27" t="s">
        <v>433</v>
      </c>
      <c r="D160" s="28" t="s">
        <v>230</v>
      </c>
      <c r="E160" s="26">
        <v>6</v>
      </c>
      <c r="F160" s="26"/>
      <c r="G160" s="26"/>
      <c r="H160" s="26"/>
      <c r="I160" s="26"/>
      <c r="J160" s="26"/>
      <c r="K160" s="26"/>
      <c r="L160" s="26"/>
      <c r="M160" s="26"/>
    </row>
    <row r="161" spans="1:13" s="29" customFormat="1">
      <c r="A161" s="26" t="str">
        <f t="shared" si="6"/>
        <v>ITD</v>
      </c>
      <c r="B161" s="26" t="str">
        <f t="shared" si="7"/>
        <v>448</v>
      </c>
      <c r="C161" s="27" t="s">
        <v>434</v>
      </c>
      <c r="D161" s="28" t="s">
        <v>232</v>
      </c>
      <c r="E161" s="26">
        <v>2</v>
      </c>
      <c r="F161" s="26"/>
      <c r="G161" s="26"/>
      <c r="H161" s="26"/>
      <c r="I161" s="26"/>
      <c r="J161" s="26"/>
      <c r="K161" s="26"/>
      <c r="L161" s="26"/>
      <c r="M161" s="26"/>
    </row>
    <row r="162" spans="1:13" s="29" customFormat="1">
      <c r="A162" s="26" t="str">
        <f t="shared" si="6"/>
        <v>ITD</v>
      </c>
      <c r="B162" s="26" t="str">
        <f t="shared" si="7"/>
        <v>449</v>
      </c>
      <c r="C162" s="27" t="s">
        <v>435</v>
      </c>
      <c r="D162" s="28" t="s">
        <v>234</v>
      </c>
      <c r="E162" s="26">
        <v>8</v>
      </c>
      <c r="F162" s="26"/>
      <c r="G162" s="26"/>
      <c r="H162" s="26"/>
      <c r="I162" s="26"/>
      <c r="J162" s="26"/>
      <c r="K162" s="26"/>
      <c r="L162" s="26"/>
      <c r="M162" s="26"/>
    </row>
    <row r="163" spans="1:13" s="29" customFormat="1">
      <c r="A163" s="26" t="str">
        <f t="shared" si="6"/>
        <v>LAW</v>
      </c>
      <c r="B163" s="26" t="str">
        <f t="shared" si="7"/>
        <v>391</v>
      </c>
      <c r="C163" s="27" t="s">
        <v>436</v>
      </c>
      <c r="D163" s="28" t="s">
        <v>437</v>
      </c>
      <c r="E163" s="26">
        <v>2</v>
      </c>
      <c r="F163" s="26"/>
      <c r="G163" s="26"/>
      <c r="H163" s="26"/>
      <c r="I163" s="26"/>
      <c r="J163" s="26"/>
      <c r="K163" s="26"/>
      <c r="L163" s="26"/>
      <c r="M163" s="26"/>
    </row>
    <row r="164" spans="1:13" s="29" customFormat="1">
      <c r="A164" s="26" t="str">
        <f t="shared" si="6"/>
        <v>MEC</v>
      </c>
      <c r="B164" s="26" t="str">
        <f t="shared" si="7"/>
        <v>206</v>
      </c>
      <c r="C164" s="27" t="s">
        <v>438</v>
      </c>
      <c r="D164" s="28" t="s">
        <v>439</v>
      </c>
      <c r="E164" s="26">
        <v>3</v>
      </c>
      <c r="F164" s="26"/>
      <c r="G164" s="26"/>
      <c r="H164" s="26"/>
      <c r="I164" s="26"/>
      <c r="J164" s="26"/>
      <c r="K164" s="26"/>
      <c r="L164" s="26"/>
      <c r="M164" s="26"/>
    </row>
    <row r="165" spans="1:13" s="29" customFormat="1">
      <c r="A165" s="26" t="str">
        <f t="shared" si="6"/>
        <v>PSY</v>
      </c>
      <c r="B165" s="26" t="str">
        <f t="shared" si="7"/>
        <v>111</v>
      </c>
      <c r="C165" s="27" t="s">
        <v>440</v>
      </c>
      <c r="D165" s="28" t="s">
        <v>441</v>
      </c>
      <c r="E165" s="26">
        <v>2</v>
      </c>
      <c r="F165" s="26"/>
      <c r="G165" s="26"/>
      <c r="H165" s="26"/>
      <c r="I165" s="26"/>
      <c r="J165" s="26"/>
      <c r="K165" s="26"/>
      <c r="L165" s="26"/>
      <c r="M165" s="26"/>
    </row>
    <row r="166" spans="1:13" s="29" customFormat="1">
      <c r="A166" s="26" t="str">
        <f t="shared" si="6"/>
        <v>PHY</v>
      </c>
      <c r="B166" s="26" t="str">
        <f t="shared" si="7"/>
        <v>306</v>
      </c>
      <c r="C166" s="27" t="s">
        <v>442</v>
      </c>
      <c r="D166" s="28" t="s">
        <v>443</v>
      </c>
      <c r="E166" s="26">
        <v>2</v>
      </c>
      <c r="F166" s="26"/>
      <c r="G166" s="26"/>
      <c r="H166" s="26"/>
      <c r="I166" s="26"/>
      <c r="J166" s="26"/>
      <c r="K166" s="26"/>
      <c r="L166" s="26"/>
      <c r="M166" s="26"/>
    </row>
    <row r="167" spans="1:13" s="29" customFormat="1">
      <c r="A167" s="26" t="str">
        <f t="shared" si="6"/>
        <v>PHY</v>
      </c>
      <c r="B167" s="26" t="str">
        <f t="shared" si="7"/>
        <v>307</v>
      </c>
      <c r="C167" s="27" t="s">
        <v>444</v>
      </c>
      <c r="D167" s="28" t="s">
        <v>445</v>
      </c>
      <c r="E167" s="26">
        <v>2</v>
      </c>
      <c r="F167" s="26"/>
      <c r="G167" s="26"/>
      <c r="H167" s="26"/>
      <c r="I167" s="26"/>
      <c r="J167" s="26"/>
      <c r="K167" s="26"/>
      <c r="L167" s="26"/>
      <c r="M167" s="26"/>
    </row>
    <row r="168" spans="1:13" s="29" customFormat="1">
      <c r="A168" s="26" t="str">
        <f t="shared" si="6"/>
        <v>TOX</v>
      </c>
      <c r="B168" s="26" t="str">
        <f t="shared" si="7"/>
        <v>301</v>
      </c>
      <c r="C168" s="27" t="s">
        <v>446</v>
      </c>
      <c r="D168" s="28" t="s">
        <v>447</v>
      </c>
      <c r="E168" s="26">
        <v>2</v>
      </c>
      <c r="F168" s="26"/>
      <c r="G168" s="26"/>
      <c r="H168" s="26"/>
      <c r="I168" s="26"/>
      <c r="J168" s="26"/>
      <c r="K168" s="26"/>
      <c r="L168" s="26"/>
      <c r="M168" s="26"/>
    </row>
    <row r="169" spans="1:13" s="29" customFormat="1">
      <c r="A169" s="26" t="str">
        <f t="shared" si="6"/>
        <v>TOX</v>
      </c>
      <c r="B169" s="26" t="str">
        <f t="shared" si="7"/>
        <v>405</v>
      </c>
      <c r="C169" s="27" t="s">
        <v>448</v>
      </c>
      <c r="D169" s="28" t="s">
        <v>449</v>
      </c>
      <c r="E169" s="26">
        <v>2</v>
      </c>
      <c r="F169" s="26"/>
      <c r="G169" s="26"/>
      <c r="H169" s="26"/>
      <c r="I169" s="26"/>
      <c r="J169" s="26"/>
      <c r="K169" s="26"/>
      <c r="L169" s="26"/>
      <c r="M169" s="26"/>
    </row>
    <row r="170" spans="1:13" s="29" customFormat="1">
      <c r="A170" s="26" t="str">
        <f t="shared" ref="A170:A171" si="8">LEFT(C170,3)</f>
        <v>TOX</v>
      </c>
      <c r="B170" s="26" t="str">
        <f t="shared" ref="B170:B171" si="9">RIGHT(C170,3)</f>
        <v>423</v>
      </c>
      <c r="C170" s="27" t="s">
        <v>450</v>
      </c>
      <c r="D170" s="28" t="s">
        <v>451</v>
      </c>
      <c r="E170" s="26">
        <v>3</v>
      </c>
      <c r="F170" s="26"/>
      <c r="G170" s="26"/>
      <c r="H170" s="26"/>
      <c r="I170" s="26"/>
      <c r="J170" s="26"/>
      <c r="K170" s="26"/>
      <c r="L170" s="26"/>
      <c r="M170" s="26"/>
    </row>
    <row r="171" spans="1:13" s="29" customFormat="1">
      <c r="A171" s="26" t="str">
        <f t="shared" si="8"/>
        <v>THR</v>
      </c>
      <c r="B171" s="26" t="str">
        <f t="shared" si="9"/>
        <v>391</v>
      </c>
      <c r="C171" s="27" t="s">
        <v>452</v>
      </c>
      <c r="D171" s="28" t="s">
        <v>453</v>
      </c>
      <c r="E171" s="26">
        <v>2</v>
      </c>
      <c r="F171" s="26"/>
      <c r="G171" s="26"/>
      <c r="H171" s="26"/>
      <c r="I171" s="26"/>
      <c r="J171" s="26"/>
      <c r="K171" s="26"/>
      <c r="L171" s="26"/>
      <c r="M171" s="26"/>
    </row>
    <row r="172" spans="1:13" s="29" customFormat="1">
      <c r="A172" s="26" t="str">
        <f>LEFT(C172,3)</f>
        <v>BCH</v>
      </c>
      <c r="B172" s="26" t="str">
        <f>RIGHT(C172,3)</f>
        <v>201</v>
      </c>
      <c r="C172" s="27" t="s">
        <v>459</v>
      </c>
      <c r="D172" s="28" t="s">
        <v>460</v>
      </c>
      <c r="E172" s="26">
        <v>3</v>
      </c>
      <c r="F172" s="26"/>
      <c r="G172" s="26"/>
      <c r="H172" s="26"/>
      <c r="I172" s="26"/>
      <c r="J172" s="26"/>
      <c r="K172" s="26"/>
      <c r="L172" s="26"/>
      <c r="M172" s="26"/>
    </row>
    <row r="173" spans="1:13" s="29" customFormat="1">
      <c r="A173" s="26" t="str">
        <f t="shared" ref="A173:A179" si="10">LEFT(C173,3)</f>
        <v>BCH</v>
      </c>
      <c r="B173" s="26" t="str">
        <f t="shared" ref="B173:B179" si="11">RIGHT(C173,3)</f>
        <v>301</v>
      </c>
      <c r="C173" s="27" t="s">
        <v>461</v>
      </c>
      <c r="D173" s="28" t="s">
        <v>462</v>
      </c>
      <c r="E173" s="26">
        <v>3</v>
      </c>
      <c r="F173" s="26"/>
      <c r="G173" s="26"/>
      <c r="H173" s="26"/>
      <c r="I173" s="26"/>
      <c r="J173" s="26"/>
      <c r="K173" s="26"/>
      <c r="L173" s="26"/>
      <c r="M173" s="26"/>
    </row>
    <row r="174" spans="1:13" s="29" customFormat="1">
      <c r="A174" s="26" t="str">
        <f t="shared" si="10"/>
        <v>BIO</v>
      </c>
      <c r="B174" s="26" t="str">
        <f t="shared" si="11"/>
        <v>101</v>
      </c>
      <c r="C174" s="27" t="s">
        <v>463</v>
      </c>
      <c r="D174" s="28" t="s">
        <v>464</v>
      </c>
      <c r="E174" s="26">
        <v>3</v>
      </c>
      <c r="F174" s="26"/>
      <c r="G174" s="26"/>
      <c r="H174" s="26"/>
      <c r="I174" s="26"/>
      <c r="J174" s="26"/>
      <c r="K174" s="26"/>
      <c r="L174" s="26"/>
      <c r="M174" s="26"/>
    </row>
    <row r="175" spans="1:13" s="29" customFormat="1">
      <c r="A175" s="26" t="str">
        <f t="shared" si="10"/>
        <v>CHE</v>
      </c>
      <c r="B175" s="26" t="str">
        <f t="shared" si="11"/>
        <v>100</v>
      </c>
      <c r="C175" s="27" t="s">
        <v>465</v>
      </c>
      <c r="D175" s="28" t="s">
        <v>466</v>
      </c>
      <c r="E175" s="26">
        <v>1</v>
      </c>
      <c r="F175" s="26"/>
      <c r="G175" s="26"/>
      <c r="H175" s="26"/>
      <c r="I175" s="26"/>
      <c r="J175" s="26"/>
      <c r="K175" s="26"/>
      <c r="L175" s="26"/>
      <c r="M175" s="26"/>
    </row>
    <row r="176" spans="1:13" s="29" customFormat="1">
      <c r="A176" s="26" t="str">
        <f t="shared" si="10"/>
        <v>CHE</v>
      </c>
      <c r="B176" s="26" t="str">
        <f t="shared" si="11"/>
        <v>101</v>
      </c>
      <c r="C176" s="27" t="s">
        <v>467</v>
      </c>
      <c r="D176" s="28" t="s">
        <v>468</v>
      </c>
      <c r="E176" s="26">
        <v>3</v>
      </c>
      <c r="F176" s="26"/>
      <c r="G176" s="26"/>
      <c r="H176" s="26"/>
      <c r="I176" s="26"/>
      <c r="J176" s="26"/>
      <c r="K176" s="26"/>
      <c r="L176" s="26"/>
      <c r="M176" s="26"/>
    </row>
    <row r="177" spans="1:13" s="29" customFormat="1">
      <c r="A177" s="26" t="str">
        <f t="shared" si="10"/>
        <v>CHE</v>
      </c>
      <c r="B177" s="26" t="str">
        <f t="shared" si="11"/>
        <v>202</v>
      </c>
      <c r="C177" s="27" t="s">
        <v>469</v>
      </c>
      <c r="D177" s="28" t="s">
        <v>470</v>
      </c>
      <c r="E177" s="26">
        <v>2</v>
      </c>
      <c r="F177" s="26"/>
      <c r="G177" s="26"/>
      <c r="H177" s="26"/>
      <c r="I177" s="26"/>
      <c r="J177" s="26"/>
      <c r="K177" s="26"/>
      <c r="L177" s="26"/>
      <c r="M177" s="26"/>
    </row>
    <row r="178" spans="1:13" s="29" customFormat="1">
      <c r="A178" s="26" t="str">
        <f t="shared" si="10"/>
        <v>CHE</v>
      </c>
      <c r="B178" s="26" t="str">
        <f t="shared" si="11"/>
        <v>203</v>
      </c>
      <c r="C178" s="27" t="s">
        <v>471</v>
      </c>
      <c r="D178" s="28" t="s">
        <v>472</v>
      </c>
      <c r="E178" s="26">
        <v>3</v>
      </c>
      <c r="F178" s="26"/>
      <c r="G178" s="26"/>
      <c r="H178" s="26"/>
      <c r="I178" s="26"/>
      <c r="J178" s="26"/>
      <c r="K178" s="26"/>
      <c r="L178" s="26"/>
      <c r="M178" s="26"/>
    </row>
    <row r="179" spans="1:13" s="29" customFormat="1">
      <c r="A179" s="26" t="str">
        <f t="shared" si="10"/>
        <v>CHE</v>
      </c>
      <c r="B179" s="26" t="str">
        <f t="shared" si="11"/>
        <v>215</v>
      </c>
      <c r="C179" s="27" t="s">
        <v>473</v>
      </c>
      <c r="D179" s="28" t="s">
        <v>474</v>
      </c>
      <c r="E179" s="26">
        <v>3</v>
      </c>
      <c r="F179" s="26"/>
      <c r="G179" s="26"/>
      <c r="H179" s="26"/>
      <c r="I179" s="26"/>
      <c r="J179" s="26"/>
      <c r="K179" s="26"/>
      <c r="L179" s="26"/>
      <c r="M179" s="26"/>
    </row>
    <row r="180" spans="1:13" s="29" customFormat="1">
      <c r="A180" s="26" t="str">
        <f t="shared" ref="A180:A222" si="12">LEFT(C180,3)</f>
        <v>CHE</v>
      </c>
      <c r="B180" s="26" t="str">
        <f t="shared" ref="B180:B222" si="13">RIGHT(C180,3)</f>
        <v>230</v>
      </c>
      <c r="C180" s="27" t="s">
        <v>475</v>
      </c>
      <c r="D180" s="28" t="s">
        <v>476</v>
      </c>
      <c r="E180" s="26">
        <v>1</v>
      </c>
      <c r="F180" s="26"/>
      <c r="G180" s="26"/>
      <c r="H180" s="26"/>
      <c r="I180" s="26"/>
      <c r="J180" s="26"/>
      <c r="K180" s="26"/>
      <c r="L180" s="26"/>
      <c r="M180" s="26"/>
    </row>
    <row r="181" spans="1:13" s="29" customFormat="1">
      <c r="A181" s="26" t="str">
        <f t="shared" si="12"/>
        <v>CHE</v>
      </c>
      <c r="B181" s="26" t="str">
        <f t="shared" si="13"/>
        <v>254</v>
      </c>
      <c r="C181" s="27" t="s">
        <v>477</v>
      </c>
      <c r="D181" s="28" t="s">
        <v>478</v>
      </c>
      <c r="E181" s="26">
        <v>3</v>
      </c>
      <c r="F181" s="26"/>
      <c r="G181" s="26"/>
      <c r="H181" s="26"/>
      <c r="I181" s="26"/>
      <c r="J181" s="26"/>
      <c r="K181" s="26"/>
      <c r="L181" s="26"/>
      <c r="M181" s="26"/>
    </row>
    <row r="182" spans="1:13" s="29" customFormat="1">
      <c r="A182" s="26" t="str">
        <f t="shared" si="12"/>
        <v>CHE</v>
      </c>
      <c r="B182" s="26" t="str">
        <f t="shared" si="13"/>
        <v>260</v>
      </c>
      <c r="C182" s="27" t="s">
        <v>479</v>
      </c>
      <c r="D182" s="28" t="s">
        <v>480</v>
      </c>
      <c r="E182" s="26">
        <v>1</v>
      </c>
      <c r="F182" s="26"/>
      <c r="G182" s="26"/>
      <c r="H182" s="26"/>
      <c r="I182" s="26"/>
      <c r="J182" s="26"/>
      <c r="K182" s="26"/>
      <c r="L182" s="26"/>
      <c r="M182" s="26"/>
    </row>
    <row r="183" spans="1:13" s="29" customFormat="1">
      <c r="A183" s="26" t="str">
        <f t="shared" si="12"/>
        <v>CHE</v>
      </c>
      <c r="B183" s="26" t="str">
        <f t="shared" si="13"/>
        <v>263</v>
      </c>
      <c r="C183" s="27" t="s">
        <v>481</v>
      </c>
      <c r="D183" s="28" t="s">
        <v>482</v>
      </c>
      <c r="E183" s="26">
        <v>3</v>
      </c>
      <c r="F183" s="26"/>
      <c r="G183" s="26"/>
      <c r="H183" s="26"/>
      <c r="I183" s="26"/>
      <c r="J183" s="26"/>
      <c r="K183" s="26"/>
      <c r="L183" s="26"/>
      <c r="M183" s="26"/>
    </row>
    <row r="184" spans="1:13" s="29" customFormat="1">
      <c r="A184" s="26" t="str">
        <f t="shared" si="12"/>
        <v>CHE</v>
      </c>
      <c r="B184" s="26" t="str">
        <f t="shared" si="13"/>
        <v>265</v>
      </c>
      <c r="C184" s="27" t="s">
        <v>483</v>
      </c>
      <c r="D184" s="28" t="s">
        <v>484</v>
      </c>
      <c r="E184" s="26">
        <v>3</v>
      </c>
      <c r="F184" s="26"/>
      <c r="G184" s="26"/>
      <c r="H184" s="26"/>
      <c r="I184" s="26"/>
      <c r="J184" s="26"/>
      <c r="K184" s="26"/>
      <c r="L184" s="26"/>
      <c r="M184" s="26"/>
    </row>
    <row r="185" spans="1:13" s="29" customFormat="1">
      <c r="A185" s="26" t="str">
        <f t="shared" si="12"/>
        <v>CHE</v>
      </c>
      <c r="B185" s="26" t="str">
        <f t="shared" si="13"/>
        <v>273</v>
      </c>
      <c r="C185" s="27" t="s">
        <v>485</v>
      </c>
      <c r="D185" s="28" t="s">
        <v>486</v>
      </c>
      <c r="E185" s="26">
        <v>2</v>
      </c>
      <c r="F185" s="26"/>
      <c r="G185" s="26"/>
      <c r="H185" s="26"/>
      <c r="I185" s="26"/>
      <c r="J185" s="26"/>
      <c r="K185" s="26"/>
      <c r="L185" s="26"/>
      <c r="M185" s="26"/>
    </row>
    <row r="186" spans="1:13" s="29" customFormat="1">
      <c r="A186" s="26" t="str">
        <f t="shared" si="12"/>
        <v>CHE</v>
      </c>
      <c r="B186" s="26" t="str">
        <f t="shared" si="13"/>
        <v>274</v>
      </c>
      <c r="C186" s="27" t="s">
        <v>487</v>
      </c>
      <c r="D186" s="28" t="s">
        <v>488</v>
      </c>
      <c r="E186" s="26">
        <v>3</v>
      </c>
      <c r="F186" s="26"/>
      <c r="G186" s="26"/>
      <c r="H186" s="26"/>
      <c r="I186" s="26"/>
      <c r="J186" s="26"/>
      <c r="K186" s="26"/>
      <c r="L186" s="26"/>
      <c r="M186" s="26"/>
    </row>
    <row r="187" spans="1:13" s="29" customFormat="1">
      <c r="A187" s="26" t="str">
        <f t="shared" si="12"/>
        <v>CHE</v>
      </c>
      <c r="B187" s="26" t="str">
        <f t="shared" si="13"/>
        <v>309</v>
      </c>
      <c r="C187" s="27" t="s">
        <v>135</v>
      </c>
      <c r="D187" s="28" t="s">
        <v>123</v>
      </c>
      <c r="E187" s="26">
        <v>3</v>
      </c>
      <c r="F187" s="26"/>
      <c r="G187" s="26"/>
      <c r="H187" s="26"/>
      <c r="I187" s="26"/>
      <c r="J187" s="26"/>
      <c r="K187" s="26"/>
      <c r="L187" s="26"/>
      <c r="M187" s="26"/>
    </row>
    <row r="188" spans="1:13" s="29" customFormat="1">
      <c r="A188" s="26" t="str">
        <f t="shared" si="12"/>
        <v>CHE</v>
      </c>
      <c r="B188" s="26" t="str">
        <f t="shared" si="13"/>
        <v>371</v>
      </c>
      <c r="C188" s="27" t="s">
        <v>489</v>
      </c>
      <c r="D188" s="28" t="s">
        <v>490</v>
      </c>
      <c r="E188" s="26">
        <v>3</v>
      </c>
      <c r="F188" s="26"/>
      <c r="G188" s="26"/>
      <c r="H188" s="26"/>
      <c r="I188" s="26"/>
      <c r="J188" s="26"/>
      <c r="K188" s="26"/>
      <c r="L188" s="26"/>
      <c r="M188" s="26"/>
    </row>
    <row r="189" spans="1:13" s="29" customFormat="1">
      <c r="A189" s="26" t="str">
        <f t="shared" si="12"/>
        <v>CHE</v>
      </c>
      <c r="B189" s="26" t="str">
        <f t="shared" si="13"/>
        <v>373</v>
      </c>
      <c r="C189" s="27" t="s">
        <v>491</v>
      </c>
      <c r="D189" s="28" t="s">
        <v>492</v>
      </c>
      <c r="E189" s="26">
        <v>3</v>
      </c>
      <c r="F189" s="26"/>
      <c r="G189" s="26"/>
      <c r="H189" s="26"/>
      <c r="I189" s="26"/>
      <c r="J189" s="26"/>
      <c r="K189" s="26"/>
      <c r="L189" s="26"/>
      <c r="M189" s="26"/>
    </row>
    <row r="190" spans="1:13" s="29" customFormat="1">
      <c r="A190" s="26" t="str">
        <f t="shared" si="12"/>
        <v>CHE</v>
      </c>
      <c r="B190" s="26" t="str">
        <f t="shared" si="13"/>
        <v>473</v>
      </c>
      <c r="C190" s="27" t="s">
        <v>493</v>
      </c>
      <c r="D190" s="28" t="s">
        <v>494</v>
      </c>
      <c r="E190" s="26">
        <v>1</v>
      </c>
      <c r="F190" s="26"/>
      <c r="G190" s="26"/>
      <c r="H190" s="26"/>
      <c r="I190" s="26"/>
      <c r="J190" s="26"/>
      <c r="K190" s="26"/>
      <c r="L190" s="26"/>
      <c r="M190" s="26"/>
    </row>
    <row r="191" spans="1:13" s="29" customFormat="1">
      <c r="A191" s="26" t="str">
        <f t="shared" si="12"/>
        <v>LAW</v>
      </c>
      <c r="B191" s="26" t="str">
        <f t="shared" si="13"/>
        <v>403</v>
      </c>
      <c r="C191" s="27" t="s">
        <v>495</v>
      </c>
      <c r="D191" s="28" t="s">
        <v>496</v>
      </c>
      <c r="E191" s="26">
        <v>3</v>
      </c>
      <c r="F191" s="26"/>
      <c r="G191" s="26"/>
      <c r="H191" s="26"/>
      <c r="I191" s="26"/>
      <c r="J191" s="26"/>
      <c r="K191" s="26"/>
      <c r="L191" s="26"/>
      <c r="M191" s="26"/>
    </row>
    <row r="192" spans="1:13" s="29" customFormat="1">
      <c r="A192" s="26" t="str">
        <f t="shared" si="12"/>
        <v>MTH</v>
      </c>
      <c r="B192" s="26" t="str">
        <f t="shared" si="13"/>
        <v>100</v>
      </c>
      <c r="C192" s="27" t="s">
        <v>497</v>
      </c>
      <c r="D192" s="28" t="s">
        <v>498</v>
      </c>
      <c r="E192" s="26">
        <v>3</v>
      </c>
      <c r="F192" s="26"/>
      <c r="G192" s="26"/>
      <c r="H192" s="26"/>
      <c r="I192" s="26"/>
      <c r="J192" s="26"/>
      <c r="K192" s="26"/>
      <c r="L192" s="26"/>
      <c r="M192" s="26"/>
    </row>
    <row r="193" spans="1:13" s="29" customFormat="1">
      <c r="A193" s="26" t="str">
        <f t="shared" si="12"/>
        <v>MTH</v>
      </c>
      <c r="B193" s="26" t="str">
        <f t="shared" si="13"/>
        <v>101</v>
      </c>
      <c r="C193" s="27" t="s">
        <v>499</v>
      </c>
      <c r="D193" s="28" t="s">
        <v>500</v>
      </c>
      <c r="E193" s="26">
        <v>3</v>
      </c>
      <c r="F193" s="26"/>
      <c r="G193" s="26"/>
      <c r="H193" s="26"/>
      <c r="I193" s="26"/>
      <c r="J193" s="26"/>
      <c r="K193" s="26"/>
      <c r="L193" s="26"/>
      <c r="M193" s="26"/>
    </row>
    <row r="194" spans="1:13" s="29" customFormat="1">
      <c r="A194" s="26" t="str">
        <f t="shared" si="12"/>
        <v>MTH</v>
      </c>
      <c r="B194" s="26" t="str">
        <f t="shared" si="13"/>
        <v>102</v>
      </c>
      <c r="C194" s="27" t="s">
        <v>501</v>
      </c>
      <c r="D194" s="28" t="s">
        <v>502</v>
      </c>
      <c r="E194" s="26">
        <v>2</v>
      </c>
      <c r="F194" s="26"/>
      <c r="G194" s="26"/>
      <c r="H194" s="26"/>
      <c r="I194" s="26"/>
      <c r="J194" s="26"/>
      <c r="K194" s="26"/>
      <c r="L194" s="26"/>
      <c r="M194" s="26"/>
    </row>
    <row r="195" spans="1:13" s="29" customFormat="1">
      <c r="A195" s="26" t="str">
        <f t="shared" si="12"/>
        <v>MTH</v>
      </c>
      <c r="B195" s="26" t="str">
        <f t="shared" si="13"/>
        <v>103</v>
      </c>
      <c r="C195" s="27" t="s">
        <v>503</v>
      </c>
      <c r="D195" s="28" t="s">
        <v>504</v>
      </c>
      <c r="E195" s="26">
        <v>3</v>
      </c>
      <c r="F195" s="26"/>
      <c r="G195" s="26"/>
      <c r="H195" s="26"/>
      <c r="I195" s="26"/>
      <c r="J195" s="26"/>
      <c r="K195" s="26"/>
      <c r="L195" s="26"/>
      <c r="M195" s="26"/>
    </row>
    <row r="196" spans="1:13" s="29" customFormat="1">
      <c r="A196" s="26" t="str">
        <f t="shared" si="12"/>
        <v>MTH</v>
      </c>
      <c r="B196" s="26" t="str">
        <f t="shared" si="13"/>
        <v>104</v>
      </c>
      <c r="C196" s="27" t="s">
        <v>505</v>
      </c>
      <c r="D196" s="28" t="s">
        <v>506</v>
      </c>
      <c r="E196" s="26">
        <v>4</v>
      </c>
      <c r="F196" s="26"/>
      <c r="G196" s="26"/>
      <c r="H196" s="26"/>
      <c r="I196" s="26"/>
      <c r="J196" s="26"/>
      <c r="K196" s="26"/>
      <c r="L196" s="26"/>
      <c r="M196" s="26"/>
    </row>
    <row r="197" spans="1:13" s="29" customFormat="1">
      <c r="A197" s="26" t="str">
        <f t="shared" si="12"/>
        <v>MTH</v>
      </c>
      <c r="B197" s="26" t="str">
        <f t="shared" si="13"/>
        <v>203</v>
      </c>
      <c r="C197" s="27" t="s">
        <v>507</v>
      </c>
      <c r="D197" s="28" t="s">
        <v>508</v>
      </c>
      <c r="E197" s="26">
        <v>3</v>
      </c>
      <c r="F197" s="26"/>
      <c r="G197" s="26"/>
      <c r="H197" s="26"/>
      <c r="I197" s="26"/>
      <c r="J197" s="26"/>
      <c r="K197" s="26"/>
      <c r="L197" s="26"/>
      <c r="M197" s="26"/>
    </row>
    <row r="198" spans="1:13" s="29" customFormat="1">
      <c r="A198" s="26" t="str">
        <f t="shared" si="12"/>
        <v>MTH</v>
      </c>
      <c r="B198" s="26" t="str">
        <f t="shared" si="13"/>
        <v>233</v>
      </c>
      <c r="C198" s="27" t="s">
        <v>509</v>
      </c>
      <c r="D198" s="28" t="s">
        <v>510</v>
      </c>
      <c r="E198" s="26">
        <v>2</v>
      </c>
      <c r="F198" s="26"/>
      <c r="G198" s="26"/>
      <c r="H198" s="26"/>
      <c r="I198" s="26"/>
      <c r="J198" s="26"/>
      <c r="K198" s="26"/>
      <c r="L198" s="26"/>
      <c r="M198" s="26"/>
    </row>
    <row r="199" spans="1:13" s="29" customFormat="1">
      <c r="A199" s="26" t="str">
        <f t="shared" si="12"/>
        <v>MTH</v>
      </c>
      <c r="B199" s="26" t="str">
        <f t="shared" si="13"/>
        <v>283</v>
      </c>
      <c r="C199" s="27" t="s">
        <v>511</v>
      </c>
      <c r="D199" s="28" t="s">
        <v>512</v>
      </c>
      <c r="E199" s="26">
        <v>2</v>
      </c>
      <c r="F199" s="26"/>
      <c r="G199" s="26"/>
      <c r="H199" s="26"/>
      <c r="I199" s="26"/>
      <c r="J199" s="26"/>
      <c r="K199" s="26"/>
      <c r="L199" s="26"/>
      <c r="M199" s="26"/>
    </row>
    <row r="200" spans="1:13" s="29" customFormat="1">
      <c r="A200" s="26" t="str">
        <f t="shared" si="12"/>
        <v>MTH</v>
      </c>
      <c r="B200" s="26" t="str">
        <f t="shared" si="13"/>
        <v>293</v>
      </c>
      <c r="C200" s="27" t="s">
        <v>513</v>
      </c>
      <c r="D200" s="28" t="s">
        <v>514</v>
      </c>
      <c r="E200" s="26">
        <v>2</v>
      </c>
      <c r="F200" s="26"/>
      <c r="G200" s="26"/>
      <c r="H200" s="26"/>
      <c r="I200" s="26"/>
      <c r="J200" s="26"/>
      <c r="K200" s="26"/>
      <c r="L200" s="26"/>
      <c r="M200" s="26"/>
    </row>
    <row r="201" spans="1:13" s="29" customFormat="1">
      <c r="A201" s="26" t="str">
        <f t="shared" si="12"/>
        <v>MTH</v>
      </c>
      <c r="B201" s="26" t="str">
        <f t="shared" si="13"/>
        <v>554</v>
      </c>
      <c r="C201" s="27" t="s">
        <v>515</v>
      </c>
      <c r="D201" s="28" t="s">
        <v>516</v>
      </c>
      <c r="E201" s="26">
        <v>2</v>
      </c>
      <c r="F201" s="26"/>
      <c r="G201" s="26"/>
      <c r="H201" s="26"/>
      <c r="I201" s="26"/>
      <c r="J201" s="26"/>
      <c r="K201" s="26"/>
      <c r="L201" s="26"/>
      <c r="M201" s="26"/>
    </row>
    <row r="202" spans="1:13" s="29" customFormat="1">
      <c r="A202" s="26" t="str">
        <f t="shared" si="12"/>
        <v>PHY</v>
      </c>
      <c r="B202" s="26" t="str">
        <f t="shared" si="13"/>
        <v>101</v>
      </c>
      <c r="C202" s="27" t="s">
        <v>517</v>
      </c>
      <c r="D202" s="28" t="s">
        <v>518</v>
      </c>
      <c r="E202" s="26">
        <v>3</v>
      </c>
      <c r="F202" s="26"/>
      <c r="G202" s="26"/>
      <c r="H202" s="26"/>
      <c r="I202" s="26"/>
      <c r="J202" s="26"/>
      <c r="K202" s="26"/>
      <c r="L202" s="26"/>
      <c r="M202" s="26"/>
    </row>
    <row r="203" spans="1:13" s="29" customFormat="1">
      <c r="A203" s="26" t="str">
        <f t="shared" si="12"/>
        <v>PHY</v>
      </c>
      <c r="B203" s="26" t="str">
        <f t="shared" si="13"/>
        <v>102</v>
      </c>
      <c r="C203" s="27" t="s">
        <v>519</v>
      </c>
      <c r="D203" s="28" t="s">
        <v>520</v>
      </c>
      <c r="E203" s="26">
        <v>4</v>
      </c>
      <c r="F203" s="26"/>
      <c r="G203" s="26"/>
      <c r="H203" s="26"/>
      <c r="I203" s="26"/>
      <c r="J203" s="26"/>
      <c r="K203" s="26"/>
      <c r="L203" s="26"/>
      <c r="M203" s="26"/>
    </row>
    <row r="204" spans="1:13" s="29" customFormat="1">
      <c r="A204" s="26" t="str">
        <f t="shared" si="12"/>
        <v>PHY</v>
      </c>
      <c r="B204" s="26" t="str">
        <f t="shared" si="13"/>
        <v>142</v>
      </c>
      <c r="C204" s="27" t="s">
        <v>521</v>
      </c>
      <c r="D204" s="28" t="s">
        <v>522</v>
      </c>
      <c r="E204" s="26">
        <v>4</v>
      </c>
      <c r="F204" s="26"/>
      <c r="G204" s="26"/>
      <c r="H204" s="26"/>
      <c r="I204" s="26"/>
      <c r="J204" s="26"/>
      <c r="K204" s="26"/>
      <c r="L204" s="26"/>
      <c r="M204" s="26"/>
    </row>
    <row r="205" spans="1:13" s="29" customFormat="1">
      <c r="A205" s="26" t="str">
        <f t="shared" si="12"/>
        <v>PHY</v>
      </c>
      <c r="B205" s="26" t="str">
        <f t="shared" si="13"/>
        <v>443</v>
      </c>
      <c r="C205" s="27" t="s">
        <v>523</v>
      </c>
      <c r="D205" s="28" t="s">
        <v>524</v>
      </c>
      <c r="E205" s="26">
        <v>1</v>
      </c>
      <c r="F205" s="26"/>
      <c r="G205" s="26"/>
      <c r="H205" s="26"/>
      <c r="I205" s="26"/>
      <c r="J205" s="26"/>
      <c r="K205" s="26"/>
      <c r="L205" s="26"/>
      <c r="M205" s="26"/>
    </row>
    <row r="206" spans="1:13" s="29" customFormat="1">
      <c r="A206" s="26" t="str">
        <f t="shared" si="12"/>
        <v>STA</v>
      </c>
      <c r="B206" s="26" t="str">
        <f t="shared" si="13"/>
        <v>151</v>
      </c>
      <c r="C206" s="27" t="s">
        <v>525</v>
      </c>
      <c r="D206" s="28" t="s">
        <v>526</v>
      </c>
      <c r="E206" s="26">
        <v>3</v>
      </c>
      <c r="F206" s="26"/>
      <c r="G206" s="26"/>
      <c r="H206" s="26"/>
      <c r="I206" s="26"/>
      <c r="J206" s="26"/>
      <c r="K206" s="26"/>
      <c r="L206" s="26"/>
      <c r="M206" s="26"/>
    </row>
    <row r="207" spans="1:13" s="29" customFormat="1">
      <c r="A207" s="26" t="str">
        <f t="shared" si="12"/>
        <v>STA</v>
      </c>
      <c r="B207" s="26" t="str">
        <f t="shared" si="13"/>
        <v>277</v>
      </c>
      <c r="C207" s="27" t="s">
        <v>577</v>
      </c>
      <c r="D207" s="28" t="s">
        <v>578</v>
      </c>
      <c r="E207" s="26">
        <v>3</v>
      </c>
      <c r="F207" s="26"/>
      <c r="G207" s="26"/>
      <c r="H207" s="26"/>
      <c r="I207" s="26"/>
      <c r="J207" s="26"/>
      <c r="K207" s="26"/>
      <c r="L207" s="26"/>
      <c r="M207" s="26"/>
    </row>
    <row r="208" spans="1:13" s="29" customFormat="1">
      <c r="A208" s="26" t="str">
        <f t="shared" si="12"/>
        <v>STA</v>
      </c>
      <c r="B208" s="26" t="str">
        <f t="shared" si="13"/>
        <v>212</v>
      </c>
      <c r="C208" s="27" t="s">
        <v>527</v>
      </c>
      <c r="D208" s="28" t="s">
        <v>528</v>
      </c>
      <c r="E208" s="26">
        <v>3</v>
      </c>
      <c r="F208" s="26"/>
      <c r="G208" s="26"/>
      <c r="H208" s="26"/>
      <c r="I208" s="26"/>
      <c r="J208" s="26"/>
      <c r="K208" s="26"/>
      <c r="L208" s="26"/>
      <c r="M208" s="26"/>
    </row>
    <row r="209" spans="1:13" s="29" customFormat="1">
      <c r="A209" s="26" t="str">
        <f t="shared" si="12"/>
        <v>IS-</v>
      </c>
      <c r="B209" s="26" t="str">
        <f t="shared" si="13"/>
        <v>101</v>
      </c>
      <c r="C209" s="27" t="s">
        <v>592</v>
      </c>
      <c r="D209" s="28" t="s">
        <v>593</v>
      </c>
      <c r="E209" s="26">
        <v>4</v>
      </c>
      <c r="F209" s="26"/>
      <c r="G209" s="26"/>
      <c r="H209" s="26"/>
      <c r="I209" s="26"/>
      <c r="J209" s="26"/>
      <c r="K209" s="26"/>
      <c r="L209" s="26"/>
      <c r="M209" s="26"/>
    </row>
    <row r="210" spans="1:13" s="29" customFormat="1">
      <c r="A210" s="26" t="str">
        <f t="shared" si="12"/>
        <v xml:space="preserve">ID </v>
      </c>
      <c r="B210" s="26" t="str">
        <f t="shared" si="13"/>
        <v>302</v>
      </c>
      <c r="C210" s="27" t="s">
        <v>585</v>
      </c>
      <c r="D210" s="28" t="s">
        <v>586</v>
      </c>
      <c r="E210" s="26">
        <v>2</v>
      </c>
      <c r="F210" s="26"/>
      <c r="G210" s="26"/>
      <c r="H210" s="26"/>
      <c r="I210" s="26"/>
      <c r="J210" s="26"/>
      <c r="K210" s="26"/>
      <c r="L210" s="26"/>
      <c r="M210" s="26"/>
    </row>
    <row r="211" spans="1:13" s="29" customFormat="1">
      <c r="A211" s="26" t="str">
        <f t="shared" si="12"/>
        <v xml:space="preserve">ID </v>
      </c>
      <c r="B211" s="26" t="str">
        <f t="shared" si="13"/>
        <v>330</v>
      </c>
      <c r="C211" s="27" t="s">
        <v>608</v>
      </c>
      <c r="D211" s="28" t="s">
        <v>609</v>
      </c>
      <c r="E211" s="26">
        <v>2</v>
      </c>
      <c r="F211" s="26"/>
      <c r="G211" s="26"/>
      <c r="H211" s="26"/>
      <c r="I211" s="26"/>
      <c r="J211" s="26"/>
      <c r="K211" s="26"/>
      <c r="L211" s="26"/>
      <c r="M211" s="26"/>
    </row>
    <row r="212" spans="1:13" s="29" customFormat="1">
      <c r="A212" s="26" t="str">
        <f t="shared" si="12"/>
        <v>STA</v>
      </c>
      <c r="B212" s="26" t="str">
        <f t="shared" si="13"/>
        <v>571</v>
      </c>
      <c r="C212" s="27" t="s">
        <v>529</v>
      </c>
      <c r="D212" s="28" t="s">
        <v>530</v>
      </c>
      <c r="E212" s="26">
        <v>2</v>
      </c>
      <c r="F212" s="26"/>
      <c r="G212" s="26"/>
      <c r="H212" s="26"/>
      <c r="I212" s="26"/>
      <c r="J212" s="26"/>
      <c r="K212" s="26"/>
      <c r="L212" s="26"/>
      <c r="M212" s="26"/>
    </row>
    <row r="213" spans="1:13" s="29" customFormat="1">
      <c r="A213" s="26" t="str">
        <f t="shared" si="12"/>
        <v>FSE</v>
      </c>
      <c r="B213" s="26" t="str">
        <f t="shared" si="13"/>
        <v>101</v>
      </c>
      <c r="C213" s="27" t="s">
        <v>587</v>
      </c>
      <c r="D213" s="29" t="s">
        <v>588</v>
      </c>
      <c r="E213" s="26">
        <v>3</v>
      </c>
      <c r="F213" s="26"/>
      <c r="G213" s="26"/>
      <c r="H213" s="26"/>
      <c r="I213" s="26"/>
      <c r="J213" s="26"/>
      <c r="K213" s="26"/>
      <c r="L213" s="26"/>
      <c r="M213" s="26"/>
    </row>
    <row r="214" spans="1:13" s="29" customFormat="1">
      <c r="A214" s="26" t="str">
        <f t="shared" si="12"/>
        <v>FSE</v>
      </c>
      <c r="B214" s="26" t="str">
        <f t="shared" si="13"/>
        <v>296</v>
      </c>
      <c r="C214" s="27" t="s">
        <v>594</v>
      </c>
      <c r="D214" s="29" t="s">
        <v>283</v>
      </c>
      <c r="E214" s="26">
        <v>1</v>
      </c>
      <c r="F214" s="26"/>
      <c r="G214" s="26"/>
      <c r="H214" s="26"/>
      <c r="I214" s="26"/>
      <c r="J214" s="26"/>
      <c r="K214" s="26"/>
      <c r="L214" s="26"/>
      <c r="M214" s="26"/>
    </row>
    <row r="215" spans="1:13" s="29" customFormat="1">
      <c r="A215" s="26" t="str">
        <f t="shared" si="12"/>
        <v>DTE</v>
      </c>
      <c r="B215" s="26" t="str">
        <f t="shared" si="13"/>
        <v>152</v>
      </c>
      <c r="C215" s="27" t="s">
        <v>597</v>
      </c>
      <c r="D215" s="29" t="s">
        <v>310</v>
      </c>
      <c r="E215" s="26">
        <v>1</v>
      </c>
      <c r="F215" s="26"/>
      <c r="G215" s="26"/>
      <c r="H215" s="26"/>
      <c r="I215" s="26"/>
      <c r="J215" s="26"/>
      <c r="K215" s="26"/>
      <c r="L215" s="26"/>
      <c r="M215" s="26"/>
    </row>
    <row r="216" spans="1:13" s="29" customFormat="1">
      <c r="A216" s="26" t="str">
        <f t="shared" si="12"/>
        <v>CHE</v>
      </c>
      <c r="B216" s="26" t="str">
        <f t="shared" si="13"/>
        <v>359</v>
      </c>
      <c r="C216" s="27" t="s">
        <v>598</v>
      </c>
      <c r="D216" s="29" t="s">
        <v>599</v>
      </c>
      <c r="E216" s="26">
        <v>3</v>
      </c>
      <c r="F216" s="26"/>
      <c r="G216" s="26"/>
      <c r="H216" s="26"/>
      <c r="I216" s="26"/>
      <c r="J216" s="26"/>
      <c r="K216" s="26"/>
      <c r="L216" s="26"/>
      <c r="M216" s="26"/>
    </row>
    <row r="217" spans="1:13" s="29" customFormat="1">
      <c r="A217" s="26" t="str">
        <f t="shared" si="12"/>
        <v>ENG</v>
      </c>
      <c r="B217" s="26" t="str">
        <f t="shared" si="13"/>
        <v>381</v>
      </c>
      <c r="C217" s="27" t="s">
        <v>595</v>
      </c>
      <c r="D217" s="29" t="s">
        <v>596</v>
      </c>
      <c r="E217" s="26">
        <v>2</v>
      </c>
      <c r="F217" s="26"/>
      <c r="G217" s="26"/>
      <c r="H217" s="26"/>
      <c r="I217" s="26"/>
      <c r="J217" s="26"/>
      <c r="K217" s="26"/>
      <c r="L217" s="26"/>
      <c r="M217" s="26"/>
    </row>
    <row r="218" spans="1:13" s="29" customFormat="1">
      <c r="A218" s="26" t="str">
        <f t="shared" si="12"/>
        <v>ENG</v>
      </c>
      <c r="B218" s="26" t="str">
        <f t="shared" si="13"/>
        <v>331</v>
      </c>
      <c r="C218" s="27" t="s">
        <v>602</v>
      </c>
      <c r="D218" s="29" t="s">
        <v>603</v>
      </c>
      <c r="E218" s="26">
        <v>2</v>
      </c>
      <c r="F218" s="26"/>
      <c r="G218" s="26"/>
      <c r="H218" s="26"/>
      <c r="I218" s="26"/>
      <c r="J218" s="26"/>
      <c r="K218" s="26"/>
      <c r="L218" s="26"/>
      <c r="M218" s="26"/>
    </row>
    <row r="219" spans="1:13" s="29" customFormat="1">
      <c r="A219" s="26" t="str">
        <f t="shared" si="12"/>
        <v>EVR</v>
      </c>
      <c r="B219" s="26" t="str">
        <f t="shared" si="13"/>
        <v>100</v>
      </c>
      <c r="C219" s="27" t="s">
        <v>600</v>
      </c>
      <c r="D219" s="29" t="s">
        <v>601</v>
      </c>
      <c r="E219" s="26">
        <v>3</v>
      </c>
      <c r="F219" s="26"/>
      <c r="G219" s="26"/>
      <c r="H219" s="26"/>
      <c r="I219" s="26"/>
      <c r="J219" s="26"/>
      <c r="K219" s="26"/>
      <c r="L219" s="26"/>
      <c r="M219" s="26"/>
    </row>
    <row r="220" spans="1:13" s="29" customFormat="1">
      <c r="A220" s="26" t="str">
        <f t="shared" si="12"/>
        <v>EVR</v>
      </c>
      <c r="B220" s="26" t="str">
        <f t="shared" si="13"/>
        <v>413</v>
      </c>
      <c r="C220" s="27" t="s">
        <v>604</v>
      </c>
      <c r="D220" s="29" t="s">
        <v>605</v>
      </c>
      <c r="E220" s="26">
        <v>2</v>
      </c>
      <c r="F220" s="26"/>
      <c r="G220" s="26"/>
      <c r="H220" s="26"/>
      <c r="I220" s="26"/>
      <c r="J220" s="26"/>
      <c r="K220" s="26"/>
      <c r="L220" s="26"/>
      <c r="M220" s="26"/>
    </row>
    <row r="221" spans="1:13" s="29" customFormat="1">
      <c r="A221" s="26" t="str">
        <f t="shared" si="12"/>
        <v>THR</v>
      </c>
      <c r="B221" s="26" t="str">
        <f t="shared" si="13"/>
        <v>201</v>
      </c>
      <c r="C221" s="27" t="s">
        <v>606</v>
      </c>
      <c r="D221" s="29" t="s">
        <v>607</v>
      </c>
      <c r="E221" s="26">
        <v>3</v>
      </c>
      <c r="F221" s="26"/>
      <c r="G221" s="26"/>
      <c r="H221" s="26"/>
      <c r="I221" s="26"/>
      <c r="J221" s="26"/>
      <c r="K221" s="26"/>
      <c r="L221" s="26"/>
      <c r="M221" s="26"/>
    </row>
    <row r="222" spans="1:13" s="29" customFormat="1">
      <c r="A222" s="138" t="str">
        <f t="shared" si="12"/>
        <v>EVR</v>
      </c>
      <c r="B222" s="138" t="str">
        <f t="shared" si="13"/>
        <v>404</v>
      </c>
      <c r="C222" s="139" t="s">
        <v>589</v>
      </c>
      <c r="D222" s="140" t="s">
        <v>590</v>
      </c>
      <c r="E222" s="138">
        <v>2</v>
      </c>
      <c r="F222" s="26"/>
      <c r="G222" s="26"/>
      <c r="H222" s="26"/>
      <c r="I222" s="26"/>
      <c r="J222" s="26"/>
      <c r="K222" s="26"/>
      <c r="L222" s="26"/>
      <c r="M222" s="26"/>
    </row>
    <row r="223" spans="1:13" s="29" customFormat="1">
      <c r="A223" s="26" t="str">
        <f t="shared" ref="A223:A224" si="14">LEFT(C223,3)</f>
        <v>EVR</v>
      </c>
      <c r="B223" s="26" t="str">
        <f t="shared" ref="B223:B224" si="15">RIGHT(C223,3)</f>
        <v>404</v>
      </c>
      <c r="C223" s="27" t="s">
        <v>589</v>
      </c>
      <c r="D223" s="29" t="s">
        <v>590</v>
      </c>
      <c r="E223" s="26">
        <v>2</v>
      </c>
      <c r="F223" s="26"/>
      <c r="G223" s="26"/>
      <c r="H223" s="26"/>
      <c r="I223" s="26"/>
      <c r="J223" s="26"/>
      <c r="K223" s="26"/>
      <c r="L223" s="26"/>
      <c r="M223" s="26"/>
    </row>
    <row r="224" spans="1:13" customFormat="1" ht="15">
      <c r="A224" s="26" t="str">
        <f t="shared" si="14"/>
        <v>ANA</v>
      </c>
      <c r="B224" s="26" t="str">
        <f t="shared" si="15"/>
        <v>201</v>
      </c>
      <c r="C224" s="126" t="s">
        <v>610</v>
      </c>
      <c r="D224" s="127" t="s">
        <v>611</v>
      </c>
      <c r="E224" s="125">
        <v>2</v>
      </c>
    </row>
    <row r="225" spans="1:5" customFormat="1" ht="15">
      <c r="A225" s="26" t="str">
        <f t="shared" ref="A225:A288" si="16">LEFT(C225,3)</f>
        <v>ANA</v>
      </c>
      <c r="B225" s="26" t="str">
        <f t="shared" ref="B225:B288" si="17">RIGHT(C225,3)</f>
        <v>202</v>
      </c>
      <c r="C225" s="126" t="s">
        <v>612</v>
      </c>
      <c r="D225" s="127" t="s">
        <v>613</v>
      </c>
      <c r="E225" s="125">
        <v>2</v>
      </c>
    </row>
    <row r="226" spans="1:5" customFormat="1" ht="15">
      <c r="A226" s="26" t="str">
        <f t="shared" si="16"/>
        <v>ANA</v>
      </c>
      <c r="B226" s="26" t="str">
        <f t="shared" si="17"/>
        <v>203</v>
      </c>
      <c r="C226" s="126" t="s">
        <v>614</v>
      </c>
      <c r="D226" s="127" t="s">
        <v>615</v>
      </c>
      <c r="E226" s="125">
        <v>2</v>
      </c>
    </row>
    <row r="227" spans="1:5" customFormat="1" ht="15">
      <c r="A227" s="26" t="str">
        <f t="shared" si="16"/>
        <v>BIO</v>
      </c>
      <c r="B227" s="26" t="str">
        <f t="shared" si="17"/>
        <v>213</v>
      </c>
      <c r="C227" s="126" t="s">
        <v>616</v>
      </c>
      <c r="D227" s="127" t="s">
        <v>617</v>
      </c>
      <c r="E227" s="125">
        <v>3</v>
      </c>
    </row>
    <row r="228" spans="1:5" customFormat="1" ht="15">
      <c r="A228" s="26" t="str">
        <f t="shared" si="16"/>
        <v>BIO</v>
      </c>
      <c r="B228" s="26" t="str">
        <f t="shared" si="17"/>
        <v>220</v>
      </c>
      <c r="C228" s="126" t="s">
        <v>618</v>
      </c>
      <c r="D228" s="127" t="s">
        <v>619</v>
      </c>
      <c r="E228" s="125">
        <v>1</v>
      </c>
    </row>
    <row r="229" spans="1:5" customFormat="1" ht="15">
      <c r="A229" s="26" t="str">
        <f t="shared" si="16"/>
        <v>BIO</v>
      </c>
      <c r="B229" s="26" t="str">
        <f t="shared" si="17"/>
        <v>221</v>
      </c>
      <c r="C229" s="126" t="s">
        <v>620</v>
      </c>
      <c r="D229" s="127" t="s">
        <v>621</v>
      </c>
      <c r="E229" s="125">
        <v>2</v>
      </c>
    </row>
    <row r="230" spans="1:5" customFormat="1" ht="15">
      <c r="A230" s="26" t="str">
        <f t="shared" si="16"/>
        <v>BPH</v>
      </c>
      <c r="B230" s="26" t="str">
        <f t="shared" si="17"/>
        <v>250</v>
      </c>
      <c r="C230" s="126" t="s">
        <v>622</v>
      </c>
      <c r="D230" s="127" t="s">
        <v>623</v>
      </c>
      <c r="E230" s="125">
        <v>4</v>
      </c>
    </row>
    <row r="231" spans="1:5" customFormat="1" ht="15">
      <c r="A231" s="26" t="str">
        <f t="shared" si="16"/>
        <v xml:space="preserve">CR </v>
      </c>
      <c r="B231" s="26" t="str">
        <f t="shared" si="17"/>
        <v>250</v>
      </c>
      <c r="C231" s="126" t="s">
        <v>624</v>
      </c>
      <c r="D231" s="127" t="s">
        <v>625</v>
      </c>
      <c r="E231" s="125">
        <v>3</v>
      </c>
    </row>
    <row r="232" spans="1:5" customFormat="1" ht="15">
      <c r="A232" s="26" t="str">
        <f t="shared" si="16"/>
        <v xml:space="preserve">CR </v>
      </c>
      <c r="B232" s="26" t="str">
        <f t="shared" si="17"/>
        <v>424</v>
      </c>
      <c r="C232" s="126" t="s">
        <v>626</v>
      </c>
      <c r="D232" s="127" t="s">
        <v>627</v>
      </c>
      <c r="E232" s="125">
        <v>3</v>
      </c>
    </row>
    <row r="233" spans="1:5" customFormat="1" ht="15">
      <c r="A233" s="26" t="str">
        <f t="shared" si="16"/>
        <v xml:space="preserve">CS </v>
      </c>
      <c r="B233" s="26" t="str">
        <f t="shared" si="17"/>
        <v>100</v>
      </c>
      <c r="C233" s="126" t="s">
        <v>628</v>
      </c>
      <c r="D233" s="127" t="s">
        <v>629</v>
      </c>
      <c r="E233" s="125">
        <v>1</v>
      </c>
    </row>
    <row r="234" spans="1:5" customFormat="1" ht="15">
      <c r="A234" s="26" t="str">
        <f t="shared" si="16"/>
        <v xml:space="preserve">CS </v>
      </c>
      <c r="B234" s="26" t="str">
        <f t="shared" si="17"/>
        <v>101</v>
      </c>
      <c r="C234" s="126" t="s">
        <v>630</v>
      </c>
      <c r="D234" s="127" t="s">
        <v>631</v>
      </c>
      <c r="E234" s="125">
        <v>3</v>
      </c>
    </row>
    <row r="235" spans="1:5" customFormat="1" ht="15">
      <c r="A235" s="26" t="str">
        <f t="shared" si="16"/>
        <v xml:space="preserve">CS </v>
      </c>
      <c r="B235" s="26" t="str">
        <f t="shared" si="17"/>
        <v>201</v>
      </c>
      <c r="C235" s="126" t="s">
        <v>632</v>
      </c>
      <c r="D235" s="127" t="s">
        <v>633</v>
      </c>
      <c r="E235" s="125">
        <v>3</v>
      </c>
    </row>
    <row r="236" spans="1:5" customFormat="1" ht="15">
      <c r="A236" s="26" t="str">
        <f t="shared" si="16"/>
        <v xml:space="preserve">CS </v>
      </c>
      <c r="B236" s="26" t="str">
        <f t="shared" si="17"/>
        <v>211</v>
      </c>
      <c r="C236" s="126" t="s">
        <v>634</v>
      </c>
      <c r="D236" s="127" t="s">
        <v>635</v>
      </c>
      <c r="E236" s="125">
        <v>4</v>
      </c>
    </row>
    <row r="237" spans="1:5" customFormat="1" ht="15">
      <c r="A237" s="26" t="str">
        <f t="shared" si="16"/>
        <v xml:space="preserve">CS </v>
      </c>
      <c r="B237" s="26" t="str">
        <f t="shared" si="17"/>
        <v>223</v>
      </c>
      <c r="C237" s="126" t="s">
        <v>636</v>
      </c>
      <c r="D237" s="127" t="s">
        <v>637</v>
      </c>
      <c r="E237" s="125">
        <v>2</v>
      </c>
    </row>
    <row r="238" spans="1:5" customFormat="1" ht="15">
      <c r="A238" s="26" t="str">
        <f t="shared" si="16"/>
        <v xml:space="preserve">CS </v>
      </c>
      <c r="B238" s="26" t="str">
        <f t="shared" si="17"/>
        <v>226</v>
      </c>
      <c r="C238" s="126" t="s">
        <v>638</v>
      </c>
      <c r="D238" s="127" t="s">
        <v>639</v>
      </c>
      <c r="E238" s="125">
        <v>2</v>
      </c>
    </row>
    <row r="239" spans="1:5" customFormat="1" ht="15">
      <c r="A239" s="26" t="str">
        <f t="shared" si="16"/>
        <v xml:space="preserve">CS </v>
      </c>
      <c r="B239" s="26" t="str">
        <f t="shared" si="17"/>
        <v>246</v>
      </c>
      <c r="C239" s="126" t="s">
        <v>640</v>
      </c>
      <c r="D239" s="127" t="s">
        <v>641</v>
      </c>
      <c r="E239" s="125">
        <v>1</v>
      </c>
    </row>
    <row r="240" spans="1:5" customFormat="1" ht="15">
      <c r="A240" s="26" t="str">
        <f t="shared" si="16"/>
        <v xml:space="preserve">CS </v>
      </c>
      <c r="B240" s="26" t="str">
        <f t="shared" si="17"/>
        <v>252</v>
      </c>
      <c r="C240" s="126" t="s">
        <v>642</v>
      </c>
      <c r="D240" s="127" t="s">
        <v>643</v>
      </c>
      <c r="E240" s="125">
        <v>3</v>
      </c>
    </row>
    <row r="241" spans="1:5" customFormat="1" ht="15">
      <c r="A241" s="26" t="str">
        <f t="shared" si="16"/>
        <v xml:space="preserve">CS </v>
      </c>
      <c r="B241" s="26" t="str">
        <f t="shared" si="17"/>
        <v>297</v>
      </c>
      <c r="C241" s="126" t="s">
        <v>644</v>
      </c>
      <c r="D241" s="127" t="s">
        <v>645</v>
      </c>
      <c r="E241" s="125">
        <v>1</v>
      </c>
    </row>
    <row r="242" spans="1:5" customFormat="1" ht="15">
      <c r="A242" s="26" t="str">
        <f t="shared" si="16"/>
        <v xml:space="preserve">CS </v>
      </c>
      <c r="B242" s="26" t="str">
        <f t="shared" si="17"/>
        <v>303</v>
      </c>
      <c r="C242" s="126" t="s">
        <v>646</v>
      </c>
      <c r="D242" s="127" t="s">
        <v>647</v>
      </c>
      <c r="E242" s="125">
        <v>3</v>
      </c>
    </row>
    <row r="243" spans="1:5" customFormat="1" ht="15">
      <c r="A243" s="26" t="str">
        <f t="shared" si="16"/>
        <v xml:space="preserve">CS </v>
      </c>
      <c r="B243" s="26" t="str">
        <f t="shared" si="17"/>
        <v>311</v>
      </c>
      <c r="C243" s="126" t="s">
        <v>648</v>
      </c>
      <c r="D243" s="127" t="s">
        <v>649</v>
      </c>
      <c r="E243" s="125">
        <v>4</v>
      </c>
    </row>
    <row r="244" spans="1:5" customFormat="1" ht="15">
      <c r="A244" s="26" t="str">
        <f t="shared" si="16"/>
        <v xml:space="preserve">CS </v>
      </c>
      <c r="B244" s="26" t="str">
        <f t="shared" si="17"/>
        <v>313</v>
      </c>
      <c r="C244" s="126" t="s">
        <v>650</v>
      </c>
      <c r="D244" s="127" t="s">
        <v>651</v>
      </c>
      <c r="E244" s="125">
        <v>3</v>
      </c>
    </row>
    <row r="245" spans="1:5" customFormat="1" ht="15">
      <c r="A245" s="26" t="str">
        <f t="shared" si="16"/>
        <v xml:space="preserve">CS </v>
      </c>
      <c r="B245" s="26" t="str">
        <f t="shared" si="17"/>
        <v>314</v>
      </c>
      <c r="C245" s="126" t="s">
        <v>652</v>
      </c>
      <c r="D245" s="127" t="s">
        <v>653</v>
      </c>
      <c r="E245" s="125">
        <v>3</v>
      </c>
    </row>
    <row r="246" spans="1:5" customFormat="1" ht="15">
      <c r="A246" s="26" t="str">
        <f t="shared" si="16"/>
        <v xml:space="preserve">CS </v>
      </c>
      <c r="B246" s="26" t="str">
        <f t="shared" si="17"/>
        <v>316</v>
      </c>
      <c r="C246" s="126" t="s">
        <v>654</v>
      </c>
      <c r="D246" s="127" t="s">
        <v>655</v>
      </c>
      <c r="E246" s="125">
        <v>3</v>
      </c>
    </row>
    <row r="247" spans="1:5" customFormat="1" ht="15">
      <c r="A247" s="26" t="str">
        <f t="shared" si="16"/>
        <v xml:space="preserve">CS </v>
      </c>
      <c r="B247" s="26" t="str">
        <f t="shared" si="17"/>
        <v>343</v>
      </c>
      <c r="C247" s="126" t="s">
        <v>656</v>
      </c>
      <c r="D247" s="127" t="s">
        <v>657</v>
      </c>
      <c r="E247" s="125">
        <v>2</v>
      </c>
    </row>
    <row r="248" spans="1:5" customFormat="1" ht="15">
      <c r="A248" s="26" t="str">
        <f t="shared" si="16"/>
        <v xml:space="preserve">CS </v>
      </c>
      <c r="B248" s="26" t="str">
        <f t="shared" si="17"/>
        <v>345</v>
      </c>
      <c r="C248" s="126" t="s">
        <v>658</v>
      </c>
      <c r="D248" s="127" t="s">
        <v>659</v>
      </c>
      <c r="E248" s="125">
        <v>1</v>
      </c>
    </row>
    <row r="249" spans="1:5" customFormat="1" ht="15">
      <c r="A249" s="26" t="str">
        <f t="shared" si="16"/>
        <v xml:space="preserve">CS </v>
      </c>
      <c r="B249" s="26" t="str">
        <f t="shared" si="17"/>
        <v>346</v>
      </c>
      <c r="C249" s="126" t="s">
        <v>660</v>
      </c>
      <c r="D249" s="127" t="s">
        <v>661</v>
      </c>
      <c r="E249" s="125">
        <v>1</v>
      </c>
    </row>
    <row r="250" spans="1:5" customFormat="1" ht="15">
      <c r="A250" s="26" t="str">
        <f t="shared" si="16"/>
        <v xml:space="preserve">CS </v>
      </c>
      <c r="B250" s="26" t="str">
        <f t="shared" si="17"/>
        <v>347</v>
      </c>
      <c r="C250" s="126" t="s">
        <v>662</v>
      </c>
      <c r="D250" s="127" t="s">
        <v>645</v>
      </c>
      <c r="E250" s="125">
        <v>1</v>
      </c>
    </row>
    <row r="251" spans="1:5" customFormat="1" ht="15">
      <c r="A251" s="26" t="str">
        <f t="shared" si="16"/>
        <v xml:space="preserve">CS </v>
      </c>
      <c r="B251" s="26" t="str">
        <f t="shared" si="17"/>
        <v>348</v>
      </c>
      <c r="C251" s="126" t="s">
        <v>663</v>
      </c>
      <c r="D251" s="127" t="s">
        <v>664</v>
      </c>
      <c r="E251" s="125">
        <v>3</v>
      </c>
    </row>
    <row r="252" spans="1:5" customFormat="1" ht="15">
      <c r="A252" s="26" t="str">
        <f t="shared" si="16"/>
        <v xml:space="preserve">CS </v>
      </c>
      <c r="B252" s="26" t="str">
        <f t="shared" si="17"/>
        <v>349</v>
      </c>
      <c r="C252" s="126" t="s">
        <v>665</v>
      </c>
      <c r="D252" s="127" t="s">
        <v>666</v>
      </c>
      <c r="E252" s="125">
        <v>1</v>
      </c>
    </row>
    <row r="253" spans="1:5" customFormat="1" ht="15">
      <c r="A253" s="26" t="str">
        <f t="shared" si="16"/>
        <v xml:space="preserve">CS </v>
      </c>
      <c r="B253" s="26" t="str">
        <f t="shared" si="17"/>
        <v>353</v>
      </c>
      <c r="C253" s="126" t="s">
        <v>667</v>
      </c>
      <c r="D253" s="127" t="s">
        <v>668</v>
      </c>
      <c r="E253" s="125">
        <v>2</v>
      </c>
    </row>
    <row r="254" spans="1:5" customFormat="1" ht="15">
      <c r="A254" s="26" t="str">
        <f t="shared" si="16"/>
        <v xml:space="preserve">CS </v>
      </c>
      <c r="B254" s="26" t="str">
        <f t="shared" si="17"/>
        <v>366</v>
      </c>
      <c r="C254" s="126" t="s">
        <v>669</v>
      </c>
      <c r="D254" s="127" t="s">
        <v>670</v>
      </c>
      <c r="E254" s="125">
        <v>2</v>
      </c>
    </row>
    <row r="255" spans="1:5" customFormat="1" ht="15">
      <c r="A255" s="26" t="str">
        <f t="shared" si="16"/>
        <v xml:space="preserve">CS </v>
      </c>
      <c r="B255" s="26" t="str">
        <f t="shared" si="17"/>
        <v>372</v>
      </c>
      <c r="C255" s="126" t="s">
        <v>671</v>
      </c>
      <c r="D255" s="127" t="s">
        <v>672</v>
      </c>
      <c r="E255" s="125">
        <v>3</v>
      </c>
    </row>
    <row r="256" spans="1:5" customFormat="1" ht="15">
      <c r="A256" s="26" t="str">
        <f t="shared" si="16"/>
        <v xml:space="preserve">CS </v>
      </c>
      <c r="B256" s="26" t="str">
        <f t="shared" si="17"/>
        <v>376</v>
      </c>
      <c r="C256" s="126" t="s">
        <v>673</v>
      </c>
      <c r="D256" s="127" t="s">
        <v>674</v>
      </c>
      <c r="E256" s="125">
        <v>3</v>
      </c>
    </row>
    <row r="257" spans="1:5" customFormat="1" ht="15">
      <c r="A257" s="26" t="str">
        <f t="shared" si="16"/>
        <v xml:space="preserve">CS </v>
      </c>
      <c r="B257" s="26" t="str">
        <f t="shared" si="17"/>
        <v>397</v>
      </c>
      <c r="C257" s="126" t="s">
        <v>675</v>
      </c>
      <c r="D257" s="127" t="s">
        <v>645</v>
      </c>
      <c r="E257" s="125">
        <v>1</v>
      </c>
    </row>
    <row r="258" spans="1:5" customFormat="1" ht="15">
      <c r="A258" s="26" t="str">
        <f t="shared" si="16"/>
        <v xml:space="preserve">CS </v>
      </c>
      <c r="B258" s="26" t="str">
        <f t="shared" si="17"/>
        <v>403</v>
      </c>
      <c r="C258" s="126" t="s">
        <v>676</v>
      </c>
      <c r="D258" s="127" t="s">
        <v>677</v>
      </c>
      <c r="E258" s="125">
        <v>3</v>
      </c>
    </row>
    <row r="259" spans="1:5" customFormat="1" ht="15">
      <c r="A259" s="26" t="str">
        <f t="shared" si="16"/>
        <v xml:space="preserve">CS </v>
      </c>
      <c r="B259" s="26" t="str">
        <f t="shared" si="17"/>
        <v>414</v>
      </c>
      <c r="C259" s="126" t="s">
        <v>678</v>
      </c>
      <c r="D259" s="127" t="s">
        <v>679</v>
      </c>
      <c r="E259" s="125">
        <v>3</v>
      </c>
    </row>
    <row r="260" spans="1:5" customFormat="1" ht="15">
      <c r="A260" s="26" t="str">
        <f t="shared" si="16"/>
        <v xml:space="preserve">CS </v>
      </c>
      <c r="B260" s="26" t="str">
        <f t="shared" si="17"/>
        <v>415</v>
      </c>
      <c r="C260" s="126" t="s">
        <v>680</v>
      </c>
      <c r="D260" s="127" t="s">
        <v>681</v>
      </c>
      <c r="E260" s="125">
        <v>3</v>
      </c>
    </row>
    <row r="261" spans="1:5" customFormat="1" ht="15">
      <c r="A261" s="26" t="str">
        <f t="shared" si="16"/>
        <v xml:space="preserve">CS </v>
      </c>
      <c r="B261" s="26" t="str">
        <f t="shared" si="17"/>
        <v>416</v>
      </c>
      <c r="C261" s="126" t="s">
        <v>682</v>
      </c>
      <c r="D261" s="127" t="s">
        <v>683</v>
      </c>
      <c r="E261" s="125">
        <v>3</v>
      </c>
    </row>
    <row r="262" spans="1:5" customFormat="1" ht="15">
      <c r="A262" s="26" t="str">
        <f t="shared" si="16"/>
        <v xml:space="preserve">CS </v>
      </c>
      <c r="B262" s="26" t="str">
        <f t="shared" si="17"/>
        <v>417</v>
      </c>
      <c r="C262" s="126" t="s">
        <v>684</v>
      </c>
      <c r="D262" s="127" t="s">
        <v>685</v>
      </c>
      <c r="E262" s="125">
        <v>3</v>
      </c>
    </row>
    <row r="263" spans="1:5" customFormat="1" ht="15">
      <c r="A263" s="26" t="str">
        <f t="shared" si="16"/>
        <v xml:space="preserve">CS </v>
      </c>
      <c r="B263" s="26" t="str">
        <f t="shared" si="17"/>
        <v>418</v>
      </c>
      <c r="C263" s="126" t="s">
        <v>686</v>
      </c>
      <c r="D263" s="127" t="s">
        <v>687</v>
      </c>
      <c r="E263" s="125">
        <v>3</v>
      </c>
    </row>
    <row r="264" spans="1:5" customFormat="1" ht="15">
      <c r="A264" s="26" t="str">
        <f t="shared" si="16"/>
        <v xml:space="preserve">CS </v>
      </c>
      <c r="B264" s="26" t="str">
        <f t="shared" si="17"/>
        <v>419</v>
      </c>
      <c r="C264" s="126" t="s">
        <v>688</v>
      </c>
      <c r="D264" s="127" t="s">
        <v>689</v>
      </c>
      <c r="E264" s="125">
        <v>3</v>
      </c>
    </row>
    <row r="265" spans="1:5" customFormat="1" ht="15">
      <c r="A265" s="26" t="str">
        <f t="shared" si="16"/>
        <v xml:space="preserve">CS </v>
      </c>
      <c r="B265" s="26" t="str">
        <f t="shared" si="17"/>
        <v>420</v>
      </c>
      <c r="C265" s="126" t="s">
        <v>690</v>
      </c>
      <c r="D265" s="127" t="s">
        <v>691</v>
      </c>
      <c r="E265" s="125">
        <v>3</v>
      </c>
    </row>
    <row r="266" spans="1:5" customFormat="1" ht="15">
      <c r="A266" s="26" t="str">
        <f t="shared" si="16"/>
        <v xml:space="preserve">CS </v>
      </c>
      <c r="B266" s="26" t="str">
        <f t="shared" si="17"/>
        <v>421</v>
      </c>
      <c r="C266" s="126" t="s">
        <v>692</v>
      </c>
      <c r="D266" s="127" t="s">
        <v>693</v>
      </c>
      <c r="E266" s="125">
        <v>3</v>
      </c>
    </row>
    <row r="267" spans="1:5" customFormat="1" ht="15">
      <c r="A267" s="26" t="str">
        <f t="shared" si="16"/>
        <v xml:space="preserve">CS </v>
      </c>
      <c r="B267" s="26" t="str">
        <f t="shared" si="17"/>
        <v>423</v>
      </c>
      <c r="C267" s="126" t="s">
        <v>694</v>
      </c>
      <c r="D267" s="127" t="s">
        <v>695</v>
      </c>
      <c r="E267" s="125">
        <v>3</v>
      </c>
    </row>
    <row r="268" spans="1:5" customFormat="1" ht="15">
      <c r="A268" s="26" t="str">
        <f t="shared" si="16"/>
        <v xml:space="preserve">CS </v>
      </c>
      <c r="B268" s="26" t="str">
        <f t="shared" si="17"/>
        <v>426</v>
      </c>
      <c r="C268" s="126" t="s">
        <v>696</v>
      </c>
      <c r="D268" s="127" t="s">
        <v>697</v>
      </c>
      <c r="E268" s="125">
        <v>2</v>
      </c>
    </row>
    <row r="269" spans="1:5" customFormat="1" ht="15">
      <c r="A269" s="26" t="str">
        <f t="shared" si="16"/>
        <v xml:space="preserve">CS </v>
      </c>
      <c r="B269" s="26" t="str">
        <f t="shared" si="17"/>
        <v>427</v>
      </c>
      <c r="C269" s="126" t="s">
        <v>698</v>
      </c>
      <c r="D269" s="127" t="s">
        <v>699</v>
      </c>
      <c r="E269" s="125">
        <v>2</v>
      </c>
    </row>
    <row r="270" spans="1:5" customFormat="1" ht="15">
      <c r="A270" s="26" t="str">
        <f t="shared" si="16"/>
        <v xml:space="preserve">CS </v>
      </c>
      <c r="B270" s="26" t="str">
        <f t="shared" si="17"/>
        <v>428</v>
      </c>
      <c r="C270" s="126" t="s">
        <v>700</v>
      </c>
      <c r="D270" s="127" t="s">
        <v>701</v>
      </c>
      <c r="E270" s="125">
        <v>2</v>
      </c>
    </row>
    <row r="271" spans="1:5" customFormat="1" ht="15">
      <c r="A271" s="26" t="str">
        <f t="shared" si="16"/>
        <v xml:space="preserve">CS </v>
      </c>
      <c r="B271" s="26" t="str">
        <f t="shared" si="17"/>
        <v>429</v>
      </c>
      <c r="C271" s="126" t="s">
        <v>702</v>
      </c>
      <c r="D271" s="127" t="s">
        <v>703</v>
      </c>
      <c r="E271" s="125">
        <v>2</v>
      </c>
    </row>
    <row r="272" spans="1:5" customFormat="1" ht="15">
      <c r="A272" s="26" t="str">
        <f t="shared" si="16"/>
        <v xml:space="preserve">CS </v>
      </c>
      <c r="B272" s="26" t="str">
        <f t="shared" si="17"/>
        <v>430</v>
      </c>
      <c r="C272" s="126" t="s">
        <v>704</v>
      </c>
      <c r="D272" s="127" t="s">
        <v>705</v>
      </c>
      <c r="E272" s="125">
        <v>3</v>
      </c>
    </row>
    <row r="273" spans="1:5" customFormat="1" ht="15">
      <c r="A273" s="26" t="str">
        <f t="shared" si="16"/>
        <v xml:space="preserve">CS </v>
      </c>
      <c r="B273" s="26" t="str">
        <f t="shared" si="17"/>
        <v>434</v>
      </c>
      <c r="C273" s="126" t="s">
        <v>706</v>
      </c>
      <c r="D273" s="127" t="s">
        <v>707</v>
      </c>
      <c r="E273" s="125">
        <v>2</v>
      </c>
    </row>
    <row r="274" spans="1:5" customFormat="1" ht="15">
      <c r="A274" s="26" t="str">
        <f t="shared" si="16"/>
        <v xml:space="preserve">CS </v>
      </c>
      <c r="B274" s="26" t="str">
        <f t="shared" si="17"/>
        <v>445</v>
      </c>
      <c r="C274" s="126" t="s">
        <v>708</v>
      </c>
      <c r="D274" s="127" t="s">
        <v>709</v>
      </c>
      <c r="E274" s="125">
        <v>1</v>
      </c>
    </row>
    <row r="275" spans="1:5" customFormat="1" ht="15">
      <c r="A275" s="26" t="str">
        <f t="shared" si="16"/>
        <v xml:space="preserve">CS </v>
      </c>
      <c r="B275" s="26" t="str">
        <f t="shared" si="17"/>
        <v>446</v>
      </c>
      <c r="C275" s="126" t="s">
        <v>710</v>
      </c>
      <c r="D275" s="127" t="s">
        <v>711</v>
      </c>
      <c r="E275" s="125">
        <v>1</v>
      </c>
    </row>
    <row r="276" spans="1:5" customFormat="1" ht="15">
      <c r="A276" s="26" t="str">
        <f t="shared" si="16"/>
        <v xml:space="preserve">CS </v>
      </c>
      <c r="B276" s="26" t="str">
        <f t="shared" si="17"/>
        <v>447</v>
      </c>
      <c r="C276" s="126" t="s">
        <v>712</v>
      </c>
      <c r="D276" s="127" t="s">
        <v>645</v>
      </c>
      <c r="E276" s="125">
        <v>1</v>
      </c>
    </row>
    <row r="277" spans="1:5" customFormat="1" ht="15">
      <c r="A277" s="26" t="str">
        <f t="shared" si="16"/>
        <v xml:space="preserve">CS </v>
      </c>
      <c r="B277" s="26" t="str">
        <f t="shared" si="17"/>
        <v>448</v>
      </c>
      <c r="C277" s="126" t="s">
        <v>713</v>
      </c>
      <c r="D277" s="127" t="s">
        <v>664</v>
      </c>
      <c r="E277" s="125">
        <v>3</v>
      </c>
    </row>
    <row r="278" spans="1:5" customFormat="1" ht="15">
      <c r="A278" s="26" t="str">
        <f t="shared" si="16"/>
        <v xml:space="preserve">CS </v>
      </c>
      <c r="B278" s="26" t="str">
        <f t="shared" si="17"/>
        <v>449</v>
      </c>
      <c r="C278" s="126" t="s">
        <v>714</v>
      </c>
      <c r="D278" s="127" t="s">
        <v>715</v>
      </c>
      <c r="E278" s="125">
        <v>3</v>
      </c>
    </row>
    <row r="279" spans="1:5" customFormat="1" ht="15">
      <c r="A279" s="26" t="str">
        <f t="shared" si="16"/>
        <v xml:space="preserve">CS </v>
      </c>
      <c r="B279" s="26" t="str">
        <f t="shared" si="17"/>
        <v>462</v>
      </c>
      <c r="C279" s="126" t="s">
        <v>716</v>
      </c>
      <c r="D279" s="127" t="s">
        <v>717</v>
      </c>
      <c r="E279" s="125">
        <v>3</v>
      </c>
    </row>
    <row r="280" spans="1:5" customFormat="1" ht="15">
      <c r="A280" s="26" t="str">
        <f t="shared" si="16"/>
        <v xml:space="preserve">CS </v>
      </c>
      <c r="B280" s="26" t="str">
        <f t="shared" si="17"/>
        <v>463</v>
      </c>
      <c r="C280" s="126" t="s">
        <v>718</v>
      </c>
      <c r="D280" s="127" t="s">
        <v>719</v>
      </c>
      <c r="E280" s="125">
        <v>3</v>
      </c>
    </row>
    <row r="281" spans="1:5" customFormat="1" ht="15">
      <c r="A281" s="26" t="str">
        <f t="shared" si="16"/>
        <v xml:space="preserve">CS </v>
      </c>
      <c r="B281" s="26" t="str">
        <f t="shared" si="17"/>
        <v>466</v>
      </c>
      <c r="C281" s="126" t="s">
        <v>720</v>
      </c>
      <c r="D281" s="127" t="s">
        <v>721</v>
      </c>
      <c r="E281" s="125">
        <v>2</v>
      </c>
    </row>
    <row r="282" spans="1:5" customFormat="1" ht="15">
      <c r="A282" s="26" t="str">
        <f t="shared" si="16"/>
        <v>CSN</v>
      </c>
      <c r="B282" s="26" t="str">
        <f t="shared" si="17"/>
        <v>161</v>
      </c>
      <c r="C282" s="126" t="s">
        <v>722</v>
      </c>
      <c r="D282" s="127" t="s">
        <v>723</v>
      </c>
      <c r="E282" s="125">
        <v>2</v>
      </c>
    </row>
    <row r="283" spans="1:5" customFormat="1" ht="15">
      <c r="A283" s="26" t="str">
        <f t="shared" si="16"/>
        <v>CHE</v>
      </c>
      <c r="B283" s="26" t="str">
        <f t="shared" si="17"/>
        <v>473</v>
      </c>
      <c r="C283" s="126" t="s">
        <v>493</v>
      </c>
      <c r="D283" s="127" t="s">
        <v>724</v>
      </c>
      <c r="E283" s="125">
        <v>1</v>
      </c>
    </row>
    <row r="284" spans="1:5" customFormat="1" ht="15">
      <c r="A284" s="26" t="str">
        <f t="shared" si="16"/>
        <v>DTE</v>
      </c>
      <c r="B284" s="26" t="str">
        <f t="shared" si="17"/>
        <v>102</v>
      </c>
      <c r="C284" s="126" t="s">
        <v>725</v>
      </c>
      <c r="D284" s="127" t="s">
        <v>726</v>
      </c>
      <c r="E284" s="125">
        <v>1</v>
      </c>
    </row>
    <row r="285" spans="1:5" customFormat="1" ht="15">
      <c r="A285" s="26" t="str">
        <f t="shared" si="16"/>
        <v>DTE</v>
      </c>
      <c r="B285" s="26" t="str">
        <f t="shared" si="17"/>
        <v>152</v>
      </c>
      <c r="C285" s="126" t="s">
        <v>727</v>
      </c>
      <c r="D285" s="127" t="s">
        <v>728</v>
      </c>
      <c r="E285" s="125">
        <v>1</v>
      </c>
    </row>
    <row r="286" spans="1:5" customFormat="1" ht="15">
      <c r="A286" s="26" t="str">
        <f t="shared" si="16"/>
        <v>DTE</v>
      </c>
      <c r="B286" s="26" t="str">
        <f t="shared" si="17"/>
        <v>202</v>
      </c>
      <c r="C286" s="126" t="s">
        <v>729</v>
      </c>
      <c r="D286" s="127" t="s">
        <v>730</v>
      </c>
      <c r="E286" s="125">
        <v>1</v>
      </c>
    </row>
    <row r="287" spans="1:5" customFormat="1" ht="15">
      <c r="A287" s="26" t="str">
        <f t="shared" si="16"/>
        <v>DTE</v>
      </c>
      <c r="B287" s="26" t="str">
        <f t="shared" si="17"/>
        <v>102</v>
      </c>
      <c r="C287" s="126" t="s">
        <v>731</v>
      </c>
      <c r="D287" s="127" t="s">
        <v>726</v>
      </c>
      <c r="E287" s="125">
        <v>1</v>
      </c>
    </row>
    <row r="288" spans="1:5" customFormat="1" ht="15">
      <c r="A288" s="26" t="str">
        <f t="shared" si="16"/>
        <v>DTE</v>
      </c>
      <c r="B288" s="26" t="str">
        <f t="shared" si="17"/>
        <v>152</v>
      </c>
      <c r="C288" s="126" t="s">
        <v>732</v>
      </c>
      <c r="D288" s="127" t="s">
        <v>728</v>
      </c>
      <c r="E288" s="125">
        <v>1</v>
      </c>
    </row>
    <row r="289" spans="1:5" customFormat="1" ht="15">
      <c r="A289" s="26" t="str">
        <f t="shared" ref="A289:A352" si="18">LEFT(C289,3)</f>
        <v>DTE</v>
      </c>
      <c r="B289" s="26" t="str">
        <f t="shared" ref="B289:B352" si="19">RIGHT(C289,3)</f>
        <v>202</v>
      </c>
      <c r="C289" s="126" t="s">
        <v>733</v>
      </c>
      <c r="D289" s="127" t="s">
        <v>730</v>
      </c>
      <c r="E289" s="125">
        <v>1</v>
      </c>
    </row>
    <row r="290" spans="1:5" customFormat="1" ht="15">
      <c r="A290" s="26" t="str">
        <f t="shared" si="18"/>
        <v>DTE</v>
      </c>
      <c r="B290" s="26" t="str">
        <f t="shared" si="19"/>
        <v>102</v>
      </c>
      <c r="C290" s="126" t="s">
        <v>734</v>
      </c>
      <c r="D290" s="127" t="s">
        <v>726</v>
      </c>
      <c r="E290" s="125">
        <v>1</v>
      </c>
    </row>
    <row r="291" spans="1:5" customFormat="1" ht="15">
      <c r="A291" s="26" t="str">
        <f t="shared" si="18"/>
        <v>DTE</v>
      </c>
      <c r="B291" s="26" t="str">
        <f t="shared" si="19"/>
        <v>152</v>
      </c>
      <c r="C291" s="126" t="s">
        <v>735</v>
      </c>
      <c r="D291" s="127" t="s">
        <v>728</v>
      </c>
      <c r="E291" s="125">
        <v>1</v>
      </c>
    </row>
    <row r="292" spans="1:5" customFormat="1" ht="15">
      <c r="A292" s="26" t="str">
        <f t="shared" si="18"/>
        <v>DTE</v>
      </c>
      <c r="B292" s="26" t="str">
        <f t="shared" si="19"/>
        <v>102</v>
      </c>
      <c r="C292" s="126" t="s">
        <v>736</v>
      </c>
      <c r="D292" s="127" t="s">
        <v>726</v>
      </c>
      <c r="E292" s="125">
        <v>1</v>
      </c>
    </row>
    <row r="293" spans="1:5" customFormat="1" ht="15">
      <c r="A293" s="26" t="str">
        <f t="shared" si="18"/>
        <v>DTE</v>
      </c>
      <c r="B293" s="26" t="str">
        <f t="shared" si="19"/>
        <v>152</v>
      </c>
      <c r="C293" s="126" t="s">
        <v>737</v>
      </c>
      <c r="D293" s="127" t="s">
        <v>728</v>
      </c>
      <c r="E293" s="125">
        <v>1</v>
      </c>
    </row>
    <row r="294" spans="1:5" customFormat="1" ht="15">
      <c r="A294" s="26" t="str">
        <f t="shared" si="18"/>
        <v>DTE</v>
      </c>
      <c r="B294" s="26" t="str">
        <f t="shared" si="19"/>
        <v>202</v>
      </c>
      <c r="C294" s="126" t="s">
        <v>738</v>
      </c>
      <c r="D294" s="127" t="s">
        <v>730</v>
      </c>
      <c r="E294" s="125">
        <v>1</v>
      </c>
    </row>
    <row r="295" spans="1:5" customFormat="1" ht="15">
      <c r="A295" s="26" t="str">
        <f t="shared" si="18"/>
        <v>DTE</v>
      </c>
      <c r="B295" s="26" t="str">
        <f t="shared" si="19"/>
        <v>102</v>
      </c>
      <c r="C295" s="126" t="s">
        <v>739</v>
      </c>
      <c r="D295" s="127" t="s">
        <v>726</v>
      </c>
      <c r="E295" s="125">
        <v>1</v>
      </c>
    </row>
    <row r="296" spans="1:5" customFormat="1" ht="15">
      <c r="A296" s="26" t="str">
        <f t="shared" si="18"/>
        <v>DTE</v>
      </c>
      <c r="B296" s="26" t="str">
        <f t="shared" si="19"/>
        <v>152</v>
      </c>
      <c r="C296" s="126" t="s">
        <v>740</v>
      </c>
      <c r="D296" s="127" t="s">
        <v>728</v>
      </c>
      <c r="E296" s="125">
        <v>1</v>
      </c>
    </row>
    <row r="297" spans="1:5" customFormat="1" ht="15">
      <c r="A297" s="26" t="str">
        <f t="shared" si="18"/>
        <v>DTE</v>
      </c>
      <c r="B297" s="26" t="str">
        <f t="shared" si="19"/>
        <v>202</v>
      </c>
      <c r="C297" s="126" t="s">
        <v>741</v>
      </c>
      <c r="D297" s="127" t="s">
        <v>730</v>
      </c>
      <c r="E297" s="125">
        <v>1</v>
      </c>
    </row>
    <row r="298" spans="1:5" customFormat="1" ht="15">
      <c r="A298" s="26" t="str">
        <f t="shared" si="18"/>
        <v>FIN</v>
      </c>
      <c r="B298" s="26" t="str">
        <f t="shared" si="19"/>
        <v>413</v>
      </c>
      <c r="C298" s="126" t="s">
        <v>742</v>
      </c>
      <c r="D298" s="127" t="s">
        <v>743</v>
      </c>
      <c r="E298" s="125">
        <v>3</v>
      </c>
    </row>
    <row r="299" spans="1:5" customFormat="1" ht="15">
      <c r="A299" s="26" t="str">
        <f t="shared" si="18"/>
        <v>FST</v>
      </c>
      <c r="B299" s="26" t="str">
        <f t="shared" si="19"/>
        <v>323</v>
      </c>
      <c r="C299" s="126" t="s">
        <v>744</v>
      </c>
      <c r="D299" s="127" t="s">
        <v>745</v>
      </c>
      <c r="E299" s="125">
        <v>3</v>
      </c>
    </row>
    <row r="300" spans="1:5" customFormat="1" ht="15">
      <c r="A300" s="26" t="str">
        <f t="shared" si="18"/>
        <v>FST</v>
      </c>
      <c r="B300" s="26" t="str">
        <f t="shared" si="19"/>
        <v>438</v>
      </c>
      <c r="C300" s="126" t="s">
        <v>746</v>
      </c>
      <c r="D300" s="127" t="s">
        <v>747</v>
      </c>
      <c r="E300" s="125">
        <v>3</v>
      </c>
    </row>
    <row r="301" spans="1:5" customFormat="1" ht="15">
      <c r="A301" s="26" t="str">
        <f t="shared" si="18"/>
        <v>HOS</v>
      </c>
      <c r="B301" s="26" t="str">
        <f t="shared" si="19"/>
        <v>151</v>
      </c>
      <c r="C301" s="126" t="s">
        <v>748</v>
      </c>
      <c r="D301" s="127" t="s">
        <v>749</v>
      </c>
      <c r="E301" s="125">
        <v>2</v>
      </c>
    </row>
    <row r="302" spans="1:5" customFormat="1" ht="15">
      <c r="A302" s="26" t="str">
        <f t="shared" si="18"/>
        <v>HOS</v>
      </c>
      <c r="B302" s="26" t="str">
        <f t="shared" si="19"/>
        <v>250</v>
      </c>
      <c r="C302" s="126" t="s">
        <v>750</v>
      </c>
      <c r="D302" s="127" t="s">
        <v>751</v>
      </c>
      <c r="E302" s="125">
        <v>3</v>
      </c>
    </row>
    <row r="303" spans="1:5" customFormat="1" ht="15">
      <c r="A303" s="26" t="str">
        <f t="shared" si="18"/>
        <v>HOS</v>
      </c>
      <c r="B303" s="26" t="str">
        <f t="shared" si="19"/>
        <v>296</v>
      </c>
      <c r="C303" s="126" t="s">
        <v>752</v>
      </c>
      <c r="D303" s="127" t="s">
        <v>753</v>
      </c>
      <c r="E303" s="125">
        <v>1</v>
      </c>
    </row>
    <row r="304" spans="1:5" customFormat="1" ht="15">
      <c r="A304" s="26" t="str">
        <f t="shared" si="18"/>
        <v>HOS</v>
      </c>
      <c r="B304" s="26" t="str">
        <f t="shared" si="19"/>
        <v>348</v>
      </c>
      <c r="C304" s="126" t="s">
        <v>754</v>
      </c>
      <c r="D304" s="127" t="s">
        <v>755</v>
      </c>
      <c r="E304" s="125">
        <v>5</v>
      </c>
    </row>
    <row r="305" spans="1:5" customFormat="1" ht="15">
      <c r="A305" s="26" t="str">
        <f t="shared" si="18"/>
        <v>HOS</v>
      </c>
      <c r="B305" s="26" t="str">
        <f t="shared" si="19"/>
        <v>349</v>
      </c>
      <c r="C305" s="126" t="s">
        <v>756</v>
      </c>
      <c r="D305" s="127" t="s">
        <v>666</v>
      </c>
      <c r="E305" s="125">
        <v>1</v>
      </c>
    </row>
    <row r="306" spans="1:5" customFormat="1" ht="15">
      <c r="A306" s="26" t="str">
        <f t="shared" si="18"/>
        <v>HOS</v>
      </c>
      <c r="B306" s="26" t="str">
        <f t="shared" si="19"/>
        <v>361</v>
      </c>
      <c r="C306" s="126" t="s">
        <v>757</v>
      </c>
      <c r="D306" s="127" t="s">
        <v>758</v>
      </c>
      <c r="E306" s="125">
        <v>3</v>
      </c>
    </row>
    <row r="307" spans="1:5" customFormat="1" ht="15">
      <c r="A307" s="26" t="str">
        <f t="shared" si="18"/>
        <v>HOS</v>
      </c>
      <c r="B307" s="26" t="str">
        <f t="shared" si="19"/>
        <v>362</v>
      </c>
      <c r="C307" s="126" t="s">
        <v>759</v>
      </c>
      <c r="D307" s="127" t="s">
        <v>760</v>
      </c>
      <c r="E307" s="125">
        <v>2</v>
      </c>
    </row>
    <row r="308" spans="1:5" customFormat="1" ht="15">
      <c r="A308" s="26" t="str">
        <f t="shared" si="18"/>
        <v>HOS</v>
      </c>
      <c r="B308" s="26" t="str">
        <f t="shared" si="19"/>
        <v>364</v>
      </c>
      <c r="C308" s="126" t="s">
        <v>761</v>
      </c>
      <c r="D308" s="127" t="s">
        <v>762</v>
      </c>
      <c r="E308" s="125">
        <v>2</v>
      </c>
    </row>
    <row r="309" spans="1:5" customFormat="1" ht="15">
      <c r="A309" s="26" t="str">
        <f t="shared" si="18"/>
        <v>HOS</v>
      </c>
      <c r="B309" s="26" t="str">
        <f t="shared" si="19"/>
        <v>371</v>
      </c>
      <c r="C309" s="126" t="s">
        <v>763</v>
      </c>
      <c r="D309" s="127" t="s">
        <v>764</v>
      </c>
      <c r="E309" s="125">
        <v>3</v>
      </c>
    </row>
    <row r="310" spans="1:5" customFormat="1" ht="15">
      <c r="A310" s="26" t="str">
        <f t="shared" si="18"/>
        <v>HOS</v>
      </c>
      <c r="B310" s="26" t="str">
        <f t="shared" si="19"/>
        <v>372</v>
      </c>
      <c r="C310" s="126" t="s">
        <v>765</v>
      </c>
      <c r="D310" s="127" t="s">
        <v>766</v>
      </c>
      <c r="E310" s="125">
        <v>2</v>
      </c>
    </row>
    <row r="311" spans="1:5" customFormat="1" ht="15">
      <c r="A311" s="26" t="str">
        <f t="shared" si="18"/>
        <v>HOS</v>
      </c>
      <c r="B311" s="26" t="str">
        <f t="shared" si="19"/>
        <v>374</v>
      </c>
      <c r="C311" s="126" t="s">
        <v>767</v>
      </c>
      <c r="D311" s="127" t="s">
        <v>768</v>
      </c>
      <c r="E311" s="125">
        <v>2</v>
      </c>
    </row>
    <row r="312" spans="1:5" customFormat="1" ht="15">
      <c r="A312" s="26" t="str">
        <f t="shared" si="18"/>
        <v>HOS</v>
      </c>
      <c r="B312" s="26" t="str">
        <f t="shared" si="19"/>
        <v>396</v>
      </c>
      <c r="C312" s="126" t="s">
        <v>769</v>
      </c>
      <c r="D312" s="127" t="s">
        <v>753</v>
      </c>
      <c r="E312" s="125">
        <v>1</v>
      </c>
    </row>
    <row r="313" spans="1:5" customFormat="1" ht="15">
      <c r="A313" s="26" t="str">
        <f t="shared" si="18"/>
        <v>HOS</v>
      </c>
      <c r="B313" s="26" t="str">
        <f t="shared" si="19"/>
        <v>399</v>
      </c>
      <c r="C313" s="126" t="s">
        <v>770</v>
      </c>
      <c r="D313" s="127" t="s">
        <v>715</v>
      </c>
      <c r="E313" s="125">
        <v>5</v>
      </c>
    </row>
    <row r="314" spans="1:5" customFormat="1" ht="15">
      <c r="A314" s="26" t="str">
        <f t="shared" si="18"/>
        <v>HOS</v>
      </c>
      <c r="B314" s="26" t="str">
        <f t="shared" si="19"/>
        <v>401</v>
      </c>
      <c r="C314" s="126" t="s">
        <v>771</v>
      </c>
      <c r="D314" s="127" t="s">
        <v>772</v>
      </c>
      <c r="E314" s="125">
        <v>2</v>
      </c>
    </row>
    <row r="315" spans="1:5" customFormat="1" ht="15">
      <c r="A315" s="26" t="str">
        <f t="shared" si="18"/>
        <v>HOS</v>
      </c>
      <c r="B315" s="26" t="str">
        <f t="shared" si="19"/>
        <v>403</v>
      </c>
      <c r="C315" s="126" t="s">
        <v>773</v>
      </c>
      <c r="D315" s="127" t="s">
        <v>774</v>
      </c>
      <c r="E315" s="125">
        <v>3</v>
      </c>
    </row>
    <row r="316" spans="1:5" customFormat="1" ht="15">
      <c r="A316" s="26" t="str">
        <f t="shared" si="18"/>
        <v>HOS</v>
      </c>
      <c r="B316" s="26" t="str">
        <f t="shared" si="19"/>
        <v>405</v>
      </c>
      <c r="C316" s="126" t="s">
        <v>775</v>
      </c>
      <c r="D316" s="127" t="s">
        <v>776</v>
      </c>
      <c r="E316" s="125">
        <v>3</v>
      </c>
    </row>
    <row r="317" spans="1:5" customFormat="1" ht="15">
      <c r="A317" s="26" t="str">
        <f t="shared" si="18"/>
        <v>HOS</v>
      </c>
      <c r="B317" s="26" t="str">
        <f t="shared" si="19"/>
        <v>408</v>
      </c>
      <c r="C317" s="126" t="s">
        <v>777</v>
      </c>
      <c r="D317" s="127" t="s">
        <v>778</v>
      </c>
      <c r="E317" s="125">
        <v>3</v>
      </c>
    </row>
    <row r="318" spans="1:5" customFormat="1" ht="15">
      <c r="A318" s="26" t="str">
        <f t="shared" si="18"/>
        <v>HOS</v>
      </c>
      <c r="B318" s="26" t="str">
        <f t="shared" si="19"/>
        <v>414</v>
      </c>
      <c r="C318" s="126" t="s">
        <v>779</v>
      </c>
      <c r="D318" s="127" t="s">
        <v>780</v>
      </c>
      <c r="E318" s="125">
        <v>2</v>
      </c>
    </row>
    <row r="319" spans="1:5" customFormat="1" ht="15">
      <c r="A319" s="26" t="str">
        <f t="shared" si="18"/>
        <v>HOS</v>
      </c>
      <c r="B319" s="26" t="str">
        <f t="shared" si="19"/>
        <v>416</v>
      </c>
      <c r="C319" s="126" t="s">
        <v>781</v>
      </c>
      <c r="D319" s="127" t="s">
        <v>782</v>
      </c>
      <c r="E319" s="125">
        <v>2</v>
      </c>
    </row>
    <row r="320" spans="1:5" customFormat="1" ht="15">
      <c r="A320" s="26" t="str">
        <f t="shared" si="18"/>
        <v>HOS</v>
      </c>
      <c r="B320" s="26" t="str">
        <f t="shared" si="19"/>
        <v>448</v>
      </c>
      <c r="C320" s="126" t="s">
        <v>783</v>
      </c>
      <c r="D320" s="127" t="s">
        <v>784</v>
      </c>
      <c r="E320" s="125">
        <v>5</v>
      </c>
    </row>
    <row r="321" spans="1:5" customFormat="1" ht="15">
      <c r="A321" s="26" t="str">
        <f t="shared" si="18"/>
        <v>HOS</v>
      </c>
      <c r="B321" s="26" t="str">
        <f t="shared" si="19"/>
        <v>449</v>
      </c>
      <c r="C321" s="126" t="s">
        <v>785</v>
      </c>
      <c r="D321" s="127" t="s">
        <v>786</v>
      </c>
      <c r="E321" s="125">
        <v>5</v>
      </c>
    </row>
    <row r="322" spans="1:5" customFormat="1" ht="15">
      <c r="A322" s="26" t="str">
        <f t="shared" si="18"/>
        <v>HOS</v>
      </c>
      <c r="B322" s="26" t="str">
        <f t="shared" si="19"/>
        <v>496</v>
      </c>
      <c r="C322" s="126" t="s">
        <v>787</v>
      </c>
      <c r="D322" s="127" t="s">
        <v>753</v>
      </c>
      <c r="E322" s="125">
        <v>1</v>
      </c>
    </row>
    <row r="323" spans="1:5" customFormat="1" ht="15">
      <c r="A323" s="26" t="str">
        <f t="shared" si="18"/>
        <v>HRM</v>
      </c>
      <c r="B323" s="26" t="str">
        <f t="shared" si="19"/>
        <v>303</v>
      </c>
      <c r="C323" s="126" t="s">
        <v>788</v>
      </c>
      <c r="D323" s="127" t="s">
        <v>789</v>
      </c>
      <c r="E323" s="125">
        <v>3</v>
      </c>
    </row>
    <row r="324" spans="1:5" customFormat="1" ht="15">
      <c r="A324" s="26" t="str">
        <f t="shared" si="18"/>
        <v>IMD</v>
      </c>
      <c r="B324" s="26" t="str">
        <f t="shared" si="19"/>
        <v>251</v>
      </c>
      <c r="C324" s="126" t="s">
        <v>790</v>
      </c>
      <c r="D324" s="127" t="s">
        <v>791</v>
      </c>
      <c r="E324" s="125">
        <v>2</v>
      </c>
    </row>
    <row r="325" spans="1:5" customFormat="1" ht="15">
      <c r="A325" s="26" t="str">
        <f t="shared" si="18"/>
        <v>IMN</v>
      </c>
      <c r="B325" s="26" t="str">
        <f t="shared" si="19"/>
        <v>250</v>
      </c>
      <c r="C325" s="126" t="s">
        <v>792</v>
      </c>
      <c r="D325" s="127" t="s">
        <v>793</v>
      </c>
      <c r="E325" s="125">
        <v>2</v>
      </c>
    </row>
    <row r="326" spans="1:5" customFormat="1" ht="15">
      <c r="A326" s="26" t="str">
        <f t="shared" si="18"/>
        <v>IMN</v>
      </c>
      <c r="B326" s="26" t="str">
        <f t="shared" si="19"/>
        <v>324</v>
      </c>
      <c r="C326" s="126" t="s">
        <v>794</v>
      </c>
      <c r="D326" s="127" t="s">
        <v>795</v>
      </c>
      <c r="E326" s="125">
        <v>2</v>
      </c>
    </row>
    <row r="327" spans="1:5" customFormat="1" ht="15">
      <c r="A327" s="26" t="str">
        <f t="shared" si="18"/>
        <v xml:space="preserve">IS </v>
      </c>
      <c r="B327" s="26" t="str">
        <f t="shared" si="19"/>
        <v>251</v>
      </c>
      <c r="C327" s="126" t="s">
        <v>796</v>
      </c>
      <c r="D327" s="127" t="s">
        <v>797</v>
      </c>
      <c r="E327" s="125">
        <v>3</v>
      </c>
    </row>
    <row r="328" spans="1:5" customFormat="1" ht="15">
      <c r="A328" s="26" t="str">
        <f t="shared" si="18"/>
        <v xml:space="preserve">IS </v>
      </c>
      <c r="B328" s="26" t="str">
        <f t="shared" si="19"/>
        <v>252</v>
      </c>
      <c r="C328" s="126" t="s">
        <v>798</v>
      </c>
      <c r="D328" s="127" t="s">
        <v>799</v>
      </c>
      <c r="E328" s="125">
        <v>3</v>
      </c>
    </row>
    <row r="329" spans="1:5" customFormat="1" ht="15">
      <c r="A329" s="26" t="str">
        <f t="shared" si="18"/>
        <v xml:space="preserve">IS </v>
      </c>
      <c r="B329" s="26" t="str">
        <f t="shared" si="19"/>
        <v>253</v>
      </c>
      <c r="C329" s="126" t="s">
        <v>800</v>
      </c>
      <c r="D329" s="127" t="s">
        <v>801</v>
      </c>
      <c r="E329" s="125">
        <v>3</v>
      </c>
    </row>
    <row r="330" spans="1:5" customFormat="1" ht="15">
      <c r="A330" s="26" t="str">
        <f t="shared" si="18"/>
        <v xml:space="preserve">IS </v>
      </c>
      <c r="B330" s="26" t="str">
        <f t="shared" si="19"/>
        <v>301</v>
      </c>
      <c r="C330" s="126" t="s">
        <v>802</v>
      </c>
      <c r="D330" s="127" t="s">
        <v>803</v>
      </c>
      <c r="E330" s="125">
        <v>3</v>
      </c>
    </row>
    <row r="331" spans="1:5" customFormat="1" ht="15">
      <c r="A331" s="26" t="str">
        <f t="shared" si="18"/>
        <v xml:space="preserve">IS </v>
      </c>
      <c r="B331" s="26" t="str">
        <f t="shared" si="19"/>
        <v>342</v>
      </c>
      <c r="C331" s="126" t="s">
        <v>804</v>
      </c>
      <c r="D331" s="127" t="s">
        <v>805</v>
      </c>
      <c r="E331" s="125">
        <v>2</v>
      </c>
    </row>
    <row r="332" spans="1:5" customFormat="1" ht="15">
      <c r="A332" s="26" t="str">
        <f t="shared" si="18"/>
        <v xml:space="preserve">IS </v>
      </c>
      <c r="B332" s="26" t="str">
        <f t="shared" si="19"/>
        <v>348</v>
      </c>
      <c r="C332" s="126" t="s">
        <v>806</v>
      </c>
      <c r="D332" s="127" t="s">
        <v>664</v>
      </c>
      <c r="E332" s="125">
        <v>3</v>
      </c>
    </row>
    <row r="333" spans="1:5" customFormat="1" ht="15">
      <c r="A333" s="26" t="str">
        <f t="shared" si="18"/>
        <v xml:space="preserve">IS </v>
      </c>
      <c r="B333" s="26" t="str">
        <f t="shared" si="19"/>
        <v>381</v>
      </c>
      <c r="C333" s="126" t="s">
        <v>807</v>
      </c>
      <c r="D333" s="127" t="s">
        <v>808</v>
      </c>
      <c r="E333" s="125">
        <v>3</v>
      </c>
    </row>
    <row r="334" spans="1:5" customFormat="1" ht="15">
      <c r="A334" s="26" t="str">
        <f t="shared" si="18"/>
        <v xml:space="preserve">IS </v>
      </c>
      <c r="B334" s="26" t="str">
        <f t="shared" si="19"/>
        <v>384</v>
      </c>
      <c r="C334" s="126" t="s">
        <v>809</v>
      </c>
      <c r="D334" s="127" t="s">
        <v>810</v>
      </c>
      <c r="E334" s="125">
        <v>3</v>
      </c>
    </row>
    <row r="335" spans="1:5" customFormat="1" ht="15">
      <c r="A335" s="26" t="str">
        <f t="shared" si="18"/>
        <v xml:space="preserve">IS </v>
      </c>
      <c r="B335" s="26" t="str">
        <f t="shared" si="19"/>
        <v>400</v>
      </c>
      <c r="C335" s="126" t="s">
        <v>811</v>
      </c>
      <c r="D335" s="127" t="s">
        <v>812</v>
      </c>
      <c r="E335" s="125">
        <v>2</v>
      </c>
    </row>
    <row r="336" spans="1:5" customFormat="1" ht="15">
      <c r="A336" s="26" t="str">
        <f t="shared" si="18"/>
        <v xml:space="preserve">IS </v>
      </c>
      <c r="B336" s="26" t="str">
        <f t="shared" si="19"/>
        <v>401</v>
      </c>
      <c r="C336" s="126" t="s">
        <v>813</v>
      </c>
      <c r="D336" s="127" t="s">
        <v>814</v>
      </c>
      <c r="E336" s="125">
        <v>3</v>
      </c>
    </row>
    <row r="337" spans="1:5" customFormat="1" ht="15">
      <c r="A337" s="26" t="str">
        <f t="shared" si="18"/>
        <v xml:space="preserve">IS </v>
      </c>
      <c r="B337" s="26" t="str">
        <f t="shared" si="19"/>
        <v>402</v>
      </c>
      <c r="C337" s="126" t="s">
        <v>815</v>
      </c>
      <c r="D337" s="127" t="s">
        <v>816</v>
      </c>
      <c r="E337" s="125">
        <v>3</v>
      </c>
    </row>
    <row r="338" spans="1:5" customFormat="1" ht="15">
      <c r="A338" s="26" t="str">
        <f t="shared" si="18"/>
        <v xml:space="preserve">IS </v>
      </c>
      <c r="B338" s="26" t="str">
        <f t="shared" si="19"/>
        <v>413</v>
      </c>
      <c r="C338" s="126" t="s">
        <v>817</v>
      </c>
      <c r="D338" s="127" t="s">
        <v>818</v>
      </c>
      <c r="E338" s="125">
        <v>3</v>
      </c>
    </row>
    <row r="339" spans="1:5" customFormat="1" ht="15">
      <c r="A339" s="26" t="str">
        <f t="shared" si="18"/>
        <v xml:space="preserve">IS </v>
      </c>
      <c r="B339" s="26" t="str">
        <f t="shared" si="19"/>
        <v>422</v>
      </c>
      <c r="C339" s="126" t="s">
        <v>819</v>
      </c>
      <c r="D339" s="127" t="s">
        <v>820</v>
      </c>
      <c r="E339" s="125">
        <v>2</v>
      </c>
    </row>
    <row r="340" spans="1:5" customFormat="1" ht="15">
      <c r="A340" s="26" t="str">
        <f t="shared" si="18"/>
        <v xml:space="preserve">IS </v>
      </c>
      <c r="B340" s="26" t="str">
        <f t="shared" si="19"/>
        <v>432</v>
      </c>
      <c r="C340" s="126" t="s">
        <v>821</v>
      </c>
      <c r="D340" s="127" t="s">
        <v>822</v>
      </c>
      <c r="E340" s="125">
        <v>3</v>
      </c>
    </row>
    <row r="341" spans="1:5" customFormat="1" ht="15">
      <c r="A341" s="26" t="str">
        <f t="shared" si="18"/>
        <v xml:space="preserve">IS </v>
      </c>
      <c r="B341" s="26" t="str">
        <f t="shared" si="19"/>
        <v>433</v>
      </c>
      <c r="C341" s="126" t="s">
        <v>823</v>
      </c>
      <c r="D341" s="127" t="s">
        <v>824</v>
      </c>
      <c r="E341" s="125">
        <v>2</v>
      </c>
    </row>
    <row r="342" spans="1:5" customFormat="1" ht="15">
      <c r="A342" s="26" t="str">
        <f t="shared" si="18"/>
        <v xml:space="preserve">IS </v>
      </c>
      <c r="B342" s="26" t="str">
        <f t="shared" si="19"/>
        <v>436</v>
      </c>
      <c r="C342" s="126" t="s">
        <v>825</v>
      </c>
      <c r="D342" s="127" t="s">
        <v>826</v>
      </c>
      <c r="E342" s="125">
        <v>2</v>
      </c>
    </row>
    <row r="343" spans="1:5" customFormat="1" ht="15">
      <c r="A343" s="26" t="str">
        <f t="shared" si="18"/>
        <v xml:space="preserve">IS </v>
      </c>
      <c r="B343" s="26" t="str">
        <f t="shared" si="19"/>
        <v>437</v>
      </c>
      <c r="C343" s="126" t="s">
        <v>827</v>
      </c>
      <c r="D343" s="127" t="s">
        <v>828</v>
      </c>
      <c r="E343" s="125">
        <v>2</v>
      </c>
    </row>
    <row r="344" spans="1:5" customFormat="1" ht="15">
      <c r="A344" s="26" t="str">
        <f t="shared" si="18"/>
        <v xml:space="preserve">IS </v>
      </c>
      <c r="B344" s="26" t="str">
        <f t="shared" si="19"/>
        <v>442</v>
      </c>
      <c r="C344" s="126" t="s">
        <v>829</v>
      </c>
      <c r="D344" s="127" t="s">
        <v>830</v>
      </c>
      <c r="E344" s="125">
        <v>2</v>
      </c>
    </row>
    <row r="345" spans="1:5" customFormat="1" ht="15">
      <c r="A345" s="26" t="str">
        <f t="shared" si="18"/>
        <v xml:space="preserve">IS </v>
      </c>
      <c r="B345" s="26" t="str">
        <f t="shared" si="19"/>
        <v>448</v>
      </c>
      <c r="C345" s="126" t="s">
        <v>831</v>
      </c>
      <c r="D345" s="127" t="s">
        <v>664</v>
      </c>
      <c r="E345" s="125">
        <v>3</v>
      </c>
    </row>
    <row r="346" spans="1:5" customFormat="1" ht="15">
      <c r="A346" s="26" t="str">
        <f t="shared" si="18"/>
        <v xml:space="preserve">IS </v>
      </c>
      <c r="B346" s="26" t="str">
        <f t="shared" si="19"/>
        <v>449</v>
      </c>
      <c r="C346" s="126" t="s">
        <v>832</v>
      </c>
      <c r="D346" s="127" t="s">
        <v>715</v>
      </c>
      <c r="E346" s="125">
        <v>3</v>
      </c>
    </row>
    <row r="347" spans="1:5" customFormat="1" ht="15">
      <c r="A347" s="26" t="str">
        <f t="shared" si="18"/>
        <v xml:space="preserve">IS </v>
      </c>
      <c r="B347" s="26" t="str">
        <f t="shared" si="19"/>
        <v>632</v>
      </c>
      <c r="C347" s="126" t="s">
        <v>833</v>
      </c>
      <c r="D347" s="127" t="s">
        <v>834</v>
      </c>
      <c r="E347" s="125">
        <v>3</v>
      </c>
    </row>
    <row r="348" spans="1:5" customFormat="1" ht="15">
      <c r="A348" s="26" t="str">
        <f t="shared" si="18"/>
        <v xml:space="preserve">IS </v>
      </c>
      <c r="B348" s="26" t="str">
        <f t="shared" si="19"/>
        <v>651</v>
      </c>
      <c r="C348" s="126" t="s">
        <v>835</v>
      </c>
      <c r="D348" s="127" t="s">
        <v>797</v>
      </c>
      <c r="E348" s="125">
        <v>3</v>
      </c>
    </row>
    <row r="349" spans="1:5" customFormat="1" ht="15">
      <c r="A349" s="26" t="str">
        <f t="shared" si="18"/>
        <v xml:space="preserve">IS </v>
      </c>
      <c r="B349" s="26" t="str">
        <f t="shared" si="19"/>
        <v>681</v>
      </c>
      <c r="C349" s="126" t="s">
        <v>836</v>
      </c>
      <c r="D349" s="127" t="s">
        <v>808</v>
      </c>
      <c r="E349" s="125">
        <v>3</v>
      </c>
    </row>
    <row r="350" spans="1:5" customFormat="1" ht="15">
      <c r="A350" s="26" t="str">
        <f t="shared" si="18"/>
        <v xml:space="preserve">IS </v>
      </c>
      <c r="B350" s="26" t="str">
        <f t="shared" si="19"/>
        <v>701</v>
      </c>
      <c r="C350" s="126" t="s">
        <v>837</v>
      </c>
      <c r="D350" s="127" t="s">
        <v>838</v>
      </c>
      <c r="E350" s="125">
        <v>3</v>
      </c>
    </row>
    <row r="351" spans="1:5" customFormat="1" ht="15">
      <c r="A351" s="26" t="str">
        <f t="shared" si="18"/>
        <v xml:space="preserve">IS </v>
      </c>
      <c r="B351" s="26" t="str">
        <f t="shared" si="19"/>
        <v>702</v>
      </c>
      <c r="C351" s="126" t="s">
        <v>839</v>
      </c>
      <c r="D351" s="127" t="s">
        <v>816</v>
      </c>
      <c r="E351" s="125">
        <v>2</v>
      </c>
    </row>
    <row r="352" spans="1:5" customFormat="1" ht="15">
      <c r="A352" s="26" t="str">
        <f t="shared" si="18"/>
        <v xml:space="preserve">IS </v>
      </c>
      <c r="B352" s="26" t="str">
        <f t="shared" si="19"/>
        <v>722</v>
      </c>
      <c r="C352" s="126" t="s">
        <v>840</v>
      </c>
      <c r="D352" s="127" t="s">
        <v>841</v>
      </c>
      <c r="E352" s="125">
        <v>2</v>
      </c>
    </row>
    <row r="353" spans="1:5" customFormat="1" ht="15">
      <c r="A353" s="26" t="str">
        <f t="shared" ref="A353:A416" si="20">LEFT(C353,3)</f>
        <v>LAW</v>
      </c>
      <c r="B353" s="26" t="str">
        <f t="shared" ref="B353:B416" si="21">RIGHT(C353,3)</f>
        <v>392</v>
      </c>
      <c r="C353" s="126" t="s">
        <v>842</v>
      </c>
      <c r="D353" s="127" t="s">
        <v>843</v>
      </c>
      <c r="E353" s="125">
        <v>3</v>
      </c>
    </row>
    <row r="354" spans="1:5" customFormat="1" ht="15">
      <c r="A354" s="26" t="str">
        <f t="shared" si="20"/>
        <v>LAW</v>
      </c>
      <c r="B354" s="26" t="str">
        <f t="shared" si="21"/>
        <v>413</v>
      </c>
      <c r="C354" s="126" t="s">
        <v>844</v>
      </c>
      <c r="D354" s="127" t="s">
        <v>845</v>
      </c>
      <c r="E354" s="125">
        <v>2</v>
      </c>
    </row>
    <row r="355" spans="1:5" customFormat="1" ht="15">
      <c r="A355" s="26" t="str">
        <f t="shared" si="20"/>
        <v>MCC</v>
      </c>
      <c r="B355" s="26" t="str">
        <f t="shared" si="21"/>
        <v>201</v>
      </c>
      <c r="C355" s="126" t="s">
        <v>846</v>
      </c>
      <c r="D355" s="127" t="s">
        <v>847</v>
      </c>
      <c r="E355" s="125">
        <v>3</v>
      </c>
    </row>
    <row r="356" spans="1:5" customFormat="1" ht="15">
      <c r="A356" s="26" t="str">
        <f t="shared" si="20"/>
        <v>MCC</v>
      </c>
      <c r="B356" s="26" t="str">
        <f t="shared" si="21"/>
        <v>351</v>
      </c>
      <c r="C356" s="126" t="s">
        <v>848</v>
      </c>
      <c r="D356" s="127" t="s">
        <v>849</v>
      </c>
      <c r="E356" s="125">
        <v>3</v>
      </c>
    </row>
    <row r="357" spans="1:5" customFormat="1" ht="15">
      <c r="A357" s="26" t="str">
        <f t="shared" si="20"/>
        <v>MCC</v>
      </c>
      <c r="B357" s="26" t="str">
        <f t="shared" si="21"/>
        <v>401</v>
      </c>
      <c r="C357" s="126" t="s">
        <v>850</v>
      </c>
      <c r="D357" s="127" t="s">
        <v>851</v>
      </c>
      <c r="E357" s="125">
        <v>3</v>
      </c>
    </row>
    <row r="358" spans="1:5" customFormat="1" ht="15">
      <c r="A358" s="26" t="str">
        <f t="shared" si="20"/>
        <v>MCC</v>
      </c>
      <c r="B358" s="26" t="str">
        <f t="shared" si="21"/>
        <v>410</v>
      </c>
      <c r="C358" s="126" t="s">
        <v>852</v>
      </c>
      <c r="D358" s="127" t="s">
        <v>853</v>
      </c>
      <c r="E358" s="125">
        <v>1</v>
      </c>
    </row>
    <row r="359" spans="1:5" customFormat="1" ht="15">
      <c r="A359" s="26" t="str">
        <f t="shared" si="20"/>
        <v>MCC</v>
      </c>
      <c r="B359" s="26" t="str">
        <f t="shared" si="21"/>
        <v>413</v>
      </c>
      <c r="C359" s="126" t="s">
        <v>854</v>
      </c>
      <c r="D359" s="127" t="s">
        <v>855</v>
      </c>
      <c r="E359" s="125">
        <v>1</v>
      </c>
    </row>
    <row r="360" spans="1:5" customFormat="1" ht="15">
      <c r="A360" s="26" t="str">
        <f t="shared" si="20"/>
        <v>MCC</v>
      </c>
      <c r="B360" s="26" t="str">
        <f t="shared" si="21"/>
        <v>414</v>
      </c>
      <c r="C360" s="126" t="s">
        <v>856</v>
      </c>
      <c r="D360" s="127" t="s">
        <v>857</v>
      </c>
      <c r="E360" s="125">
        <v>1</v>
      </c>
    </row>
    <row r="361" spans="1:5" customFormat="1" ht="15">
      <c r="A361" s="26" t="str">
        <f t="shared" si="20"/>
        <v>MCC</v>
      </c>
      <c r="B361" s="26" t="str">
        <f t="shared" si="21"/>
        <v>418</v>
      </c>
      <c r="C361" s="126" t="s">
        <v>858</v>
      </c>
      <c r="D361" s="127" t="s">
        <v>859</v>
      </c>
      <c r="E361" s="125">
        <v>1</v>
      </c>
    </row>
    <row r="362" spans="1:5" customFormat="1" ht="15">
      <c r="A362" s="26" t="str">
        <f t="shared" si="20"/>
        <v>MCH</v>
      </c>
      <c r="B362" s="26" t="str">
        <f t="shared" si="21"/>
        <v>250</v>
      </c>
      <c r="C362" s="126" t="s">
        <v>860</v>
      </c>
      <c r="D362" s="127" t="s">
        <v>861</v>
      </c>
      <c r="E362" s="125">
        <v>2</v>
      </c>
    </row>
    <row r="363" spans="1:5" customFormat="1" ht="15">
      <c r="A363" s="26" t="str">
        <f t="shared" si="20"/>
        <v>MED</v>
      </c>
      <c r="B363" s="26" t="str">
        <f t="shared" si="21"/>
        <v>263</v>
      </c>
      <c r="C363" s="126" t="s">
        <v>862</v>
      </c>
      <c r="D363" s="127" t="s">
        <v>863</v>
      </c>
      <c r="E363" s="125">
        <v>1</v>
      </c>
    </row>
    <row r="364" spans="1:5" customFormat="1" ht="15">
      <c r="A364" s="26" t="str">
        <f t="shared" si="20"/>
        <v>MED</v>
      </c>
      <c r="B364" s="26" t="str">
        <f t="shared" si="21"/>
        <v>268</v>
      </c>
      <c r="C364" s="126" t="s">
        <v>864</v>
      </c>
      <c r="D364" s="127" t="s">
        <v>863</v>
      </c>
      <c r="E364" s="125">
        <v>2</v>
      </c>
    </row>
    <row r="365" spans="1:5" customFormat="1" ht="15">
      <c r="A365" s="26" t="str">
        <f t="shared" si="20"/>
        <v>MED</v>
      </c>
      <c r="B365" s="26" t="str">
        <f t="shared" si="21"/>
        <v>362</v>
      </c>
      <c r="C365" s="126" t="s">
        <v>865</v>
      </c>
      <c r="D365" s="127" t="s">
        <v>866</v>
      </c>
      <c r="E365" s="125">
        <v>2</v>
      </c>
    </row>
    <row r="366" spans="1:5" customFormat="1" ht="15">
      <c r="A366" s="26" t="str">
        <f t="shared" si="20"/>
        <v>MGT</v>
      </c>
      <c r="B366" s="26" t="str">
        <f t="shared" si="21"/>
        <v>433</v>
      </c>
      <c r="C366" s="126" t="s">
        <v>867</v>
      </c>
      <c r="D366" s="127" t="s">
        <v>868</v>
      </c>
      <c r="E366" s="125">
        <v>2</v>
      </c>
    </row>
    <row r="367" spans="1:5" customFormat="1" ht="15">
      <c r="A367" s="26" t="str">
        <f t="shared" si="20"/>
        <v>MIB</v>
      </c>
      <c r="B367" s="26" t="str">
        <f t="shared" si="21"/>
        <v>251</v>
      </c>
      <c r="C367" s="126" t="s">
        <v>869</v>
      </c>
      <c r="D367" s="127" t="s">
        <v>870</v>
      </c>
      <c r="E367" s="125">
        <v>3</v>
      </c>
    </row>
    <row r="368" spans="1:5" customFormat="1" ht="15">
      <c r="A368" s="26" t="str">
        <f t="shared" si="20"/>
        <v>MIB</v>
      </c>
      <c r="B368" s="26" t="str">
        <f t="shared" si="21"/>
        <v>253</v>
      </c>
      <c r="C368" s="126" t="s">
        <v>871</v>
      </c>
      <c r="D368" s="127" t="s">
        <v>872</v>
      </c>
      <c r="E368" s="125">
        <v>1</v>
      </c>
    </row>
    <row r="369" spans="1:5" customFormat="1" ht="15">
      <c r="A369" s="26" t="str">
        <f t="shared" si="20"/>
        <v>MIB</v>
      </c>
      <c r="B369" s="26" t="str">
        <f t="shared" si="21"/>
        <v>254</v>
      </c>
      <c r="C369" s="126" t="s">
        <v>873</v>
      </c>
      <c r="D369" s="127" t="s">
        <v>872</v>
      </c>
      <c r="E369" s="125">
        <v>1</v>
      </c>
    </row>
    <row r="370" spans="1:5" customFormat="1" ht="15">
      <c r="A370" s="26" t="str">
        <f t="shared" si="20"/>
        <v>MKT</v>
      </c>
      <c r="B370" s="26" t="str">
        <f t="shared" si="21"/>
        <v>253</v>
      </c>
      <c r="C370" s="126" t="s">
        <v>874</v>
      </c>
      <c r="D370" s="127" t="s">
        <v>875</v>
      </c>
      <c r="E370" s="125">
        <v>3</v>
      </c>
    </row>
    <row r="371" spans="1:5" customFormat="1" ht="15">
      <c r="A371" s="26" t="str">
        <f t="shared" si="20"/>
        <v>MKT</v>
      </c>
      <c r="B371" s="26" t="str">
        <f t="shared" si="21"/>
        <v>424</v>
      </c>
      <c r="C371" s="126" t="s">
        <v>876</v>
      </c>
      <c r="D371" s="127" t="s">
        <v>877</v>
      </c>
      <c r="E371" s="125">
        <v>2</v>
      </c>
    </row>
    <row r="372" spans="1:5" customFormat="1" ht="15">
      <c r="A372" s="26" t="str">
        <f t="shared" si="20"/>
        <v>MTH</v>
      </c>
      <c r="B372" s="26" t="str">
        <f t="shared" si="21"/>
        <v>254</v>
      </c>
      <c r="C372" s="126" t="s">
        <v>878</v>
      </c>
      <c r="D372" s="127" t="s">
        <v>879</v>
      </c>
      <c r="E372" s="125">
        <v>3</v>
      </c>
    </row>
    <row r="373" spans="1:5" customFormat="1" ht="15">
      <c r="A373" s="26" t="str">
        <f t="shared" si="20"/>
        <v>NTR</v>
      </c>
      <c r="B373" s="26" t="str">
        <f t="shared" si="21"/>
        <v>151</v>
      </c>
      <c r="C373" s="126" t="s">
        <v>880</v>
      </c>
      <c r="D373" s="127" t="s">
        <v>881</v>
      </c>
      <c r="E373" s="125">
        <v>2</v>
      </c>
    </row>
    <row r="374" spans="1:5" customFormat="1" ht="15">
      <c r="A374" s="26" t="str">
        <f t="shared" si="20"/>
        <v>NTR</v>
      </c>
      <c r="B374" s="26" t="str">
        <f t="shared" si="21"/>
        <v>413</v>
      </c>
      <c r="C374" s="126" t="s">
        <v>882</v>
      </c>
      <c r="D374" s="127" t="s">
        <v>883</v>
      </c>
      <c r="E374" s="125">
        <v>1</v>
      </c>
    </row>
    <row r="375" spans="1:5" customFormat="1" ht="15">
      <c r="A375" s="26" t="str">
        <f t="shared" si="20"/>
        <v>NTR</v>
      </c>
      <c r="B375" s="26" t="str">
        <f t="shared" si="21"/>
        <v>431</v>
      </c>
      <c r="C375" s="126" t="s">
        <v>884</v>
      </c>
      <c r="D375" s="127" t="s">
        <v>885</v>
      </c>
      <c r="E375" s="125">
        <v>1</v>
      </c>
    </row>
    <row r="376" spans="1:5" customFormat="1" ht="15">
      <c r="A376" s="26" t="str">
        <f t="shared" si="20"/>
        <v>NUR</v>
      </c>
      <c r="B376" s="26" t="str">
        <f t="shared" si="21"/>
        <v>248</v>
      </c>
      <c r="C376" s="126" t="s">
        <v>886</v>
      </c>
      <c r="D376" s="127" t="s">
        <v>887</v>
      </c>
      <c r="E376" s="125">
        <v>3</v>
      </c>
    </row>
    <row r="377" spans="1:5" customFormat="1" ht="15">
      <c r="A377" s="26" t="str">
        <f t="shared" si="20"/>
        <v>NUR</v>
      </c>
      <c r="B377" s="26" t="str">
        <f t="shared" si="21"/>
        <v>251</v>
      </c>
      <c r="C377" s="126" t="s">
        <v>888</v>
      </c>
      <c r="D377" s="127" t="s">
        <v>889</v>
      </c>
      <c r="E377" s="125">
        <v>4</v>
      </c>
    </row>
    <row r="378" spans="1:5" customFormat="1" ht="15">
      <c r="A378" s="26" t="str">
        <f t="shared" si="20"/>
        <v>NUR</v>
      </c>
      <c r="B378" s="26" t="str">
        <f t="shared" si="21"/>
        <v>296</v>
      </c>
      <c r="C378" s="126" t="s">
        <v>890</v>
      </c>
      <c r="D378" s="127" t="s">
        <v>753</v>
      </c>
      <c r="E378" s="125">
        <v>1</v>
      </c>
    </row>
    <row r="379" spans="1:5" customFormat="1" ht="15">
      <c r="A379" s="26" t="str">
        <f t="shared" si="20"/>
        <v>NUR</v>
      </c>
      <c r="B379" s="26" t="str">
        <f t="shared" si="21"/>
        <v>300</v>
      </c>
      <c r="C379" s="126" t="s">
        <v>891</v>
      </c>
      <c r="D379" s="127" t="s">
        <v>892</v>
      </c>
      <c r="E379" s="125">
        <v>3</v>
      </c>
    </row>
    <row r="380" spans="1:5" customFormat="1" ht="15">
      <c r="A380" s="26" t="str">
        <f t="shared" si="20"/>
        <v>NUR</v>
      </c>
      <c r="B380" s="26" t="str">
        <f t="shared" si="21"/>
        <v>301</v>
      </c>
      <c r="C380" s="126" t="s">
        <v>893</v>
      </c>
      <c r="D380" s="127" t="s">
        <v>892</v>
      </c>
      <c r="E380" s="125">
        <v>4</v>
      </c>
    </row>
    <row r="381" spans="1:5" customFormat="1" ht="15">
      <c r="A381" s="26" t="str">
        <f t="shared" si="20"/>
        <v>NUR</v>
      </c>
      <c r="B381" s="26" t="str">
        <f t="shared" si="21"/>
        <v>302</v>
      </c>
      <c r="C381" s="126" t="s">
        <v>894</v>
      </c>
      <c r="D381" s="127" t="s">
        <v>895</v>
      </c>
      <c r="E381" s="125">
        <v>2</v>
      </c>
    </row>
    <row r="382" spans="1:5" customFormat="1" ht="15">
      <c r="A382" s="26" t="str">
        <f t="shared" si="20"/>
        <v>NUR</v>
      </c>
      <c r="B382" s="26" t="str">
        <f t="shared" si="21"/>
        <v>303</v>
      </c>
      <c r="C382" s="126" t="s">
        <v>896</v>
      </c>
      <c r="D382" s="127" t="s">
        <v>897</v>
      </c>
      <c r="E382" s="125">
        <v>2</v>
      </c>
    </row>
    <row r="383" spans="1:5" customFormat="1" ht="15">
      <c r="A383" s="26" t="str">
        <f t="shared" si="20"/>
        <v>NUR</v>
      </c>
      <c r="B383" s="26" t="str">
        <f t="shared" si="21"/>
        <v>305</v>
      </c>
      <c r="C383" s="126" t="s">
        <v>898</v>
      </c>
      <c r="D383" s="127" t="s">
        <v>899</v>
      </c>
      <c r="E383" s="125">
        <v>2</v>
      </c>
    </row>
    <row r="384" spans="1:5" customFormat="1" ht="15">
      <c r="A384" s="26" t="str">
        <f t="shared" si="20"/>
        <v>NUR</v>
      </c>
      <c r="B384" s="26" t="str">
        <f t="shared" si="21"/>
        <v>306</v>
      </c>
      <c r="C384" s="126" t="s">
        <v>900</v>
      </c>
      <c r="D384" s="127" t="s">
        <v>901</v>
      </c>
      <c r="E384" s="125">
        <v>2</v>
      </c>
    </row>
    <row r="385" spans="1:5" customFormat="1" ht="15">
      <c r="A385" s="26" t="str">
        <f t="shared" si="20"/>
        <v>NUR</v>
      </c>
      <c r="B385" s="26" t="str">
        <f t="shared" si="21"/>
        <v>313</v>
      </c>
      <c r="C385" s="126" t="s">
        <v>902</v>
      </c>
      <c r="D385" s="127" t="s">
        <v>903</v>
      </c>
      <c r="E385" s="125">
        <v>2</v>
      </c>
    </row>
    <row r="386" spans="1:5" customFormat="1" ht="15">
      <c r="A386" s="26" t="str">
        <f t="shared" si="20"/>
        <v>NUR</v>
      </c>
      <c r="B386" s="26" t="str">
        <f t="shared" si="21"/>
        <v>323</v>
      </c>
      <c r="C386" s="126" t="s">
        <v>904</v>
      </c>
      <c r="D386" s="127" t="s">
        <v>905</v>
      </c>
      <c r="E386" s="125">
        <v>3</v>
      </c>
    </row>
    <row r="387" spans="1:5" customFormat="1" ht="15">
      <c r="A387" s="26" t="str">
        <f t="shared" si="20"/>
        <v>NUR</v>
      </c>
      <c r="B387" s="26" t="str">
        <f t="shared" si="21"/>
        <v>324</v>
      </c>
      <c r="C387" s="126" t="s">
        <v>906</v>
      </c>
      <c r="D387" s="127" t="s">
        <v>905</v>
      </c>
      <c r="E387" s="125">
        <v>4</v>
      </c>
    </row>
    <row r="388" spans="1:5" customFormat="1" ht="15">
      <c r="A388" s="26" t="str">
        <f t="shared" si="20"/>
        <v>NUR</v>
      </c>
      <c r="B388" s="26" t="str">
        <f t="shared" si="21"/>
        <v>333</v>
      </c>
      <c r="C388" s="126" t="s">
        <v>907</v>
      </c>
      <c r="D388" s="127" t="s">
        <v>908</v>
      </c>
      <c r="E388" s="125">
        <v>3</v>
      </c>
    </row>
    <row r="389" spans="1:5" customFormat="1" ht="15">
      <c r="A389" s="26" t="str">
        <f t="shared" si="20"/>
        <v>NUR</v>
      </c>
      <c r="B389" s="26" t="str">
        <f t="shared" si="21"/>
        <v>334</v>
      </c>
      <c r="C389" s="126" t="s">
        <v>909</v>
      </c>
      <c r="D389" s="127" t="s">
        <v>908</v>
      </c>
      <c r="E389" s="125">
        <v>4</v>
      </c>
    </row>
    <row r="390" spans="1:5" customFormat="1" ht="15">
      <c r="A390" s="26" t="str">
        <f t="shared" si="20"/>
        <v>NUR</v>
      </c>
      <c r="B390" s="26" t="str">
        <f t="shared" si="21"/>
        <v>343</v>
      </c>
      <c r="C390" s="126" t="s">
        <v>910</v>
      </c>
      <c r="D390" s="127" t="s">
        <v>911</v>
      </c>
      <c r="E390" s="125">
        <v>2</v>
      </c>
    </row>
    <row r="391" spans="1:5" customFormat="1" ht="15">
      <c r="A391" s="26" t="str">
        <f t="shared" si="20"/>
        <v>NUR</v>
      </c>
      <c r="B391" s="26" t="str">
        <f t="shared" si="21"/>
        <v>344</v>
      </c>
      <c r="C391" s="126" t="s">
        <v>912</v>
      </c>
      <c r="D391" s="127" t="s">
        <v>911</v>
      </c>
      <c r="E391" s="125">
        <v>3</v>
      </c>
    </row>
    <row r="392" spans="1:5" customFormat="1" ht="15">
      <c r="A392" s="26" t="str">
        <f t="shared" si="20"/>
        <v>NUR</v>
      </c>
      <c r="B392" s="26" t="str">
        <f t="shared" si="21"/>
        <v>348</v>
      </c>
      <c r="C392" s="126" t="s">
        <v>913</v>
      </c>
      <c r="D392" s="127" t="s">
        <v>914</v>
      </c>
      <c r="E392" s="125">
        <v>3</v>
      </c>
    </row>
    <row r="393" spans="1:5" customFormat="1" ht="15">
      <c r="A393" s="26" t="str">
        <f t="shared" si="20"/>
        <v>NUR</v>
      </c>
      <c r="B393" s="26" t="str">
        <f t="shared" si="21"/>
        <v>349</v>
      </c>
      <c r="C393" s="126" t="s">
        <v>915</v>
      </c>
      <c r="D393" s="127" t="s">
        <v>666</v>
      </c>
      <c r="E393" s="125">
        <v>1</v>
      </c>
    </row>
    <row r="394" spans="1:5" customFormat="1" ht="15">
      <c r="A394" s="26" t="str">
        <f t="shared" si="20"/>
        <v>NUR</v>
      </c>
      <c r="B394" s="26" t="str">
        <f t="shared" si="21"/>
        <v>396</v>
      </c>
      <c r="C394" s="126" t="s">
        <v>916</v>
      </c>
      <c r="D394" s="127" t="s">
        <v>753</v>
      </c>
      <c r="E394" s="125">
        <v>1</v>
      </c>
    </row>
    <row r="395" spans="1:5" customFormat="1" ht="15">
      <c r="A395" s="26" t="str">
        <f t="shared" si="20"/>
        <v>NUR</v>
      </c>
      <c r="B395" s="26" t="str">
        <f t="shared" si="21"/>
        <v>402</v>
      </c>
      <c r="C395" s="126" t="s">
        <v>917</v>
      </c>
      <c r="D395" s="127" t="s">
        <v>918</v>
      </c>
      <c r="E395" s="125">
        <v>2</v>
      </c>
    </row>
    <row r="396" spans="1:5" customFormat="1" ht="15">
      <c r="A396" s="26" t="str">
        <f t="shared" si="20"/>
        <v>NUR</v>
      </c>
      <c r="B396" s="26" t="str">
        <f t="shared" si="21"/>
        <v>403</v>
      </c>
      <c r="C396" s="126" t="s">
        <v>919</v>
      </c>
      <c r="D396" s="127" t="s">
        <v>920</v>
      </c>
      <c r="E396" s="125">
        <v>2</v>
      </c>
    </row>
    <row r="397" spans="1:5" customFormat="1" ht="15">
      <c r="A397" s="26" t="str">
        <f t="shared" si="20"/>
        <v>NUR</v>
      </c>
      <c r="B397" s="26" t="str">
        <f t="shared" si="21"/>
        <v>405</v>
      </c>
      <c r="C397" s="126" t="s">
        <v>921</v>
      </c>
      <c r="D397" s="127" t="s">
        <v>922</v>
      </c>
      <c r="E397" s="125">
        <v>2</v>
      </c>
    </row>
    <row r="398" spans="1:5" customFormat="1" ht="15">
      <c r="A398" s="26" t="str">
        <f t="shared" si="20"/>
        <v>NUR</v>
      </c>
      <c r="B398" s="26" t="str">
        <f t="shared" si="21"/>
        <v>406</v>
      </c>
      <c r="C398" s="126" t="s">
        <v>923</v>
      </c>
      <c r="D398" s="127" t="s">
        <v>924</v>
      </c>
      <c r="E398" s="125">
        <v>2</v>
      </c>
    </row>
    <row r="399" spans="1:5" customFormat="1" ht="15">
      <c r="A399" s="26" t="str">
        <f t="shared" si="20"/>
        <v>NUR</v>
      </c>
      <c r="B399" s="26" t="str">
        <f t="shared" si="21"/>
        <v>413</v>
      </c>
      <c r="C399" s="126" t="s">
        <v>925</v>
      </c>
      <c r="D399" s="127" t="s">
        <v>926</v>
      </c>
      <c r="E399" s="125">
        <v>2</v>
      </c>
    </row>
    <row r="400" spans="1:5" customFormat="1" ht="15">
      <c r="A400" s="26" t="str">
        <f t="shared" si="20"/>
        <v>NUR</v>
      </c>
      <c r="B400" s="26" t="str">
        <f t="shared" si="21"/>
        <v>414</v>
      </c>
      <c r="C400" s="126" t="s">
        <v>927</v>
      </c>
      <c r="D400" s="127" t="s">
        <v>928</v>
      </c>
      <c r="E400" s="125">
        <v>2</v>
      </c>
    </row>
    <row r="401" spans="1:5" customFormat="1" ht="15">
      <c r="A401" s="26" t="str">
        <f t="shared" si="20"/>
        <v>NUR</v>
      </c>
      <c r="B401" s="26" t="str">
        <f t="shared" si="21"/>
        <v>423</v>
      </c>
      <c r="C401" s="126" t="s">
        <v>929</v>
      </c>
      <c r="D401" s="127" t="s">
        <v>930</v>
      </c>
      <c r="E401" s="125">
        <v>2</v>
      </c>
    </row>
    <row r="402" spans="1:5" customFormat="1" ht="15">
      <c r="A402" s="26" t="str">
        <f t="shared" si="20"/>
        <v>NUR</v>
      </c>
      <c r="B402" s="26" t="str">
        <f t="shared" si="21"/>
        <v>433</v>
      </c>
      <c r="C402" s="126" t="s">
        <v>931</v>
      </c>
      <c r="D402" s="127" t="s">
        <v>932</v>
      </c>
      <c r="E402" s="125">
        <v>2</v>
      </c>
    </row>
    <row r="403" spans="1:5" customFormat="1" ht="15">
      <c r="A403" s="26" t="str">
        <f t="shared" si="20"/>
        <v>NUR</v>
      </c>
      <c r="B403" s="26" t="str">
        <f t="shared" si="21"/>
        <v>448</v>
      </c>
      <c r="C403" s="126" t="s">
        <v>933</v>
      </c>
      <c r="D403" s="127" t="s">
        <v>934</v>
      </c>
      <c r="E403" s="125">
        <v>5</v>
      </c>
    </row>
    <row r="404" spans="1:5" customFormat="1" ht="15">
      <c r="A404" s="26" t="str">
        <f t="shared" si="20"/>
        <v>NUR</v>
      </c>
      <c r="B404" s="26" t="str">
        <f t="shared" si="21"/>
        <v>452</v>
      </c>
      <c r="C404" s="126" t="s">
        <v>935</v>
      </c>
      <c r="D404" s="127" t="s">
        <v>930</v>
      </c>
      <c r="E404" s="125">
        <v>3</v>
      </c>
    </row>
    <row r="405" spans="1:5" customFormat="1" ht="15">
      <c r="A405" s="26" t="str">
        <f t="shared" si="20"/>
        <v>NUR</v>
      </c>
      <c r="B405" s="26" t="str">
        <f t="shared" si="21"/>
        <v>453</v>
      </c>
      <c r="C405" s="126" t="s">
        <v>936</v>
      </c>
      <c r="D405" s="127" t="s">
        <v>932</v>
      </c>
      <c r="E405" s="125">
        <v>3</v>
      </c>
    </row>
    <row r="406" spans="1:5" customFormat="1" ht="15">
      <c r="A406" s="26" t="str">
        <f t="shared" si="20"/>
        <v>NUR</v>
      </c>
      <c r="B406" s="26" t="str">
        <f t="shared" si="21"/>
        <v>455</v>
      </c>
      <c r="C406" s="126" t="s">
        <v>937</v>
      </c>
      <c r="D406" s="127" t="s">
        <v>938</v>
      </c>
      <c r="E406" s="125">
        <v>2</v>
      </c>
    </row>
    <row r="407" spans="1:5" customFormat="1" ht="15">
      <c r="A407" s="26" t="str">
        <f t="shared" si="20"/>
        <v>PMY</v>
      </c>
      <c r="B407" s="26" t="str">
        <f t="shared" si="21"/>
        <v>300</v>
      </c>
      <c r="C407" s="126" t="s">
        <v>939</v>
      </c>
      <c r="D407" s="127" t="s">
        <v>940</v>
      </c>
      <c r="E407" s="125">
        <v>2</v>
      </c>
    </row>
    <row r="408" spans="1:5" customFormat="1" ht="15">
      <c r="A408" s="26" t="str">
        <f t="shared" si="20"/>
        <v>PMY</v>
      </c>
      <c r="B408" s="26" t="str">
        <f t="shared" si="21"/>
        <v>301</v>
      </c>
      <c r="C408" s="126" t="s">
        <v>941</v>
      </c>
      <c r="D408" s="127" t="s">
        <v>942</v>
      </c>
      <c r="E408" s="125">
        <v>3</v>
      </c>
    </row>
    <row r="409" spans="1:5" customFormat="1" ht="15">
      <c r="A409" s="26" t="str">
        <f t="shared" si="20"/>
        <v>PMY</v>
      </c>
      <c r="B409" s="26" t="str">
        <f t="shared" si="21"/>
        <v>302</v>
      </c>
      <c r="C409" s="126" t="s">
        <v>943</v>
      </c>
      <c r="D409" s="127" t="s">
        <v>944</v>
      </c>
      <c r="E409" s="125">
        <v>3</v>
      </c>
    </row>
    <row r="410" spans="1:5" customFormat="1" ht="15">
      <c r="A410" s="26" t="str">
        <f t="shared" si="20"/>
        <v>PMY</v>
      </c>
      <c r="B410" s="26" t="str">
        <f t="shared" si="21"/>
        <v>304</v>
      </c>
      <c r="C410" s="126" t="s">
        <v>945</v>
      </c>
      <c r="D410" s="127" t="s">
        <v>946</v>
      </c>
      <c r="E410" s="125">
        <v>3</v>
      </c>
    </row>
    <row r="411" spans="1:5" customFormat="1" ht="15">
      <c r="A411" s="26" t="str">
        <f t="shared" si="20"/>
        <v>PMY</v>
      </c>
      <c r="B411" s="26" t="str">
        <f t="shared" si="21"/>
        <v>443</v>
      </c>
      <c r="C411" s="126" t="s">
        <v>947</v>
      </c>
      <c r="D411" s="127" t="s">
        <v>948</v>
      </c>
      <c r="E411" s="125">
        <v>1</v>
      </c>
    </row>
    <row r="412" spans="1:5" customFormat="1" ht="15">
      <c r="A412" s="26" t="str">
        <f t="shared" si="20"/>
        <v>PTH</v>
      </c>
      <c r="B412" s="26" t="str">
        <f t="shared" si="21"/>
        <v>350</v>
      </c>
      <c r="C412" s="126" t="s">
        <v>949</v>
      </c>
      <c r="D412" s="127" t="s">
        <v>950</v>
      </c>
      <c r="E412" s="125">
        <v>3</v>
      </c>
    </row>
    <row r="413" spans="1:5" customFormat="1" ht="15">
      <c r="A413" s="26" t="str">
        <f t="shared" si="20"/>
        <v>PHC</v>
      </c>
      <c r="B413" s="26" t="str">
        <f t="shared" si="21"/>
        <v>351</v>
      </c>
      <c r="C413" s="126" t="s">
        <v>951</v>
      </c>
      <c r="D413" s="127" t="s">
        <v>952</v>
      </c>
      <c r="E413" s="125">
        <v>3</v>
      </c>
    </row>
    <row r="414" spans="1:5" customFormat="1" ht="15">
      <c r="A414" s="26" t="str">
        <f t="shared" si="20"/>
        <v>PHC</v>
      </c>
      <c r="B414" s="26" t="str">
        <f t="shared" si="21"/>
        <v>401</v>
      </c>
      <c r="C414" s="126" t="s">
        <v>953</v>
      </c>
      <c r="D414" s="127" t="s">
        <v>954</v>
      </c>
      <c r="E414" s="125">
        <v>3</v>
      </c>
    </row>
    <row r="415" spans="1:5" customFormat="1" ht="15">
      <c r="A415" s="26" t="str">
        <f t="shared" si="20"/>
        <v>PHC</v>
      </c>
      <c r="B415" s="26" t="str">
        <f t="shared" si="21"/>
        <v>402</v>
      </c>
      <c r="C415" s="126" t="s">
        <v>955</v>
      </c>
      <c r="D415" s="127" t="s">
        <v>956</v>
      </c>
      <c r="E415" s="125">
        <v>2</v>
      </c>
    </row>
    <row r="416" spans="1:5" customFormat="1" ht="15">
      <c r="A416" s="26" t="str">
        <f t="shared" si="20"/>
        <v>PHC</v>
      </c>
      <c r="B416" s="26" t="str">
        <f t="shared" si="21"/>
        <v>406</v>
      </c>
      <c r="C416" s="126" t="s">
        <v>957</v>
      </c>
      <c r="D416" s="127" t="s">
        <v>958</v>
      </c>
      <c r="E416" s="125">
        <v>3</v>
      </c>
    </row>
    <row r="417" spans="1:5" customFormat="1" ht="15">
      <c r="A417" s="26" t="str">
        <f t="shared" ref="A417:A480" si="22">LEFT(C417,3)</f>
        <v>PHC</v>
      </c>
      <c r="B417" s="26" t="str">
        <f t="shared" ref="B417:B480" si="23">RIGHT(C417,3)</f>
        <v>414</v>
      </c>
      <c r="C417" s="126" t="s">
        <v>959</v>
      </c>
      <c r="D417" s="127" t="s">
        <v>960</v>
      </c>
      <c r="E417" s="125">
        <v>1</v>
      </c>
    </row>
    <row r="418" spans="1:5" customFormat="1" ht="15">
      <c r="A418" s="26" t="str">
        <f t="shared" si="22"/>
        <v>PHC</v>
      </c>
      <c r="B418" s="26" t="str">
        <f t="shared" si="23"/>
        <v>422</v>
      </c>
      <c r="C418" s="126" t="s">
        <v>961</v>
      </c>
      <c r="D418" s="127" t="s">
        <v>962</v>
      </c>
      <c r="E418" s="125">
        <v>1</v>
      </c>
    </row>
    <row r="419" spans="1:5" customFormat="1" ht="15">
      <c r="A419" s="26" t="str">
        <f t="shared" si="22"/>
        <v>PHC</v>
      </c>
      <c r="B419" s="26" t="str">
        <f t="shared" si="23"/>
        <v>424</v>
      </c>
      <c r="C419" s="126" t="s">
        <v>963</v>
      </c>
      <c r="D419" s="127" t="s">
        <v>964</v>
      </c>
      <c r="E419" s="125">
        <v>1</v>
      </c>
    </row>
    <row r="420" spans="1:5" customFormat="1" ht="15">
      <c r="A420" s="26" t="str">
        <f t="shared" si="22"/>
        <v>PHC</v>
      </c>
      <c r="B420" s="26" t="str">
        <f t="shared" si="23"/>
        <v>434</v>
      </c>
      <c r="C420" s="126" t="s">
        <v>965</v>
      </c>
      <c r="D420" s="127" t="s">
        <v>966</v>
      </c>
      <c r="E420" s="125">
        <v>1</v>
      </c>
    </row>
    <row r="421" spans="1:5" customFormat="1" ht="15">
      <c r="A421" s="26" t="str">
        <f t="shared" si="22"/>
        <v>PHC</v>
      </c>
      <c r="B421" s="26" t="str">
        <f t="shared" si="23"/>
        <v>451</v>
      </c>
      <c r="C421" s="126" t="s">
        <v>967</v>
      </c>
      <c r="D421" s="127" t="s">
        <v>968</v>
      </c>
      <c r="E421" s="125">
        <v>3</v>
      </c>
    </row>
    <row r="422" spans="1:5" customFormat="1" ht="15">
      <c r="A422" s="26" t="str">
        <f t="shared" si="22"/>
        <v>PHM</v>
      </c>
      <c r="B422" s="26" t="str">
        <f t="shared" si="23"/>
        <v>296</v>
      </c>
      <c r="C422" s="126" t="s">
        <v>969</v>
      </c>
      <c r="D422" s="127" t="s">
        <v>753</v>
      </c>
      <c r="E422" s="125">
        <v>1</v>
      </c>
    </row>
    <row r="423" spans="1:5" customFormat="1" ht="15">
      <c r="A423" s="26" t="str">
        <f t="shared" si="22"/>
        <v>PHM</v>
      </c>
      <c r="B423" s="26" t="str">
        <f t="shared" si="23"/>
        <v>396</v>
      </c>
      <c r="C423" s="126" t="s">
        <v>970</v>
      </c>
      <c r="D423" s="127" t="s">
        <v>753</v>
      </c>
      <c r="E423" s="125">
        <v>1</v>
      </c>
    </row>
    <row r="424" spans="1:5" customFormat="1" ht="15">
      <c r="A424" s="26" t="str">
        <f t="shared" si="22"/>
        <v>PHM</v>
      </c>
      <c r="B424" s="26" t="str">
        <f t="shared" si="23"/>
        <v>402</v>
      </c>
      <c r="C424" s="126" t="s">
        <v>971</v>
      </c>
      <c r="D424" s="127" t="s">
        <v>972</v>
      </c>
      <c r="E424" s="125">
        <v>3</v>
      </c>
    </row>
    <row r="425" spans="1:5" customFormat="1" ht="15">
      <c r="A425" s="26" t="str">
        <f t="shared" si="22"/>
        <v>PHM</v>
      </c>
      <c r="B425" s="26" t="str">
        <f t="shared" si="23"/>
        <v>404</v>
      </c>
      <c r="C425" s="126" t="s">
        <v>973</v>
      </c>
      <c r="D425" s="127" t="s">
        <v>974</v>
      </c>
      <c r="E425" s="125">
        <v>3</v>
      </c>
    </row>
    <row r="426" spans="1:5" customFormat="1" ht="15">
      <c r="A426" s="26" t="str">
        <f t="shared" si="22"/>
        <v>PHM</v>
      </c>
      <c r="B426" s="26" t="str">
        <f t="shared" si="23"/>
        <v>407</v>
      </c>
      <c r="C426" s="126" t="s">
        <v>975</v>
      </c>
      <c r="D426" s="127" t="s">
        <v>976</v>
      </c>
      <c r="E426" s="125">
        <v>3</v>
      </c>
    </row>
    <row r="427" spans="1:5" customFormat="1" ht="15">
      <c r="A427" s="26" t="str">
        <f t="shared" si="22"/>
        <v>PHM</v>
      </c>
      <c r="B427" s="26" t="str">
        <f t="shared" si="23"/>
        <v>410</v>
      </c>
      <c r="C427" s="126" t="s">
        <v>977</v>
      </c>
      <c r="D427" s="127" t="s">
        <v>978</v>
      </c>
      <c r="E427" s="125">
        <v>2</v>
      </c>
    </row>
    <row r="428" spans="1:5" customFormat="1" ht="15">
      <c r="A428" s="26" t="str">
        <f t="shared" si="22"/>
        <v>PHM</v>
      </c>
      <c r="B428" s="26" t="str">
        <f t="shared" si="23"/>
        <v>413</v>
      </c>
      <c r="C428" s="126" t="s">
        <v>979</v>
      </c>
      <c r="D428" s="127" t="s">
        <v>980</v>
      </c>
      <c r="E428" s="125">
        <v>2</v>
      </c>
    </row>
    <row r="429" spans="1:5" customFormat="1" ht="15">
      <c r="A429" s="26" t="str">
        <f t="shared" si="22"/>
        <v>PHM</v>
      </c>
      <c r="B429" s="26" t="str">
        <f t="shared" si="23"/>
        <v>447</v>
      </c>
      <c r="C429" s="126" t="s">
        <v>981</v>
      </c>
      <c r="D429" s="127" t="s">
        <v>982</v>
      </c>
      <c r="E429" s="125">
        <v>4</v>
      </c>
    </row>
    <row r="430" spans="1:5" customFormat="1" ht="15">
      <c r="A430" s="26" t="str">
        <f t="shared" si="22"/>
        <v>PHM</v>
      </c>
      <c r="B430" s="26" t="str">
        <f t="shared" si="23"/>
        <v>448</v>
      </c>
      <c r="C430" s="126" t="s">
        <v>983</v>
      </c>
      <c r="D430" s="127" t="s">
        <v>984</v>
      </c>
      <c r="E430" s="125">
        <v>4</v>
      </c>
    </row>
    <row r="431" spans="1:5" customFormat="1" ht="15">
      <c r="A431" s="26" t="str">
        <f t="shared" si="22"/>
        <v>PHM</v>
      </c>
      <c r="B431" s="26" t="str">
        <f t="shared" si="23"/>
        <v>496</v>
      </c>
      <c r="C431" s="126" t="s">
        <v>985</v>
      </c>
      <c r="D431" s="127" t="s">
        <v>753</v>
      </c>
      <c r="E431" s="125">
        <v>1</v>
      </c>
    </row>
    <row r="432" spans="1:5" customFormat="1" ht="15">
      <c r="A432" s="26" t="str">
        <f t="shared" si="22"/>
        <v>REM</v>
      </c>
      <c r="B432" s="26" t="str">
        <f t="shared" si="23"/>
        <v>400</v>
      </c>
      <c r="C432" s="126" t="s">
        <v>986</v>
      </c>
      <c r="D432" s="127" t="s">
        <v>987</v>
      </c>
      <c r="E432" s="125">
        <v>2</v>
      </c>
    </row>
    <row r="433" spans="1:5" customFormat="1" ht="15">
      <c r="A433" s="26" t="str">
        <f t="shared" si="22"/>
        <v xml:space="preserve">SE </v>
      </c>
      <c r="B433" s="26" t="str">
        <f t="shared" si="23"/>
        <v>445</v>
      </c>
      <c r="C433" s="126" t="s">
        <v>988</v>
      </c>
      <c r="D433" s="127" t="s">
        <v>989</v>
      </c>
      <c r="E433" s="125">
        <v>3</v>
      </c>
    </row>
    <row r="434" spans="1:5" customFormat="1" ht="15">
      <c r="A434" s="26" t="str">
        <f t="shared" si="22"/>
        <v>SOC</v>
      </c>
      <c r="B434" s="26" t="str">
        <f t="shared" si="23"/>
        <v>323</v>
      </c>
      <c r="C434" s="126" t="s">
        <v>990</v>
      </c>
      <c r="D434" s="127" t="s">
        <v>991</v>
      </c>
      <c r="E434" s="125">
        <v>1</v>
      </c>
    </row>
    <row r="435" spans="1:5" customFormat="1" ht="15">
      <c r="A435" s="26" t="str">
        <f t="shared" si="22"/>
        <v>SPM</v>
      </c>
      <c r="B435" s="26" t="str">
        <f t="shared" si="23"/>
        <v>200</v>
      </c>
      <c r="C435" s="126" t="s">
        <v>992</v>
      </c>
      <c r="D435" s="127" t="s">
        <v>993</v>
      </c>
      <c r="E435" s="125">
        <v>1</v>
      </c>
    </row>
    <row r="436" spans="1:5" customFormat="1" ht="15">
      <c r="A436" s="26" t="str">
        <f t="shared" si="22"/>
        <v>SPM</v>
      </c>
      <c r="B436" s="26" t="str">
        <f t="shared" si="23"/>
        <v>300</v>
      </c>
      <c r="C436" s="126" t="s">
        <v>994</v>
      </c>
      <c r="D436" s="127" t="s">
        <v>995</v>
      </c>
      <c r="E436" s="125">
        <v>1</v>
      </c>
    </row>
    <row r="437" spans="1:5" customFormat="1" ht="15">
      <c r="A437" s="26" t="str">
        <f t="shared" si="22"/>
        <v>SPM</v>
      </c>
      <c r="B437" s="26" t="str">
        <f t="shared" si="23"/>
        <v>302</v>
      </c>
      <c r="C437" s="126" t="s">
        <v>996</v>
      </c>
      <c r="D437" s="127" t="s">
        <v>997</v>
      </c>
      <c r="E437" s="125">
        <v>2</v>
      </c>
    </row>
    <row r="438" spans="1:5" customFormat="1" ht="15">
      <c r="A438" s="26" t="str">
        <f t="shared" si="22"/>
        <v>SPM</v>
      </c>
      <c r="B438" s="26" t="str">
        <f t="shared" si="23"/>
        <v>413</v>
      </c>
      <c r="C438" s="126" t="s">
        <v>998</v>
      </c>
      <c r="D438" s="127" t="s">
        <v>999</v>
      </c>
      <c r="E438" s="125">
        <v>1</v>
      </c>
    </row>
    <row r="439" spans="1:5" customFormat="1" ht="15">
      <c r="A439" s="26" t="str">
        <f t="shared" si="22"/>
        <v>STA</v>
      </c>
      <c r="B439" s="26" t="str">
        <f t="shared" si="23"/>
        <v>423</v>
      </c>
      <c r="C439" s="126" t="s">
        <v>1000</v>
      </c>
      <c r="D439" s="127" t="s">
        <v>1001</v>
      </c>
      <c r="E439" s="125">
        <v>3</v>
      </c>
    </row>
    <row r="440" spans="1:5" customFormat="1" ht="15">
      <c r="A440" s="26" t="str">
        <f t="shared" si="22"/>
        <v>SUR</v>
      </c>
      <c r="B440" s="26" t="str">
        <f t="shared" si="23"/>
        <v>251</v>
      </c>
      <c r="C440" s="126" t="s">
        <v>1002</v>
      </c>
      <c r="D440" s="127" t="s">
        <v>1003</v>
      </c>
      <c r="E440" s="125">
        <v>2</v>
      </c>
    </row>
    <row r="441" spans="1:5" customFormat="1" ht="15">
      <c r="A441" s="26" t="str">
        <f t="shared" si="22"/>
        <v>TOU</v>
      </c>
      <c r="B441" s="26" t="str">
        <f t="shared" si="23"/>
        <v>151</v>
      </c>
      <c r="C441" s="126" t="s">
        <v>1004</v>
      </c>
      <c r="D441" s="127" t="s">
        <v>1005</v>
      </c>
      <c r="E441" s="125">
        <v>2</v>
      </c>
    </row>
    <row r="442" spans="1:5" customFormat="1" ht="15">
      <c r="A442" s="26" t="str">
        <f t="shared" si="22"/>
        <v>TOU</v>
      </c>
      <c r="B442" s="26" t="str">
        <f t="shared" si="23"/>
        <v>296</v>
      </c>
      <c r="C442" s="126" t="s">
        <v>1006</v>
      </c>
      <c r="D442" s="127" t="s">
        <v>753</v>
      </c>
      <c r="E442" s="125">
        <v>1</v>
      </c>
    </row>
    <row r="443" spans="1:5" customFormat="1" ht="15">
      <c r="A443" s="26" t="str">
        <f t="shared" si="22"/>
        <v>TOU</v>
      </c>
      <c r="B443" s="26" t="str">
        <f t="shared" si="23"/>
        <v>348</v>
      </c>
      <c r="C443" s="126" t="s">
        <v>1007</v>
      </c>
      <c r="D443" s="127" t="s">
        <v>755</v>
      </c>
      <c r="E443" s="125">
        <v>5</v>
      </c>
    </row>
    <row r="444" spans="1:5" customFormat="1" ht="15">
      <c r="A444" s="26" t="str">
        <f t="shared" si="22"/>
        <v>TOU</v>
      </c>
      <c r="B444" s="26" t="str">
        <f t="shared" si="23"/>
        <v>349</v>
      </c>
      <c r="C444" s="126" t="s">
        <v>1008</v>
      </c>
      <c r="D444" s="127" t="s">
        <v>666</v>
      </c>
      <c r="E444" s="125">
        <v>1</v>
      </c>
    </row>
    <row r="445" spans="1:5" customFormat="1" ht="15">
      <c r="A445" s="26" t="str">
        <f t="shared" si="22"/>
        <v>TOU</v>
      </c>
      <c r="B445" s="26" t="str">
        <f t="shared" si="23"/>
        <v>361</v>
      </c>
      <c r="C445" s="126" t="s">
        <v>1009</v>
      </c>
      <c r="D445" s="127" t="s">
        <v>1010</v>
      </c>
      <c r="E445" s="125">
        <v>2</v>
      </c>
    </row>
    <row r="446" spans="1:5" customFormat="1" ht="15">
      <c r="A446" s="26" t="str">
        <f t="shared" si="22"/>
        <v>TOU</v>
      </c>
      <c r="B446" s="26" t="str">
        <f t="shared" si="23"/>
        <v>362</v>
      </c>
      <c r="C446" s="126" t="s">
        <v>1011</v>
      </c>
      <c r="D446" s="127" t="s">
        <v>1012</v>
      </c>
      <c r="E446" s="125">
        <v>2</v>
      </c>
    </row>
    <row r="447" spans="1:5" customFormat="1" ht="15">
      <c r="A447" s="26" t="str">
        <f t="shared" si="22"/>
        <v>TOU</v>
      </c>
      <c r="B447" s="26" t="str">
        <f t="shared" si="23"/>
        <v>364</v>
      </c>
      <c r="C447" s="126" t="s">
        <v>1013</v>
      </c>
      <c r="D447" s="127" t="s">
        <v>1014</v>
      </c>
      <c r="E447" s="125">
        <v>3</v>
      </c>
    </row>
    <row r="448" spans="1:5" customFormat="1" ht="15">
      <c r="A448" s="26" t="str">
        <f t="shared" si="22"/>
        <v>TOU</v>
      </c>
      <c r="B448" s="26" t="str">
        <f t="shared" si="23"/>
        <v>396</v>
      </c>
      <c r="C448" s="126" t="s">
        <v>1015</v>
      </c>
      <c r="D448" s="127" t="s">
        <v>753</v>
      </c>
      <c r="E448" s="125">
        <v>1</v>
      </c>
    </row>
    <row r="449" spans="1:5" customFormat="1" ht="15">
      <c r="A449" s="26" t="str">
        <f t="shared" si="22"/>
        <v>TOU</v>
      </c>
      <c r="B449" s="26" t="str">
        <f t="shared" si="23"/>
        <v>399</v>
      </c>
      <c r="C449" s="126" t="s">
        <v>1016</v>
      </c>
      <c r="D449" s="127" t="s">
        <v>715</v>
      </c>
      <c r="E449" s="125">
        <v>5</v>
      </c>
    </row>
    <row r="450" spans="1:5" customFormat="1" ht="15">
      <c r="A450" s="26" t="str">
        <f t="shared" si="22"/>
        <v>TOU</v>
      </c>
      <c r="B450" s="26" t="str">
        <f t="shared" si="23"/>
        <v>404</v>
      </c>
      <c r="C450" s="126" t="s">
        <v>1017</v>
      </c>
      <c r="D450" s="127" t="s">
        <v>1018</v>
      </c>
      <c r="E450" s="125">
        <v>3</v>
      </c>
    </row>
    <row r="451" spans="1:5" customFormat="1" ht="15">
      <c r="A451" s="26" t="str">
        <f t="shared" si="22"/>
        <v>TOU</v>
      </c>
      <c r="B451" s="26" t="str">
        <f t="shared" si="23"/>
        <v>405</v>
      </c>
      <c r="C451" s="126" t="s">
        <v>1019</v>
      </c>
      <c r="D451" s="127" t="s">
        <v>1020</v>
      </c>
      <c r="E451" s="125">
        <v>2</v>
      </c>
    </row>
    <row r="452" spans="1:5" customFormat="1" ht="15">
      <c r="A452" s="26" t="str">
        <f t="shared" si="22"/>
        <v>TOU</v>
      </c>
      <c r="B452" s="26" t="str">
        <f t="shared" si="23"/>
        <v>411</v>
      </c>
      <c r="C452" s="126" t="s">
        <v>1021</v>
      </c>
      <c r="D452" s="127" t="s">
        <v>1022</v>
      </c>
      <c r="E452" s="125">
        <v>2</v>
      </c>
    </row>
    <row r="453" spans="1:5" customFormat="1" ht="15">
      <c r="A453" s="26" t="str">
        <f t="shared" si="22"/>
        <v>TOU</v>
      </c>
      <c r="B453" s="26" t="str">
        <f t="shared" si="23"/>
        <v>431</v>
      </c>
      <c r="C453" s="126" t="s">
        <v>1023</v>
      </c>
      <c r="D453" s="127" t="s">
        <v>1024</v>
      </c>
      <c r="E453" s="125">
        <v>2</v>
      </c>
    </row>
    <row r="454" spans="1:5" customFormat="1" ht="15">
      <c r="A454" s="26" t="str">
        <f t="shared" si="22"/>
        <v>TOU</v>
      </c>
      <c r="B454" s="26" t="str">
        <f t="shared" si="23"/>
        <v>448</v>
      </c>
      <c r="C454" s="128" t="s">
        <v>1025</v>
      </c>
      <c r="D454" s="129" t="s">
        <v>1026</v>
      </c>
      <c r="E454" s="128">
        <v>5</v>
      </c>
    </row>
    <row r="455" spans="1:5" customFormat="1" ht="15">
      <c r="A455" s="26" t="str">
        <f t="shared" si="22"/>
        <v>TOU</v>
      </c>
      <c r="B455" s="26" t="str">
        <f t="shared" si="23"/>
        <v>449</v>
      </c>
      <c r="C455" s="128" t="s">
        <v>1027</v>
      </c>
      <c r="D455" s="129" t="s">
        <v>1028</v>
      </c>
      <c r="E455" s="128">
        <v>5</v>
      </c>
    </row>
    <row r="456" spans="1:5" customFormat="1" ht="15">
      <c r="A456" s="26" t="str">
        <f t="shared" si="22"/>
        <v>TOU</v>
      </c>
      <c r="B456" s="26" t="str">
        <f t="shared" si="23"/>
        <v>496</v>
      </c>
      <c r="C456" s="128" t="s">
        <v>1029</v>
      </c>
      <c r="D456" s="130" t="s">
        <v>753</v>
      </c>
      <c r="E456" s="128">
        <v>1</v>
      </c>
    </row>
    <row r="457" spans="1:5" customFormat="1" ht="15">
      <c r="A457" s="26" t="str">
        <f t="shared" si="22"/>
        <v>UIU</v>
      </c>
      <c r="B457" s="26" t="str">
        <f t="shared" si="23"/>
        <v>101</v>
      </c>
      <c r="C457" s="128" t="s">
        <v>1030</v>
      </c>
      <c r="D457" s="130" t="s">
        <v>1031</v>
      </c>
      <c r="E457" s="128">
        <v>3</v>
      </c>
    </row>
    <row r="458" spans="1:5" customFormat="1" ht="15">
      <c r="A458" s="26" t="str">
        <f t="shared" si="22"/>
        <v>UIU</v>
      </c>
      <c r="B458" s="26" t="str">
        <f t="shared" si="23"/>
        <v>211</v>
      </c>
      <c r="C458" s="128" t="s">
        <v>1032</v>
      </c>
      <c r="D458" s="130" t="s">
        <v>1033</v>
      </c>
      <c r="E458" s="128">
        <v>4</v>
      </c>
    </row>
    <row r="459" spans="1:5" customFormat="1" ht="15">
      <c r="A459" s="26" t="str">
        <f t="shared" si="22"/>
        <v>UIU</v>
      </c>
      <c r="B459" s="26" t="str">
        <f t="shared" si="23"/>
        <v>303</v>
      </c>
      <c r="C459" s="128" t="s">
        <v>1034</v>
      </c>
      <c r="D459" s="130" t="s">
        <v>1035</v>
      </c>
      <c r="E459" s="128">
        <v>3</v>
      </c>
    </row>
    <row r="460" spans="1:5" customFormat="1" ht="15">
      <c r="A460" s="26" t="str">
        <f t="shared" si="22"/>
        <v>PHM</v>
      </c>
      <c r="B460" s="26" t="str">
        <f t="shared" si="23"/>
        <v>410</v>
      </c>
      <c r="C460" s="128" t="s">
        <v>1036</v>
      </c>
      <c r="D460" s="130" t="s">
        <v>978</v>
      </c>
      <c r="E460" s="128">
        <v>2</v>
      </c>
    </row>
    <row r="461" spans="1:5" customFormat="1" ht="15">
      <c r="A461" s="26" t="str">
        <f t="shared" si="22"/>
        <v>PHM</v>
      </c>
      <c r="B461" s="26" t="str">
        <f t="shared" si="23"/>
        <v>413</v>
      </c>
      <c r="C461" s="128" t="s">
        <v>1037</v>
      </c>
      <c r="D461" s="130" t="s">
        <v>980</v>
      </c>
      <c r="E461" s="131">
        <v>2</v>
      </c>
    </row>
    <row r="462" spans="1:5" customFormat="1" ht="15">
      <c r="A462" s="26" t="str">
        <f t="shared" si="22"/>
        <v>PHM</v>
      </c>
      <c r="B462" s="26" t="str">
        <f t="shared" si="23"/>
        <v>447</v>
      </c>
      <c r="C462" s="128" t="s">
        <v>1038</v>
      </c>
      <c r="D462" s="130" t="s">
        <v>982</v>
      </c>
      <c r="E462" s="131">
        <v>4</v>
      </c>
    </row>
    <row r="463" spans="1:5" customFormat="1" ht="15">
      <c r="A463" s="26" t="str">
        <f t="shared" si="22"/>
        <v>PHM</v>
      </c>
      <c r="B463" s="26" t="str">
        <f t="shared" si="23"/>
        <v>448</v>
      </c>
      <c r="C463" s="126" t="s">
        <v>1039</v>
      </c>
      <c r="D463" s="132" t="s">
        <v>984</v>
      </c>
      <c r="E463" s="133">
        <v>4</v>
      </c>
    </row>
    <row r="464" spans="1:5" customFormat="1" ht="15">
      <c r="A464" s="26" t="str">
        <f t="shared" si="22"/>
        <v>PHM</v>
      </c>
      <c r="B464" s="26" t="str">
        <f t="shared" si="23"/>
        <v>496</v>
      </c>
      <c r="C464" s="126" t="s">
        <v>1040</v>
      </c>
      <c r="D464" s="132" t="s">
        <v>753</v>
      </c>
      <c r="E464" s="133">
        <v>1</v>
      </c>
    </row>
    <row r="465" spans="1:5" customFormat="1" ht="15">
      <c r="A465" s="26" t="str">
        <f t="shared" si="22"/>
        <v>REM</v>
      </c>
      <c r="B465" s="26" t="str">
        <f t="shared" si="23"/>
        <v>400</v>
      </c>
      <c r="C465" s="126" t="s">
        <v>1041</v>
      </c>
      <c r="D465" s="132" t="s">
        <v>987</v>
      </c>
      <c r="E465" s="126">
        <v>2</v>
      </c>
    </row>
    <row r="466" spans="1:5" customFormat="1" ht="15">
      <c r="A466" s="26" t="str">
        <f t="shared" si="22"/>
        <v>SE4</v>
      </c>
      <c r="B466" s="26" t="str">
        <f t="shared" si="23"/>
        <v>445</v>
      </c>
      <c r="C466" s="126" t="s">
        <v>1042</v>
      </c>
      <c r="D466" s="132" t="s">
        <v>989</v>
      </c>
      <c r="E466" s="126">
        <v>3</v>
      </c>
    </row>
    <row r="467" spans="1:5" customFormat="1" ht="15">
      <c r="A467" s="26" t="str">
        <f t="shared" si="22"/>
        <v>SOC</v>
      </c>
      <c r="B467" s="26" t="str">
        <f t="shared" si="23"/>
        <v>323</v>
      </c>
      <c r="C467" s="126" t="s">
        <v>1043</v>
      </c>
      <c r="D467" s="132" t="s">
        <v>991</v>
      </c>
      <c r="E467" s="126">
        <v>1</v>
      </c>
    </row>
    <row r="468" spans="1:5" customFormat="1" ht="15">
      <c r="A468" s="26" t="str">
        <f t="shared" si="22"/>
        <v>SPM</v>
      </c>
      <c r="B468" s="26" t="str">
        <f t="shared" si="23"/>
        <v>200</v>
      </c>
      <c r="C468" s="126" t="s">
        <v>1044</v>
      </c>
      <c r="D468" s="132" t="s">
        <v>993</v>
      </c>
      <c r="E468" s="133">
        <v>1</v>
      </c>
    </row>
    <row r="469" spans="1:5" customFormat="1" ht="15">
      <c r="A469" s="26" t="str">
        <f t="shared" si="22"/>
        <v>SPM</v>
      </c>
      <c r="B469" s="26" t="str">
        <f t="shared" si="23"/>
        <v>300</v>
      </c>
      <c r="C469" s="126" t="s">
        <v>1045</v>
      </c>
      <c r="D469" s="132" t="s">
        <v>995</v>
      </c>
      <c r="E469" s="133">
        <v>1</v>
      </c>
    </row>
    <row r="470" spans="1:5" customFormat="1" ht="15">
      <c r="A470" s="26" t="str">
        <f t="shared" si="22"/>
        <v>SPM</v>
      </c>
      <c r="B470" s="26" t="str">
        <f t="shared" si="23"/>
        <v>302</v>
      </c>
      <c r="C470" s="126" t="s">
        <v>1046</v>
      </c>
      <c r="D470" s="132" t="s">
        <v>997</v>
      </c>
      <c r="E470" s="133">
        <v>2</v>
      </c>
    </row>
    <row r="471" spans="1:5" customFormat="1" ht="15">
      <c r="A471" s="26" t="str">
        <f t="shared" si="22"/>
        <v>SPM</v>
      </c>
      <c r="B471" s="26" t="str">
        <f t="shared" si="23"/>
        <v>413</v>
      </c>
      <c r="C471" s="126" t="s">
        <v>1047</v>
      </c>
      <c r="D471" s="132" t="s">
        <v>999</v>
      </c>
      <c r="E471" s="133">
        <v>1</v>
      </c>
    </row>
    <row r="472" spans="1:5" customFormat="1" ht="15">
      <c r="A472" s="26" t="str">
        <f t="shared" si="22"/>
        <v>STA</v>
      </c>
      <c r="B472" s="26" t="str">
        <f t="shared" si="23"/>
        <v>423</v>
      </c>
      <c r="C472" s="126" t="s">
        <v>1048</v>
      </c>
      <c r="D472" s="132" t="s">
        <v>1001</v>
      </c>
      <c r="E472" s="133">
        <v>3</v>
      </c>
    </row>
    <row r="473" spans="1:5" customFormat="1" ht="15">
      <c r="A473" s="26" t="str">
        <f t="shared" si="22"/>
        <v>SUR</v>
      </c>
      <c r="B473" s="26" t="str">
        <f t="shared" si="23"/>
        <v>251</v>
      </c>
      <c r="C473" s="126" t="s">
        <v>1049</v>
      </c>
      <c r="D473" s="132" t="s">
        <v>1050</v>
      </c>
      <c r="E473" s="126">
        <v>2</v>
      </c>
    </row>
    <row r="474" spans="1:5" customFormat="1" ht="15">
      <c r="A474" s="26" t="str">
        <f t="shared" si="22"/>
        <v>TOU</v>
      </c>
      <c r="B474" s="26" t="str">
        <f t="shared" si="23"/>
        <v>151</v>
      </c>
      <c r="C474" s="126" t="s">
        <v>1051</v>
      </c>
      <c r="D474" s="132" t="s">
        <v>1005</v>
      </c>
      <c r="E474" s="126">
        <v>2</v>
      </c>
    </row>
    <row r="475" spans="1:5" customFormat="1" ht="15">
      <c r="A475" s="26" t="str">
        <f t="shared" si="22"/>
        <v>TOU</v>
      </c>
      <c r="B475" s="26" t="str">
        <f t="shared" si="23"/>
        <v>296</v>
      </c>
      <c r="C475" s="126" t="s">
        <v>1052</v>
      </c>
      <c r="D475" s="132" t="s">
        <v>753</v>
      </c>
      <c r="E475" s="126">
        <v>1</v>
      </c>
    </row>
    <row r="476" spans="1:5" customFormat="1" ht="15">
      <c r="A476" s="26" t="str">
        <f t="shared" si="22"/>
        <v>TOU</v>
      </c>
      <c r="B476" s="26" t="str">
        <f t="shared" si="23"/>
        <v>348</v>
      </c>
      <c r="C476" s="126" t="s">
        <v>1053</v>
      </c>
      <c r="D476" s="132" t="s">
        <v>755</v>
      </c>
      <c r="E476" s="126">
        <v>5</v>
      </c>
    </row>
    <row r="477" spans="1:5" customFormat="1" ht="15">
      <c r="A477" s="26" t="str">
        <f t="shared" si="22"/>
        <v>TOU</v>
      </c>
      <c r="B477" s="26" t="str">
        <f t="shared" si="23"/>
        <v>349</v>
      </c>
      <c r="C477" s="126" t="s">
        <v>1054</v>
      </c>
      <c r="D477" s="132" t="s">
        <v>666</v>
      </c>
      <c r="E477" s="126">
        <v>1</v>
      </c>
    </row>
    <row r="478" spans="1:5" customFormat="1" ht="15">
      <c r="A478" s="26" t="str">
        <f t="shared" si="22"/>
        <v>TOU</v>
      </c>
      <c r="B478" s="26" t="str">
        <f t="shared" si="23"/>
        <v>361</v>
      </c>
      <c r="C478" s="126" t="s">
        <v>1055</v>
      </c>
      <c r="D478" s="132" t="s">
        <v>1010</v>
      </c>
      <c r="E478" s="133">
        <v>2</v>
      </c>
    </row>
    <row r="479" spans="1:5" customFormat="1" ht="15">
      <c r="A479" s="26" t="str">
        <f t="shared" si="22"/>
        <v>TOU</v>
      </c>
      <c r="B479" s="26" t="str">
        <f t="shared" si="23"/>
        <v>362</v>
      </c>
      <c r="C479" s="126" t="s">
        <v>1056</v>
      </c>
      <c r="D479" s="132" t="s">
        <v>1012</v>
      </c>
      <c r="E479" s="133">
        <v>2</v>
      </c>
    </row>
    <row r="480" spans="1:5" customFormat="1" ht="15">
      <c r="A480" s="26" t="str">
        <f t="shared" si="22"/>
        <v>TOU</v>
      </c>
      <c r="B480" s="26" t="str">
        <f t="shared" si="23"/>
        <v>364</v>
      </c>
      <c r="C480" s="126" t="s">
        <v>1057</v>
      </c>
      <c r="D480" s="132" t="s">
        <v>1014</v>
      </c>
      <c r="E480" s="133">
        <v>3</v>
      </c>
    </row>
    <row r="481" spans="1:5" customFormat="1" ht="15">
      <c r="A481" s="26" t="str">
        <f t="shared" ref="A481:A544" si="24">LEFT(C481,3)</f>
        <v>TOU</v>
      </c>
      <c r="B481" s="26" t="str">
        <f t="shared" ref="B481:B544" si="25">RIGHT(C481,3)</f>
        <v>396</v>
      </c>
      <c r="C481" s="126" t="s">
        <v>1058</v>
      </c>
      <c r="D481" s="132" t="s">
        <v>753</v>
      </c>
      <c r="E481" s="133">
        <v>1</v>
      </c>
    </row>
    <row r="482" spans="1:5" customFormat="1" ht="15">
      <c r="A482" s="26" t="str">
        <f t="shared" si="24"/>
        <v>TOU</v>
      </c>
      <c r="B482" s="26" t="str">
        <f t="shared" si="25"/>
        <v>399</v>
      </c>
      <c r="C482" s="126" t="s">
        <v>1059</v>
      </c>
      <c r="D482" s="132" t="s">
        <v>715</v>
      </c>
      <c r="E482" s="133">
        <v>5</v>
      </c>
    </row>
    <row r="483" spans="1:5" customFormat="1" ht="15">
      <c r="A483" s="26" t="str">
        <f t="shared" si="24"/>
        <v>TOU</v>
      </c>
      <c r="B483" s="26" t="str">
        <f t="shared" si="25"/>
        <v>404</v>
      </c>
      <c r="C483" s="126" t="s">
        <v>1060</v>
      </c>
      <c r="D483" s="127" t="s">
        <v>1018</v>
      </c>
      <c r="E483" s="126">
        <v>3</v>
      </c>
    </row>
    <row r="484" spans="1:5" customFormat="1" ht="15">
      <c r="A484" s="26" t="str">
        <f t="shared" si="24"/>
        <v>TOU</v>
      </c>
      <c r="B484" s="26" t="str">
        <f t="shared" si="25"/>
        <v>405</v>
      </c>
      <c r="C484" s="126" t="s">
        <v>1061</v>
      </c>
      <c r="D484" s="127" t="s">
        <v>1020</v>
      </c>
      <c r="E484" s="126">
        <v>2</v>
      </c>
    </row>
    <row r="485" spans="1:5" customFormat="1" ht="15">
      <c r="A485" s="26" t="str">
        <f t="shared" si="24"/>
        <v>TOU</v>
      </c>
      <c r="B485" s="26" t="str">
        <f t="shared" si="25"/>
        <v>411</v>
      </c>
      <c r="C485" s="126" t="s">
        <v>1062</v>
      </c>
      <c r="D485" s="127" t="s">
        <v>1022</v>
      </c>
      <c r="E485" s="126">
        <v>2</v>
      </c>
    </row>
    <row r="486" spans="1:5" customFormat="1" ht="15">
      <c r="A486" s="26" t="str">
        <f t="shared" si="24"/>
        <v>TOU</v>
      </c>
      <c r="B486" s="26" t="str">
        <f t="shared" si="25"/>
        <v>431</v>
      </c>
      <c r="C486" s="126" t="s">
        <v>1063</v>
      </c>
      <c r="D486" s="127" t="s">
        <v>1024</v>
      </c>
      <c r="E486" s="126">
        <v>2</v>
      </c>
    </row>
    <row r="487" spans="1:5" customFormat="1" ht="15">
      <c r="A487" s="26" t="str">
        <f t="shared" si="24"/>
        <v>TOU</v>
      </c>
      <c r="B487" s="26" t="str">
        <f t="shared" si="25"/>
        <v>448</v>
      </c>
      <c r="C487" s="126" t="s">
        <v>1064</v>
      </c>
      <c r="D487" s="127" t="s">
        <v>1026</v>
      </c>
      <c r="E487" s="126">
        <v>5</v>
      </c>
    </row>
    <row r="488" spans="1:5" customFormat="1" ht="15">
      <c r="A488" s="26" t="str">
        <f t="shared" si="24"/>
        <v>TOU</v>
      </c>
      <c r="B488" s="26" t="str">
        <f t="shared" si="25"/>
        <v>449</v>
      </c>
      <c r="C488" s="126" t="s">
        <v>1065</v>
      </c>
      <c r="D488" s="127" t="s">
        <v>1028</v>
      </c>
      <c r="E488" s="125">
        <v>5</v>
      </c>
    </row>
    <row r="489" spans="1:5" customFormat="1" ht="15">
      <c r="A489" s="26" t="str">
        <f t="shared" si="24"/>
        <v>TOU</v>
      </c>
      <c r="B489" s="26" t="str">
        <f t="shared" si="25"/>
        <v>496</v>
      </c>
      <c r="C489" s="126" t="s">
        <v>1066</v>
      </c>
      <c r="D489" s="127" t="s">
        <v>753</v>
      </c>
      <c r="E489" s="133">
        <v>1</v>
      </c>
    </row>
    <row r="490" spans="1:5" customFormat="1" ht="15">
      <c r="A490" s="26" t="str">
        <f t="shared" si="24"/>
        <v>ANA</v>
      </c>
      <c r="B490" s="26" t="str">
        <f t="shared" si="25"/>
        <v>201</v>
      </c>
      <c r="C490" s="126" t="s">
        <v>610</v>
      </c>
      <c r="D490" s="127" t="s">
        <v>611</v>
      </c>
      <c r="E490" s="125">
        <v>2</v>
      </c>
    </row>
    <row r="491" spans="1:5" customFormat="1" ht="15">
      <c r="A491" s="26" t="str">
        <f t="shared" si="24"/>
        <v>ANA</v>
      </c>
      <c r="B491" s="26" t="str">
        <f t="shared" si="25"/>
        <v>202</v>
      </c>
      <c r="C491" s="126" t="s">
        <v>612</v>
      </c>
      <c r="D491" s="127" t="s">
        <v>613</v>
      </c>
      <c r="E491" s="125">
        <v>2</v>
      </c>
    </row>
    <row r="492" spans="1:5" customFormat="1" ht="15">
      <c r="A492" s="26" t="str">
        <f t="shared" si="24"/>
        <v>ANA</v>
      </c>
      <c r="B492" s="26" t="str">
        <f t="shared" si="25"/>
        <v>203</v>
      </c>
      <c r="C492" s="126" t="s">
        <v>614</v>
      </c>
      <c r="D492" s="127" t="s">
        <v>615</v>
      </c>
      <c r="E492" s="125">
        <v>2</v>
      </c>
    </row>
    <row r="493" spans="1:5" customFormat="1" ht="15">
      <c r="A493" s="26" t="str">
        <f t="shared" si="24"/>
        <v>ANA</v>
      </c>
      <c r="B493" s="26" t="str">
        <f t="shared" si="25"/>
        <v>251</v>
      </c>
      <c r="C493" s="126" t="s">
        <v>1067</v>
      </c>
      <c r="D493" s="127" t="s">
        <v>1068</v>
      </c>
      <c r="E493" s="125">
        <v>4</v>
      </c>
    </row>
    <row r="494" spans="1:5" customFormat="1" ht="15">
      <c r="A494" s="26" t="str">
        <f t="shared" si="24"/>
        <v>ANA</v>
      </c>
      <c r="B494" s="26" t="str">
        <f t="shared" si="25"/>
        <v>252</v>
      </c>
      <c r="C494" s="126" t="s">
        <v>1069</v>
      </c>
      <c r="D494" s="127" t="s">
        <v>1070</v>
      </c>
      <c r="E494" s="125">
        <v>4</v>
      </c>
    </row>
    <row r="495" spans="1:5" customFormat="1" ht="15">
      <c r="A495" s="26" t="str">
        <f t="shared" si="24"/>
        <v>ANA</v>
      </c>
      <c r="B495" s="26" t="str">
        <f t="shared" si="25"/>
        <v>271</v>
      </c>
      <c r="C495" s="126" t="s">
        <v>1071</v>
      </c>
      <c r="D495" s="127" t="s">
        <v>1072</v>
      </c>
      <c r="E495" s="126">
        <v>2</v>
      </c>
    </row>
    <row r="496" spans="1:5" customFormat="1" ht="15">
      <c r="A496" s="26" t="str">
        <f t="shared" si="24"/>
        <v>ANA</v>
      </c>
      <c r="B496" s="26" t="str">
        <f t="shared" si="25"/>
        <v>272</v>
      </c>
      <c r="C496" s="126" t="s">
        <v>1073</v>
      </c>
      <c r="D496" s="127" t="s">
        <v>1074</v>
      </c>
      <c r="E496" s="126">
        <v>2</v>
      </c>
    </row>
    <row r="497" spans="1:5" customFormat="1" ht="15">
      <c r="A497" s="26" t="str">
        <f t="shared" si="24"/>
        <v>ANA</v>
      </c>
      <c r="B497" s="26" t="str">
        <f t="shared" si="25"/>
        <v>275</v>
      </c>
      <c r="C497" s="126" t="s">
        <v>1075</v>
      </c>
      <c r="D497" s="127" t="s">
        <v>1076</v>
      </c>
      <c r="E497" s="126">
        <v>2</v>
      </c>
    </row>
    <row r="498" spans="1:5" customFormat="1" ht="15">
      <c r="A498" s="26" t="str">
        <f t="shared" si="24"/>
        <v>ANA</v>
      </c>
      <c r="B498" s="26" t="str">
        <f t="shared" si="25"/>
        <v>301</v>
      </c>
      <c r="C498" s="126" t="s">
        <v>1077</v>
      </c>
      <c r="D498" s="127" t="s">
        <v>1078</v>
      </c>
      <c r="E498" s="126">
        <v>4</v>
      </c>
    </row>
    <row r="499" spans="1:5" customFormat="1" ht="15">
      <c r="A499" s="26" t="str">
        <f t="shared" si="24"/>
        <v>ANA</v>
      </c>
      <c r="B499" s="26" t="str">
        <f t="shared" si="25"/>
        <v>375</v>
      </c>
      <c r="C499" s="126" t="s">
        <v>1079</v>
      </c>
      <c r="D499" s="127" t="s">
        <v>1076</v>
      </c>
      <c r="E499" s="126">
        <v>2</v>
      </c>
    </row>
    <row r="500" spans="1:5" customFormat="1" ht="15">
      <c r="A500" s="26" t="str">
        <f t="shared" si="24"/>
        <v>BCH</v>
      </c>
      <c r="B500" s="26" t="str">
        <f t="shared" si="25"/>
        <v>251</v>
      </c>
      <c r="C500" s="126" t="s">
        <v>1080</v>
      </c>
      <c r="D500" s="127" t="s">
        <v>1081</v>
      </c>
      <c r="E500" s="126">
        <v>3</v>
      </c>
    </row>
    <row r="501" spans="1:5" customFormat="1" ht="15">
      <c r="A501" s="26" t="str">
        <f t="shared" si="24"/>
        <v>BIO</v>
      </c>
      <c r="B501" s="26" t="str">
        <f t="shared" si="25"/>
        <v>213</v>
      </c>
      <c r="C501" s="126" t="s">
        <v>616</v>
      </c>
      <c r="D501" s="127" t="s">
        <v>617</v>
      </c>
      <c r="E501" s="126">
        <v>3</v>
      </c>
    </row>
    <row r="502" spans="1:5" customFormat="1" ht="15">
      <c r="A502" s="26" t="str">
        <f t="shared" si="24"/>
        <v>BIO</v>
      </c>
      <c r="B502" s="26" t="str">
        <f t="shared" si="25"/>
        <v>220</v>
      </c>
      <c r="C502" s="126" t="s">
        <v>618</v>
      </c>
      <c r="D502" s="127" t="s">
        <v>619</v>
      </c>
      <c r="E502" s="126">
        <v>1</v>
      </c>
    </row>
    <row r="503" spans="1:5" customFormat="1" ht="15">
      <c r="A503" s="26" t="str">
        <f t="shared" si="24"/>
        <v>BIO</v>
      </c>
      <c r="B503" s="26" t="str">
        <f t="shared" si="25"/>
        <v>221</v>
      </c>
      <c r="C503" s="126" t="s">
        <v>620</v>
      </c>
      <c r="D503" s="127" t="s">
        <v>621</v>
      </c>
      <c r="E503" s="126">
        <v>2</v>
      </c>
    </row>
    <row r="504" spans="1:5" customFormat="1" ht="15">
      <c r="A504" s="26" t="str">
        <f t="shared" si="24"/>
        <v>BIO</v>
      </c>
      <c r="B504" s="26" t="str">
        <f t="shared" si="25"/>
        <v>252</v>
      </c>
      <c r="C504" s="126" t="s">
        <v>1082</v>
      </c>
      <c r="D504" s="127" t="s">
        <v>1083</v>
      </c>
      <c r="E504" s="126">
        <v>3</v>
      </c>
    </row>
    <row r="505" spans="1:5" customFormat="1" ht="15">
      <c r="A505" s="26" t="str">
        <f t="shared" si="24"/>
        <v>BPH</v>
      </c>
      <c r="B505" s="26" t="str">
        <f t="shared" si="25"/>
        <v>250</v>
      </c>
      <c r="C505" s="126" t="s">
        <v>622</v>
      </c>
      <c r="D505" s="127" t="s">
        <v>623</v>
      </c>
      <c r="E505" s="126">
        <v>4</v>
      </c>
    </row>
    <row r="506" spans="1:5" customFormat="1" ht="15">
      <c r="A506" s="26" t="str">
        <f t="shared" si="24"/>
        <v xml:space="preserve">CR </v>
      </c>
      <c r="B506" s="26" t="str">
        <f t="shared" si="25"/>
        <v>250</v>
      </c>
      <c r="C506" s="126" t="s">
        <v>624</v>
      </c>
      <c r="D506" s="127" t="s">
        <v>625</v>
      </c>
      <c r="E506" s="125">
        <v>3</v>
      </c>
    </row>
    <row r="507" spans="1:5" customFormat="1" ht="15">
      <c r="A507" s="26" t="str">
        <f t="shared" si="24"/>
        <v xml:space="preserve">CR </v>
      </c>
      <c r="B507" s="26" t="str">
        <f t="shared" si="25"/>
        <v>348</v>
      </c>
      <c r="C507" s="126" t="s">
        <v>1084</v>
      </c>
      <c r="D507" s="127" t="s">
        <v>664</v>
      </c>
      <c r="E507" s="133">
        <v>3</v>
      </c>
    </row>
    <row r="508" spans="1:5" customFormat="1" ht="15">
      <c r="A508" s="26" t="str">
        <f t="shared" si="24"/>
        <v xml:space="preserve">CR </v>
      </c>
      <c r="B508" s="26" t="str">
        <f t="shared" si="25"/>
        <v>424</v>
      </c>
      <c r="C508" s="126" t="s">
        <v>626</v>
      </c>
      <c r="D508" s="127" t="s">
        <v>627</v>
      </c>
      <c r="E508" s="125">
        <v>3</v>
      </c>
    </row>
    <row r="509" spans="1:5" customFormat="1" ht="15">
      <c r="A509" s="26" t="str">
        <f t="shared" si="24"/>
        <v xml:space="preserve">CR </v>
      </c>
      <c r="B509" s="26" t="str">
        <f t="shared" si="25"/>
        <v>448</v>
      </c>
      <c r="C509" s="126" t="s">
        <v>1085</v>
      </c>
      <c r="D509" s="127" t="s">
        <v>664</v>
      </c>
      <c r="E509" s="125">
        <v>3</v>
      </c>
    </row>
    <row r="510" spans="1:5" customFormat="1" ht="15">
      <c r="A510" s="26" t="str">
        <f t="shared" si="24"/>
        <v xml:space="preserve">CR </v>
      </c>
      <c r="B510" s="26" t="str">
        <f t="shared" si="25"/>
        <v>449</v>
      </c>
      <c r="C510" s="126" t="s">
        <v>1086</v>
      </c>
      <c r="D510" s="127" t="s">
        <v>715</v>
      </c>
      <c r="E510" s="133">
        <v>3</v>
      </c>
    </row>
    <row r="511" spans="1:5" customFormat="1" ht="15">
      <c r="A511" s="26" t="str">
        <f t="shared" si="24"/>
        <v xml:space="preserve">CS </v>
      </c>
      <c r="B511" s="26" t="str">
        <f t="shared" si="25"/>
        <v>100</v>
      </c>
      <c r="C511" s="126" t="s">
        <v>628</v>
      </c>
      <c r="D511" s="127" t="s">
        <v>629</v>
      </c>
      <c r="E511" s="125">
        <v>1</v>
      </c>
    </row>
    <row r="512" spans="1:5" customFormat="1" ht="15">
      <c r="A512" s="26" t="str">
        <f t="shared" si="24"/>
        <v xml:space="preserve">CS </v>
      </c>
      <c r="B512" s="26" t="str">
        <f t="shared" si="25"/>
        <v>101</v>
      </c>
      <c r="C512" s="126" t="s">
        <v>630</v>
      </c>
      <c r="D512" s="127" t="s">
        <v>631</v>
      </c>
      <c r="E512" s="125">
        <v>3</v>
      </c>
    </row>
    <row r="513" spans="1:5" customFormat="1" ht="15">
      <c r="A513" s="26" t="str">
        <f t="shared" si="24"/>
        <v xml:space="preserve">CS </v>
      </c>
      <c r="B513" s="26" t="str">
        <f t="shared" si="25"/>
        <v>201</v>
      </c>
      <c r="C513" s="126" t="s">
        <v>632</v>
      </c>
      <c r="D513" s="127" t="s">
        <v>633</v>
      </c>
      <c r="E513" s="125">
        <v>3</v>
      </c>
    </row>
    <row r="514" spans="1:5" customFormat="1" ht="15">
      <c r="A514" s="26" t="str">
        <f t="shared" si="24"/>
        <v xml:space="preserve">CS </v>
      </c>
      <c r="B514" s="26" t="str">
        <f t="shared" si="25"/>
        <v>211</v>
      </c>
      <c r="C514" s="126" t="s">
        <v>634</v>
      </c>
      <c r="D514" s="127" t="s">
        <v>635</v>
      </c>
      <c r="E514" s="125">
        <v>4</v>
      </c>
    </row>
    <row r="515" spans="1:5" customFormat="1" ht="15">
      <c r="A515" s="26" t="str">
        <f t="shared" si="24"/>
        <v xml:space="preserve">CS </v>
      </c>
      <c r="B515" s="26" t="str">
        <f t="shared" si="25"/>
        <v>223</v>
      </c>
      <c r="C515" s="126" t="s">
        <v>636</v>
      </c>
      <c r="D515" s="134" t="s">
        <v>637</v>
      </c>
      <c r="E515" s="125">
        <v>2</v>
      </c>
    </row>
    <row r="516" spans="1:5" customFormat="1" ht="15">
      <c r="A516" s="26" t="str">
        <f t="shared" si="24"/>
        <v xml:space="preserve">CS </v>
      </c>
      <c r="B516" s="26" t="str">
        <f t="shared" si="25"/>
        <v>226</v>
      </c>
      <c r="C516" s="126" t="s">
        <v>638</v>
      </c>
      <c r="D516" s="134" t="s">
        <v>639</v>
      </c>
      <c r="E516" s="125">
        <v>2</v>
      </c>
    </row>
    <row r="517" spans="1:5" customFormat="1" ht="15">
      <c r="A517" s="26" t="str">
        <f t="shared" si="24"/>
        <v xml:space="preserve">CS </v>
      </c>
      <c r="B517" s="26" t="str">
        <f t="shared" si="25"/>
        <v>246</v>
      </c>
      <c r="C517" s="126" t="s">
        <v>640</v>
      </c>
      <c r="D517" s="134" t="s">
        <v>641</v>
      </c>
      <c r="E517" s="125">
        <v>1</v>
      </c>
    </row>
    <row r="518" spans="1:5" customFormat="1" ht="15">
      <c r="A518" s="26" t="str">
        <f t="shared" si="24"/>
        <v xml:space="preserve">CS </v>
      </c>
      <c r="B518" s="26" t="str">
        <f t="shared" si="25"/>
        <v>252</v>
      </c>
      <c r="C518" s="126" t="s">
        <v>642</v>
      </c>
      <c r="D518" s="134" t="s">
        <v>643</v>
      </c>
      <c r="E518" s="125">
        <v>3</v>
      </c>
    </row>
    <row r="519" spans="1:5" customFormat="1" ht="15">
      <c r="A519" s="26" t="str">
        <f t="shared" si="24"/>
        <v xml:space="preserve">CS </v>
      </c>
      <c r="B519" s="26" t="str">
        <f t="shared" si="25"/>
        <v>297</v>
      </c>
      <c r="C519" s="126" t="s">
        <v>644</v>
      </c>
      <c r="D519" s="134" t="s">
        <v>645</v>
      </c>
      <c r="E519" s="125">
        <v>1</v>
      </c>
    </row>
    <row r="520" spans="1:5" customFormat="1" ht="15">
      <c r="A520" s="26" t="str">
        <f t="shared" si="24"/>
        <v xml:space="preserve">CS </v>
      </c>
      <c r="B520" s="26" t="str">
        <f t="shared" si="25"/>
        <v>303</v>
      </c>
      <c r="C520" s="126" t="s">
        <v>646</v>
      </c>
      <c r="D520" s="134" t="s">
        <v>647</v>
      </c>
      <c r="E520" s="125">
        <v>3</v>
      </c>
    </row>
    <row r="521" spans="1:5" customFormat="1" ht="15">
      <c r="A521" s="26" t="str">
        <f t="shared" si="24"/>
        <v xml:space="preserve">CS </v>
      </c>
      <c r="B521" s="26" t="str">
        <f t="shared" si="25"/>
        <v>311</v>
      </c>
      <c r="C521" s="126" t="s">
        <v>648</v>
      </c>
      <c r="D521" s="134" t="s">
        <v>649</v>
      </c>
      <c r="E521" s="125">
        <v>4</v>
      </c>
    </row>
    <row r="522" spans="1:5" customFormat="1" ht="15">
      <c r="A522" s="26" t="str">
        <f t="shared" si="24"/>
        <v xml:space="preserve">CS </v>
      </c>
      <c r="B522" s="26" t="str">
        <f t="shared" si="25"/>
        <v>313</v>
      </c>
      <c r="C522" s="126" t="s">
        <v>650</v>
      </c>
      <c r="D522" s="134" t="s">
        <v>651</v>
      </c>
      <c r="E522" s="125">
        <v>3</v>
      </c>
    </row>
    <row r="523" spans="1:5" customFormat="1" ht="15">
      <c r="A523" s="26" t="str">
        <f t="shared" si="24"/>
        <v xml:space="preserve">CS </v>
      </c>
      <c r="B523" s="26" t="str">
        <f t="shared" si="25"/>
        <v>314</v>
      </c>
      <c r="C523" s="126" t="s">
        <v>652</v>
      </c>
      <c r="D523" s="134" t="s">
        <v>653</v>
      </c>
      <c r="E523" s="125">
        <v>3</v>
      </c>
    </row>
    <row r="524" spans="1:5" customFormat="1" ht="15">
      <c r="A524" s="26" t="str">
        <f t="shared" si="24"/>
        <v xml:space="preserve">CS </v>
      </c>
      <c r="B524" s="26" t="str">
        <f t="shared" si="25"/>
        <v>316</v>
      </c>
      <c r="C524" s="126" t="s">
        <v>654</v>
      </c>
      <c r="D524" s="134" t="s">
        <v>655</v>
      </c>
      <c r="E524" s="125">
        <v>3</v>
      </c>
    </row>
    <row r="525" spans="1:5" customFormat="1" ht="15">
      <c r="A525" s="26" t="str">
        <f t="shared" si="24"/>
        <v xml:space="preserve">CS </v>
      </c>
      <c r="B525" s="26" t="str">
        <f t="shared" si="25"/>
        <v>343</v>
      </c>
      <c r="C525" s="126" t="s">
        <v>656</v>
      </c>
      <c r="D525" s="134" t="s">
        <v>657</v>
      </c>
      <c r="E525" s="125">
        <v>2</v>
      </c>
    </row>
    <row r="526" spans="1:5" customFormat="1" ht="15">
      <c r="A526" s="26" t="str">
        <f t="shared" si="24"/>
        <v xml:space="preserve">CS </v>
      </c>
      <c r="B526" s="26" t="str">
        <f t="shared" si="25"/>
        <v>345</v>
      </c>
      <c r="C526" s="126" t="s">
        <v>658</v>
      </c>
      <c r="D526" s="127" t="s">
        <v>659</v>
      </c>
      <c r="E526" s="125">
        <v>1</v>
      </c>
    </row>
    <row r="527" spans="1:5" customFormat="1" ht="15">
      <c r="A527" s="26" t="str">
        <f t="shared" si="24"/>
        <v xml:space="preserve">CS </v>
      </c>
      <c r="B527" s="26" t="str">
        <f t="shared" si="25"/>
        <v>346</v>
      </c>
      <c r="C527" s="126" t="s">
        <v>660</v>
      </c>
      <c r="D527" s="127" t="s">
        <v>661</v>
      </c>
      <c r="E527" s="125">
        <v>1</v>
      </c>
    </row>
    <row r="528" spans="1:5" customFormat="1" ht="15">
      <c r="A528" s="26" t="str">
        <f t="shared" si="24"/>
        <v xml:space="preserve">CS </v>
      </c>
      <c r="B528" s="26" t="str">
        <f t="shared" si="25"/>
        <v>347</v>
      </c>
      <c r="C528" s="126" t="s">
        <v>662</v>
      </c>
      <c r="D528" s="134" t="s">
        <v>645</v>
      </c>
      <c r="E528" s="126">
        <v>1</v>
      </c>
    </row>
    <row r="529" spans="1:5" customFormat="1" ht="15">
      <c r="A529" s="26" t="str">
        <f t="shared" si="24"/>
        <v xml:space="preserve">CS </v>
      </c>
      <c r="B529" s="26" t="str">
        <f t="shared" si="25"/>
        <v>348</v>
      </c>
      <c r="C529" s="126" t="s">
        <v>663</v>
      </c>
      <c r="D529" s="134" t="s">
        <v>664</v>
      </c>
      <c r="E529" s="126">
        <v>3</v>
      </c>
    </row>
    <row r="530" spans="1:5" customFormat="1" ht="15">
      <c r="A530" s="26" t="str">
        <f t="shared" si="24"/>
        <v xml:space="preserve">CS </v>
      </c>
      <c r="B530" s="26" t="str">
        <f t="shared" si="25"/>
        <v>349</v>
      </c>
      <c r="C530" s="126" t="s">
        <v>665</v>
      </c>
      <c r="D530" s="134" t="s">
        <v>666</v>
      </c>
      <c r="E530" s="126">
        <v>1</v>
      </c>
    </row>
    <row r="531" spans="1:5" customFormat="1" ht="15">
      <c r="A531" s="26" t="str">
        <f t="shared" si="24"/>
        <v xml:space="preserve">CS </v>
      </c>
      <c r="B531" s="26" t="str">
        <f t="shared" si="25"/>
        <v>353</v>
      </c>
      <c r="C531" s="126" t="s">
        <v>667</v>
      </c>
      <c r="D531" s="134" t="s">
        <v>668</v>
      </c>
      <c r="E531" s="126">
        <v>2</v>
      </c>
    </row>
    <row r="532" spans="1:5" customFormat="1" ht="15">
      <c r="A532" s="26" t="str">
        <f t="shared" si="24"/>
        <v xml:space="preserve">CS </v>
      </c>
      <c r="B532" s="26" t="str">
        <f t="shared" si="25"/>
        <v>366</v>
      </c>
      <c r="C532" s="126" t="s">
        <v>669</v>
      </c>
      <c r="D532" s="134" t="s">
        <v>670</v>
      </c>
      <c r="E532" s="125">
        <v>2</v>
      </c>
    </row>
    <row r="533" spans="1:5" customFormat="1" ht="15">
      <c r="A533" s="26" t="str">
        <f t="shared" si="24"/>
        <v xml:space="preserve">CS </v>
      </c>
      <c r="B533" s="26" t="str">
        <f t="shared" si="25"/>
        <v>372</v>
      </c>
      <c r="C533" s="126" t="s">
        <v>671</v>
      </c>
      <c r="D533" s="134" t="s">
        <v>672</v>
      </c>
      <c r="E533" s="125">
        <v>3</v>
      </c>
    </row>
    <row r="534" spans="1:5" customFormat="1" ht="15">
      <c r="A534" s="26" t="str">
        <f t="shared" si="24"/>
        <v xml:space="preserve">CS </v>
      </c>
      <c r="B534" s="26" t="str">
        <f t="shared" si="25"/>
        <v>376</v>
      </c>
      <c r="C534" s="126" t="s">
        <v>673</v>
      </c>
      <c r="D534" s="134" t="s">
        <v>674</v>
      </c>
      <c r="E534" s="133">
        <v>3</v>
      </c>
    </row>
    <row r="535" spans="1:5" customFormat="1" ht="15">
      <c r="A535" s="26" t="str">
        <f t="shared" si="24"/>
        <v xml:space="preserve">CS </v>
      </c>
      <c r="B535" s="26" t="str">
        <f t="shared" si="25"/>
        <v>397</v>
      </c>
      <c r="C535" s="126" t="s">
        <v>675</v>
      </c>
      <c r="D535" s="134" t="s">
        <v>645</v>
      </c>
      <c r="E535" s="125">
        <v>1</v>
      </c>
    </row>
    <row r="536" spans="1:5" customFormat="1" ht="15">
      <c r="A536" s="26" t="str">
        <f t="shared" si="24"/>
        <v xml:space="preserve">CS </v>
      </c>
      <c r="B536" s="26" t="str">
        <f t="shared" si="25"/>
        <v>403</v>
      </c>
      <c r="C536" s="126" t="s">
        <v>676</v>
      </c>
      <c r="D536" s="134" t="s">
        <v>677</v>
      </c>
      <c r="E536" s="125">
        <v>3</v>
      </c>
    </row>
    <row r="537" spans="1:5" customFormat="1" ht="15">
      <c r="A537" s="26" t="str">
        <f t="shared" si="24"/>
        <v xml:space="preserve">CS </v>
      </c>
      <c r="B537" s="26" t="str">
        <f t="shared" si="25"/>
        <v>414</v>
      </c>
      <c r="C537" s="126" t="s">
        <v>678</v>
      </c>
      <c r="D537" s="134" t="s">
        <v>679</v>
      </c>
      <c r="E537" s="125">
        <v>3</v>
      </c>
    </row>
    <row r="538" spans="1:5" customFormat="1" ht="15">
      <c r="A538" s="26" t="str">
        <f t="shared" si="24"/>
        <v xml:space="preserve">CS </v>
      </c>
      <c r="B538" s="26" t="str">
        <f t="shared" si="25"/>
        <v>415</v>
      </c>
      <c r="C538" s="126" t="s">
        <v>680</v>
      </c>
      <c r="D538" s="134" t="s">
        <v>681</v>
      </c>
      <c r="E538" s="133">
        <v>3</v>
      </c>
    </row>
    <row r="539" spans="1:5" customFormat="1" ht="15">
      <c r="A539" s="26" t="str">
        <f t="shared" si="24"/>
        <v xml:space="preserve">CS </v>
      </c>
      <c r="B539" s="26" t="str">
        <f t="shared" si="25"/>
        <v>416</v>
      </c>
      <c r="C539" s="126" t="s">
        <v>682</v>
      </c>
      <c r="D539" s="134" t="s">
        <v>683</v>
      </c>
      <c r="E539" s="126">
        <v>3</v>
      </c>
    </row>
    <row r="540" spans="1:5" customFormat="1" ht="15">
      <c r="A540" s="26" t="str">
        <f t="shared" si="24"/>
        <v xml:space="preserve">CS </v>
      </c>
      <c r="B540" s="26" t="str">
        <f t="shared" si="25"/>
        <v>417</v>
      </c>
      <c r="C540" s="126" t="s">
        <v>684</v>
      </c>
      <c r="D540" s="134" t="s">
        <v>685</v>
      </c>
      <c r="E540" s="126">
        <v>3</v>
      </c>
    </row>
    <row r="541" spans="1:5" customFormat="1" ht="15">
      <c r="A541" s="26" t="str">
        <f t="shared" si="24"/>
        <v xml:space="preserve">CS </v>
      </c>
      <c r="B541" s="26" t="str">
        <f t="shared" si="25"/>
        <v>418</v>
      </c>
      <c r="C541" s="126" t="s">
        <v>686</v>
      </c>
      <c r="D541" s="134" t="s">
        <v>687</v>
      </c>
      <c r="E541" s="126">
        <v>3</v>
      </c>
    </row>
    <row r="542" spans="1:5" customFormat="1" ht="15">
      <c r="A542" s="26" t="str">
        <f t="shared" si="24"/>
        <v xml:space="preserve">CS </v>
      </c>
      <c r="B542" s="26" t="str">
        <f t="shared" si="25"/>
        <v>419</v>
      </c>
      <c r="C542" s="126" t="s">
        <v>688</v>
      </c>
      <c r="D542" s="134" t="s">
        <v>689</v>
      </c>
      <c r="E542" s="133">
        <v>3</v>
      </c>
    </row>
    <row r="543" spans="1:5" customFormat="1" ht="15">
      <c r="A543" s="26" t="str">
        <f t="shared" si="24"/>
        <v xml:space="preserve">CS </v>
      </c>
      <c r="B543" s="26" t="str">
        <f t="shared" si="25"/>
        <v>420</v>
      </c>
      <c r="C543" s="126" t="s">
        <v>690</v>
      </c>
      <c r="D543" s="134" t="s">
        <v>691</v>
      </c>
      <c r="E543" s="133">
        <v>3</v>
      </c>
    </row>
    <row r="544" spans="1:5" customFormat="1" ht="15">
      <c r="A544" s="26" t="str">
        <f t="shared" si="24"/>
        <v xml:space="preserve">CS </v>
      </c>
      <c r="B544" s="26" t="str">
        <f t="shared" si="25"/>
        <v>421</v>
      </c>
      <c r="C544" s="126" t="s">
        <v>692</v>
      </c>
      <c r="D544" s="127" t="s">
        <v>693</v>
      </c>
      <c r="E544" s="125">
        <v>3</v>
      </c>
    </row>
    <row r="545" spans="1:5" customFormat="1" ht="15">
      <c r="A545" s="26" t="str">
        <f t="shared" ref="A545:A608" si="26">LEFT(C545,3)</f>
        <v xml:space="preserve">CS </v>
      </c>
      <c r="B545" s="26" t="str">
        <f t="shared" ref="B545:B608" si="27">RIGHT(C545,3)</f>
        <v>423</v>
      </c>
      <c r="C545" s="126" t="s">
        <v>694</v>
      </c>
      <c r="D545" s="127" t="s">
        <v>695</v>
      </c>
      <c r="E545" s="133">
        <v>3</v>
      </c>
    </row>
    <row r="546" spans="1:5" customFormat="1" ht="15">
      <c r="A546" s="26" t="str">
        <f t="shared" si="26"/>
        <v xml:space="preserve">CS </v>
      </c>
      <c r="B546" s="26" t="str">
        <f t="shared" si="27"/>
        <v>426</v>
      </c>
      <c r="C546" s="126" t="s">
        <v>696</v>
      </c>
      <c r="D546" s="127" t="s">
        <v>697</v>
      </c>
      <c r="E546" s="133">
        <v>2</v>
      </c>
    </row>
    <row r="547" spans="1:5" customFormat="1" ht="15">
      <c r="A547" s="26" t="str">
        <f t="shared" si="26"/>
        <v xml:space="preserve">CS </v>
      </c>
      <c r="B547" s="26" t="str">
        <f t="shared" si="27"/>
        <v>427</v>
      </c>
      <c r="C547" s="126" t="s">
        <v>698</v>
      </c>
      <c r="D547" s="127" t="s">
        <v>699</v>
      </c>
      <c r="E547" s="133">
        <v>2</v>
      </c>
    </row>
    <row r="548" spans="1:5" customFormat="1" ht="15">
      <c r="A548" s="26" t="str">
        <f t="shared" si="26"/>
        <v xml:space="preserve">CS </v>
      </c>
      <c r="B548" s="26" t="str">
        <f t="shared" si="27"/>
        <v>428</v>
      </c>
      <c r="C548" s="126" t="s">
        <v>700</v>
      </c>
      <c r="D548" s="135" t="s">
        <v>701</v>
      </c>
      <c r="E548" s="136">
        <v>2</v>
      </c>
    </row>
    <row r="549" spans="1:5" customFormat="1" ht="15">
      <c r="A549" s="26" t="str">
        <f t="shared" si="26"/>
        <v xml:space="preserve">CS </v>
      </c>
      <c r="B549" s="26" t="str">
        <f t="shared" si="27"/>
        <v>429</v>
      </c>
      <c r="C549" s="126" t="s">
        <v>702</v>
      </c>
      <c r="D549" s="127" t="s">
        <v>703</v>
      </c>
      <c r="E549" s="133">
        <v>2</v>
      </c>
    </row>
    <row r="550" spans="1:5" customFormat="1" ht="15">
      <c r="A550" s="26" t="str">
        <f t="shared" si="26"/>
        <v xml:space="preserve">CS </v>
      </c>
      <c r="B550" s="26" t="str">
        <f t="shared" si="27"/>
        <v>430</v>
      </c>
      <c r="C550" s="126" t="s">
        <v>704</v>
      </c>
      <c r="D550" s="127" t="s">
        <v>705</v>
      </c>
      <c r="E550" s="133">
        <v>3</v>
      </c>
    </row>
    <row r="551" spans="1:5" customFormat="1" ht="15">
      <c r="A551" s="26" t="str">
        <f t="shared" si="26"/>
        <v xml:space="preserve">CS </v>
      </c>
      <c r="B551" s="26" t="str">
        <f t="shared" si="27"/>
        <v>434</v>
      </c>
      <c r="C551" s="126" t="s">
        <v>706</v>
      </c>
      <c r="D551" s="127" t="s">
        <v>707</v>
      </c>
      <c r="E551" s="133">
        <v>2</v>
      </c>
    </row>
    <row r="552" spans="1:5" customFormat="1" ht="15">
      <c r="A552" s="26" t="str">
        <f t="shared" si="26"/>
        <v xml:space="preserve">CS </v>
      </c>
      <c r="B552" s="26" t="str">
        <f t="shared" si="27"/>
        <v>445</v>
      </c>
      <c r="C552" s="126" t="s">
        <v>708</v>
      </c>
      <c r="D552" s="127" t="s">
        <v>709</v>
      </c>
      <c r="E552" s="133">
        <v>1</v>
      </c>
    </row>
    <row r="553" spans="1:5" customFormat="1" ht="15">
      <c r="A553" s="26" t="str">
        <f t="shared" si="26"/>
        <v xml:space="preserve">CS </v>
      </c>
      <c r="B553" s="26" t="str">
        <f t="shared" si="27"/>
        <v>446</v>
      </c>
      <c r="C553" s="126" t="s">
        <v>710</v>
      </c>
      <c r="D553" s="127" t="s">
        <v>711</v>
      </c>
      <c r="E553" s="133">
        <v>1</v>
      </c>
    </row>
    <row r="554" spans="1:5" customFormat="1" ht="15">
      <c r="A554" s="26" t="str">
        <f t="shared" si="26"/>
        <v xml:space="preserve">CS </v>
      </c>
      <c r="B554" s="26" t="str">
        <f t="shared" si="27"/>
        <v>447</v>
      </c>
      <c r="C554" s="126" t="s">
        <v>712</v>
      </c>
      <c r="D554" s="127" t="s">
        <v>645</v>
      </c>
      <c r="E554" s="133">
        <v>1</v>
      </c>
    </row>
    <row r="555" spans="1:5" customFormat="1" ht="15">
      <c r="A555" s="26" t="str">
        <f t="shared" si="26"/>
        <v xml:space="preserve">CS </v>
      </c>
      <c r="B555" s="26" t="str">
        <f t="shared" si="27"/>
        <v>448</v>
      </c>
      <c r="C555" s="126" t="s">
        <v>713</v>
      </c>
      <c r="D555" s="127" t="s">
        <v>664</v>
      </c>
      <c r="E555" s="133">
        <v>3</v>
      </c>
    </row>
    <row r="556" spans="1:5" customFormat="1" ht="15">
      <c r="A556" s="26" t="str">
        <f t="shared" si="26"/>
        <v xml:space="preserve">CS </v>
      </c>
      <c r="B556" s="26" t="str">
        <f t="shared" si="27"/>
        <v>449</v>
      </c>
      <c r="C556" s="126" t="s">
        <v>714</v>
      </c>
      <c r="D556" s="127" t="s">
        <v>715</v>
      </c>
      <c r="E556" s="133">
        <v>3</v>
      </c>
    </row>
    <row r="557" spans="1:5" customFormat="1" ht="15">
      <c r="A557" s="26" t="str">
        <f t="shared" si="26"/>
        <v xml:space="preserve">CS </v>
      </c>
      <c r="B557" s="26" t="str">
        <f t="shared" si="27"/>
        <v>462</v>
      </c>
      <c r="C557" s="126" t="s">
        <v>716</v>
      </c>
      <c r="D557" s="127" t="s">
        <v>717</v>
      </c>
      <c r="E557" s="133">
        <v>3</v>
      </c>
    </row>
    <row r="558" spans="1:5" customFormat="1" ht="15">
      <c r="A558" s="26" t="str">
        <f t="shared" si="26"/>
        <v xml:space="preserve">CS </v>
      </c>
      <c r="B558" s="26" t="str">
        <f t="shared" si="27"/>
        <v>463</v>
      </c>
      <c r="C558" s="126" t="s">
        <v>718</v>
      </c>
      <c r="D558" s="127" t="s">
        <v>719</v>
      </c>
      <c r="E558" s="133">
        <v>3</v>
      </c>
    </row>
    <row r="559" spans="1:5" customFormat="1" ht="15">
      <c r="A559" s="26" t="str">
        <f t="shared" si="26"/>
        <v xml:space="preserve">CS </v>
      </c>
      <c r="B559" s="26" t="str">
        <f t="shared" si="27"/>
        <v>466</v>
      </c>
      <c r="C559" s="126" t="s">
        <v>720</v>
      </c>
      <c r="D559" s="127" t="s">
        <v>721</v>
      </c>
      <c r="E559" s="133">
        <v>2</v>
      </c>
    </row>
    <row r="560" spans="1:5" customFormat="1" ht="15">
      <c r="A560" s="26" t="str">
        <f t="shared" si="26"/>
        <v>CSN</v>
      </c>
      <c r="B560" s="26" t="str">
        <f t="shared" si="27"/>
        <v>161</v>
      </c>
      <c r="C560" s="126" t="s">
        <v>722</v>
      </c>
      <c r="D560" s="127" t="s">
        <v>723</v>
      </c>
      <c r="E560" s="133">
        <v>2</v>
      </c>
    </row>
    <row r="561" spans="1:5" customFormat="1" ht="15">
      <c r="A561" s="26" t="str">
        <f t="shared" si="26"/>
        <v>CHE</v>
      </c>
      <c r="B561" s="26" t="str">
        <f t="shared" si="27"/>
        <v>473</v>
      </c>
      <c r="C561" s="126" t="s">
        <v>493</v>
      </c>
      <c r="D561" s="135" t="s">
        <v>724</v>
      </c>
      <c r="E561" s="136">
        <v>1</v>
      </c>
    </row>
    <row r="562" spans="1:5" customFormat="1" ht="15">
      <c r="A562" s="26" t="str">
        <f t="shared" si="26"/>
        <v>DEN</v>
      </c>
      <c r="B562" s="26" t="str">
        <f t="shared" si="27"/>
        <v>600</v>
      </c>
      <c r="C562" s="126" t="s">
        <v>1087</v>
      </c>
      <c r="D562" s="127" t="s">
        <v>1088</v>
      </c>
      <c r="E562" s="126">
        <v>2</v>
      </c>
    </row>
    <row r="563" spans="1:5" customFormat="1" ht="15">
      <c r="A563" s="26" t="str">
        <f t="shared" si="26"/>
        <v>DTE</v>
      </c>
      <c r="B563" s="26" t="str">
        <f t="shared" si="27"/>
        <v>102</v>
      </c>
      <c r="C563" s="126" t="s">
        <v>725</v>
      </c>
      <c r="D563" s="127" t="s">
        <v>726</v>
      </c>
      <c r="E563" s="133">
        <v>1</v>
      </c>
    </row>
    <row r="564" spans="1:5" customFormat="1" ht="15">
      <c r="A564" s="26" t="str">
        <f t="shared" si="26"/>
        <v>DTE</v>
      </c>
      <c r="B564" s="26" t="str">
        <f t="shared" si="27"/>
        <v>152</v>
      </c>
      <c r="C564" s="126" t="s">
        <v>727</v>
      </c>
      <c r="D564" s="127" t="s">
        <v>728</v>
      </c>
      <c r="E564" s="133">
        <v>1</v>
      </c>
    </row>
    <row r="565" spans="1:5" customFormat="1" ht="15">
      <c r="A565" s="26" t="str">
        <f t="shared" si="26"/>
        <v>DTE</v>
      </c>
      <c r="B565" s="26" t="str">
        <f t="shared" si="27"/>
        <v>202</v>
      </c>
      <c r="C565" s="126" t="s">
        <v>729</v>
      </c>
      <c r="D565" s="127" t="s">
        <v>730</v>
      </c>
      <c r="E565" s="133">
        <v>1</v>
      </c>
    </row>
    <row r="566" spans="1:5" customFormat="1" ht="15">
      <c r="A566" s="26" t="str">
        <f t="shared" si="26"/>
        <v>DTE</v>
      </c>
      <c r="B566" s="26" t="str">
        <f t="shared" si="27"/>
        <v>102</v>
      </c>
      <c r="C566" s="126" t="s">
        <v>731</v>
      </c>
      <c r="D566" s="127" t="s">
        <v>726</v>
      </c>
      <c r="E566" s="133">
        <v>1</v>
      </c>
    </row>
    <row r="567" spans="1:5" customFormat="1" ht="15">
      <c r="A567" s="26" t="str">
        <f t="shared" si="26"/>
        <v>DTE</v>
      </c>
      <c r="B567" s="26" t="str">
        <f t="shared" si="27"/>
        <v>152</v>
      </c>
      <c r="C567" s="126" t="s">
        <v>732</v>
      </c>
      <c r="D567" s="127" t="s">
        <v>728</v>
      </c>
      <c r="E567" s="133">
        <v>1</v>
      </c>
    </row>
    <row r="568" spans="1:5" customFormat="1" ht="15">
      <c r="A568" s="26" t="str">
        <f t="shared" si="26"/>
        <v>DTE</v>
      </c>
      <c r="B568" s="26" t="str">
        <f t="shared" si="27"/>
        <v>202</v>
      </c>
      <c r="C568" s="126" t="s">
        <v>733</v>
      </c>
      <c r="D568" s="127" t="s">
        <v>730</v>
      </c>
      <c r="E568" s="133">
        <v>1</v>
      </c>
    </row>
    <row r="569" spans="1:5" customFormat="1" ht="15">
      <c r="A569" s="26" t="str">
        <f t="shared" si="26"/>
        <v>DTE</v>
      </c>
      <c r="B569" s="26" t="str">
        <f t="shared" si="27"/>
        <v>102</v>
      </c>
      <c r="C569" s="126" t="s">
        <v>734</v>
      </c>
      <c r="D569" s="127" t="s">
        <v>726</v>
      </c>
      <c r="E569" s="133">
        <v>1</v>
      </c>
    </row>
    <row r="570" spans="1:5" customFormat="1" ht="15">
      <c r="A570" s="26" t="str">
        <f t="shared" si="26"/>
        <v>DTE</v>
      </c>
      <c r="B570" s="26" t="str">
        <f t="shared" si="27"/>
        <v>152</v>
      </c>
      <c r="C570" s="126" t="s">
        <v>735</v>
      </c>
      <c r="D570" s="127" t="s">
        <v>728</v>
      </c>
      <c r="E570" s="133">
        <v>1</v>
      </c>
    </row>
    <row r="571" spans="1:5" customFormat="1" ht="15">
      <c r="A571" s="26" t="str">
        <f t="shared" si="26"/>
        <v>DTE</v>
      </c>
      <c r="B571" s="26" t="str">
        <f t="shared" si="27"/>
        <v>102</v>
      </c>
      <c r="C571" s="126" t="s">
        <v>736</v>
      </c>
      <c r="D571" s="127" t="s">
        <v>726</v>
      </c>
      <c r="E571" s="133">
        <v>1</v>
      </c>
    </row>
    <row r="572" spans="1:5" customFormat="1" ht="15">
      <c r="A572" s="26" t="str">
        <f t="shared" si="26"/>
        <v>DTE</v>
      </c>
      <c r="B572" s="26" t="str">
        <f t="shared" si="27"/>
        <v>152</v>
      </c>
      <c r="C572" s="126" t="s">
        <v>737</v>
      </c>
      <c r="D572" s="127" t="s">
        <v>728</v>
      </c>
      <c r="E572" s="133">
        <v>1</v>
      </c>
    </row>
    <row r="573" spans="1:5" customFormat="1" ht="15">
      <c r="A573" s="26" t="str">
        <f t="shared" si="26"/>
        <v>DTE</v>
      </c>
      <c r="B573" s="26" t="str">
        <f t="shared" si="27"/>
        <v>202</v>
      </c>
      <c r="C573" s="126" t="s">
        <v>738</v>
      </c>
      <c r="D573" s="127" t="s">
        <v>730</v>
      </c>
      <c r="E573" s="126">
        <v>1</v>
      </c>
    </row>
    <row r="574" spans="1:5" customFormat="1" ht="15">
      <c r="A574" s="26" t="str">
        <f t="shared" si="26"/>
        <v>DTE</v>
      </c>
      <c r="B574" s="26" t="str">
        <f t="shared" si="27"/>
        <v>102</v>
      </c>
      <c r="C574" s="126" t="s">
        <v>739</v>
      </c>
      <c r="D574" s="127" t="s">
        <v>726</v>
      </c>
      <c r="E574" s="126">
        <v>1</v>
      </c>
    </row>
    <row r="575" spans="1:5" customFormat="1" ht="15">
      <c r="A575" s="26" t="str">
        <f t="shared" si="26"/>
        <v>DTE</v>
      </c>
      <c r="B575" s="26" t="str">
        <f t="shared" si="27"/>
        <v>152</v>
      </c>
      <c r="C575" s="126" t="s">
        <v>740</v>
      </c>
      <c r="D575" s="127" t="s">
        <v>728</v>
      </c>
      <c r="E575" s="126">
        <v>1</v>
      </c>
    </row>
    <row r="576" spans="1:5" customFormat="1" ht="15">
      <c r="A576" s="26" t="str">
        <f t="shared" si="26"/>
        <v>DTE</v>
      </c>
      <c r="B576" s="26" t="str">
        <f t="shared" si="27"/>
        <v>202</v>
      </c>
      <c r="C576" s="126" t="s">
        <v>741</v>
      </c>
      <c r="D576" s="127" t="s">
        <v>730</v>
      </c>
      <c r="E576" s="126">
        <v>1</v>
      </c>
    </row>
    <row r="577" spans="1:5" customFormat="1" ht="15">
      <c r="A577" s="26" t="str">
        <f t="shared" si="26"/>
        <v>ECO</v>
      </c>
      <c r="B577" s="26" t="str">
        <f t="shared" si="27"/>
        <v>395</v>
      </c>
      <c r="C577" s="126" t="s">
        <v>1089</v>
      </c>
      <c r="D577" s="127" t="s">
        <v>1090</v>
      </c>
      <c r="E577" s="126">
        <v>1</v>
      </c>
    </row>
    <row r="578" spans="1:5" customFormat="1" ht="15">
      <c r="A578" s="26" t="str">
        <f t="shared" si="26"/>
        <v>ENT</v>
      </c>
      <c r="B578" s="26" t="str">
        <f t="shared" si="27"/>
        <v>600</v>
      </c>
      <c r="C578" s="126" t="s">
        <v>1091</v>
      </c>
      <c r="D578" s="127" t="s">
        <v>1092</v>
      </c>
      <c r="E578" s="126">
        <v>2</v>
      </c>
    </row>
    <row r="579" spans="1:5" customFormat="1" ht="15">
      <c r="A579" s="26" t="str">
        <f t="shared" si="26"/>
        <v>FIN</v>
      </c>
      <c r="B579" s="26" t="str">
        <f t="shared" si="27"/>
        <v>413</v>
      </c>
      <c r="C579" s="126" t="s">
        <v>742</v>
      </c>
      <c r="D579" s="127" t="s">
        <v>743</v>
      </c>
      <c r="E579" s="126">
        <v>3</v>
      </c>
    </row>
    <row r="580" spans="1:5" customFormat="1" ht="15">
      <c r="A580" s="26" t="str">
        <f t="shared" si="26"/>
        <v>FST</v>
      </c>
      <c r="B580" s="26" t="str">
        <f t="shared" si="27"/>
        <v>323</v>
      </c>
      <c r="C580" s="126" t="s">
        <v>744</v>
      </c>
      <c r="D580" s="127" t="s">
        <v>745</v>
      </c>
      <c r="E580" s="126">
        <v>3</v>
      </c>
    </row>
    <row r="581" spans="1:5" customFormat="1" ht="15">
      <c r="A581" s="26" t="str">
        <f t="shared" si="26"/>
        <v>FST</v>
      </c>
      <c r="B581" s="26" t="str">
        <f t="shared" si="27"/>
        <v>438</v>
      </c>
      <c r="C581" s="126" t="s">
        <v>746</v>
      </c>
      <c r="D581" s="127" t="s">
        <v>747</v>
      </c>
      <c r="E581" s="126">
        <v>3</v>
      </c>
    </row>
    <row r="582" spans="1:5" customFormat="1" ht="15">
      <c r="A582" s="26" t="str">
        <f t="shared" si="26"/>
        <v>HOS</v>
      </c>
      <c r="B582" s="26" t="str">
        <f t="shared" si="27"/>
        <v>151</v>
      </c>
      <c r="C582" s="126" t="s">
        <v>748</v>
      </c>
      <c r="D582" s="127" t="s">
        <v>749</v>
      </c>
      <c r="E582" s="133">
        <v>2</v>
      </c>
    </row>
    <row r="583" spans="1:5" customFormat="1" ht="15">
      <c r="A583" s="26" t="str">
        <f t="shared" si="26"/>
        <v>HOS</v>
      </c>
      <c r="B583" s="26" t="str">
        <f t="shared" si="27"/>
        <v>250</v>
      </c>
      <c r="C583" s="126" t="s">
        <v>750</v>
      </c>
      <c r="D583" s="127" t="s">
        <v>751</v>
      </c>
      <c r="E583" s="133">
        <v>3</v>
      </c>
    </row>
    <row r="584" spans="1:5" customFormat="1" ht="15">
      <c r="A584" s="26" t="str">
        <f t="shared" si="26"/>
        <v>HOS</v>
      </c>
      <c r="B584" s="26" t="str">
        <f t="shared" si="27"/>
        <v>296</v>
      </c>
      <c r="C584" s="126" t="s">
        <v>752</v>
      </c>
      <c r="D584" s="127" t="s">
        <v>753</v>
      </c>
      <c r="E584" s="133">
        <v>1</v>
      </c>
    </row>
    <row r="585" spans="1:5" customFormat="1" ht="15">
      <c r="A585" s="26" t="str">
        <f t="shared" si="26"/>
        <v>HOS</v>
      </c>
      <c r="B585" s="26" t="str">
        <f t="shared" si="27"/>
        <v>348</v>
      </c>
      <c r="C585" s="126" t="s">
        <v>754</v>
      </c>
      <c r="D585" s="127" t="s">
        <v>755</v>
      </c>
      <c r="E585" s="133">
        <v>5</v>
      </c>
    </row>
    <row r="586" spans="1:5" customFormat="1" ht="15">
      <c r="A586" s="26" t="str">
        <f t="shared" si="26"/>
        <v>HOS</v>
      </c>
      <c r="B586" s="26" t="str">
        <f t="shared" si="27"/>
        <v>349</v>
      </c>
      <c r="C586" s="126" t="s">
        <v>756</v>
      </c>
      <c r="D586" s="127" t="s">
        <v>666</v>
      </c>
      <c r="E586" s="133">
        <v>1</v>
      </c>
    </row>
    <row r="587" spans="1:5" customFormat="1" ht="15">
      <c r="A587" s="26" t="str">
        <f t="shared" si="26"/>
        <v>HOS</v>
      </c>
      <c r="B587" s="26" t="str">
        <f t="shared" si="27"/>
        <v>361</v>
      </c>
      <c r="C587" s="126" t="s">
        <v>757</v>
      </c>
      <c r="D587" s="127" t="s">
        <v>758</v>
      </c>
      <c r="E587" s="133">
        <v>3</v>
      </c>
    </row>
    <row r="588" spans="1:5" customFormat="1" ht="15">
      <c r="A588" s="26" t="str">
        <f t="shared" si="26"/>
        <v>HOS</v>
      </c>
      <c r="B588" s="26" t="str">
        <f t="shared" si="27"/>
        <v>362</v>
      </c>
      <c r="C588" s="126" t="s">
        <v>759</v>
      </c>
      <c r="D588" s="127" t="s">
        <v>760</v>
      </c>
      <c r="E588" s="133">
        <v>2</v>
      </c>
    </row>
    <row r="589" spans="1:5" customFormat="1" ht="15">
      <c r="A589" s="26" t="str">
        <f t="shared" si="26"/>
        <v>HOS</v>
      </c>
      <c r="B589" s="26" t="str">
        <f t="shared" si="27"/>
        <v>364</v>
      </c>
      <c r="C589" s="126" t="s">
        <v>761</v>
      </c>
      <c r="D589" s="127" t="s">
        <v>762</v>
      </c>
      <c r="E589" s="133">
        <v>2</v>
      </c>
    </row>
    <row r="590" spans="1:5" customFormat="1" ht="15">
      <c r="A590" s="26" t="str">
        <f t="shared" si="26"/>
        <v>HOS</v>
      </c>
      <c r="B590" s="26" t="str">
        <f t="shared" si="27"/>
        <v>371</v>
      </c>
      <c r="C590" s="126" t="s">
        <v>763</v>
      </c>
      <c r="D590" s="127" t="s">
        <v>764</v>
      </c>
      <c r="E590" s="133">
        <v>3</v>
      </c>
    </row>
    <row r="591" spans="1:5" customFormat="1" ht="15">
      <c r="A591" s="26" t="str">
        <f t="shared" si="26"/>
        <v>HOS</v>
      </c>
      <c r="B591" s="26" t="str">
        <f t="shared" si="27"/>
        <v>372</v>
      </c>
      <c r="C591" s="126" t="s">
        <v>765</v>
      </c>
      <c r="D591" s="127" t="s">
        <v>766</v>
      </c>
      <c r="E591" s="133">
        <v>2</v>
      </c>
    </row>
    <row r="592" spans="1:5" customFormat="1" ht="15">
      <c r="A592" s="26" t="str">
        <f t="shared" si="26"/>
        <v>HOS</v>
      </c>
      <c r="B592" s="26" t="str">
        <f t="shared" si="27"/>
        <v>374</v>
      </c>
      <c r="C592" s="126" t="s">
        <v>767</v>
      </c>
      <c r="D592" s="127" t="s">
        <v>768</v>
      </c>
      <c r="E592" s="133">
        <v>2</v>
      </c>
    </row>
    <row r="593" spans="1:5" customFormat="1" ht="15">
      <c r="A593" s="26" t="str">
        <f t="shared" si="26"/>
        <v>HOS</v>
      </c>
      <c r="B593" s="26" t="str">
        <f t="shared" si="27"/>
        <v>396</v>
      </c>
      <c r="C593" s="126" t="s">
        <v>769</v>
      </c>
      <c r="D593" s="127" t="s">
        <v>753</v>
      </c>
      <c r="E593" s="126">
        <v>1</v>
      </c>
    </row>
    <row r="594" spans="1:5" customFormat="1" ht="15">
      <c r="A594" s="26" t="str">
        <f t="shared" si="26"/>
        <v>HOS</v>
      </c>
      <c r="B594" s="26" t="str">
        <f t="shared" si="27"/>
        <v>399</v>
      </c>
      <c r="C594" s="126" t="s">
        <v>770</v>
      </c>
      <c r="D594" s="127" t="s">
        <v>715</v>
      </c>
      <c r="E594" s="126">
        <v>5</v>
      </c>
    </row>
    <row r="595" spans="1:5" customFormat="1" ht="15">
      <c r="A595" s="26" t="str">
        <f t="shared" si="26"/>
        <v>HOS</v>
      </c>
      <c r="B595" s="26" t="str">
        <f t="shared" si="27"/>
        <v>401</v>
      </c>
      <c r="C595" s="126" t="s">
        <v>771</v>
      </c>
      <c r="D595" s="127" t="s">
        <v>772</v>
      </c>
      <c r="E595" s="133">
        <v>2</v>
      </c>
    </row>
    <row r="596" spans="1:5" customFormat="1" ht="15">
      <c r="A596" s="26" t="str">
        <f t="shared" si="26"/>
        <v>HOS</v>
      </c>
      <c r="B596" s="26" t="str">
        <f t="shared" si="27"/>
        <v>403</v>
      </c>
      <c r="C596" s="126" t="s">
        <v>773</v>
      </c>
      <c r="D596" s="127" t="s">
        <v>774</v>
      </c>
      <c r="E596" s="133">
        <v>3</v>
      </c>
    </row>
    <row r="597" spans="1:5" customFormat="1" ht="15">
      <c r="A597" s="26" t="str">
        <f t="shared" si="26"/>
        <v>HOS</v>
      </c>
      <c r="B597" s="26" t="str">
        <f t="shared" si="27"/>
        <v>405</v>
      </c>
      <c r="C597" s="126" t="s">
        <v>775</v>
      </c>
      <c r="D597" s="127" t="s">
        <v>776</v>
      </c>
      <c r="E597" s="133">
        <v>3</v>
      </c>
    </row>
    <row r="598" spans="1:5" customFormat="1" ht="15">
      <c r="A598" s="26" t="str">
        <f t="shared" si="26"/>
        <v>HOS</v>
      </c>
      <c r="B598" s="26" t="str">
        <f t="shared" si="27"/>
        <v>408</v>
      </c>
      <c r="C598" s="126" t="s">
        <v>777</v>
      </c>
      <c r="D598" s="127" t="s">
        <v>778</v>
      </c>
      <c r="E598" s="133">
        <v>3</v>
      </c>
    </row>
    <row r="599" spans="1:5" customFormat="1" ht="15">
      <c r="A599" s="26" t="str">
        <f t="shared" si="26"/>
        <v>HOS</v>
      </c>
      <c r="B599" s="26" t="str">
        <f t="shared" si="27"/>
        <v>414</v>
      </c>
      <c r="C599" s="126" t="s">
        <v>779</v>
      </c>
      <c r="D599" s="127" t="s">
        <v>780</v>
      </c>
      <c r="E599" s="133">
        <v>2</v>
      </c>
    </row>
    <row r="600" spans="1:5" customFormat="1" ht="15">
      <c r="A600" s="26" t="str">
        <f t="shared" si="26"/>
        <v>HOS</v>
      </c>
      <c r="B600" s="26" t="str">
        <f t="shared" si="27"/>
        <v>416</v>
      </c>
      <c r="C600" s="126" t="s">
        <v>781</v>
      </c>
      <c r="D600" s="127" t="s">
        <v>782</v>
      </c>
      <c r="E600" s="133">
        <v>2</v>
      </c>
    </row>
    <row r="601" spans="1:5" customFormat="1" ht="15">
      <c r="A601" s="26" t="str">
        <f t="shared" si="26"/>
        <v>HOS</v>
      </c>
      <c r="B601" s="26" t="str">
        <f t="shared" si="27"/>
        <v>448</v>
      </c>
      <c r="C601" s="126" t="s">
        <v>783</v>
      </c>
      <c r="D601" s="127" t="s">
        <v>784</v>
      </c>
      <c r="E601" s="133">
        <v>5</v>
      </c>
    </row>
    <row r="602" spans="1:5" customFormat="1" ht="15">
      <c r="A602" s="26" t="str">
        <f t="shared" si="26"/>
        <v>HOS</v>
      </c>
      <c r="B602" s="26" t="str">
        <f t="shared" si="27"/>
        <v>449</v>
      </c>
      <c r="C602" s="126" t="s">
        <v>785</v>
      </c>
      <c r="D602" s="127" t="s">
        <v>786</v>
      </c>
      <c r="E602" s="126">
        <v>5</v>
      </c>
    </row>
    <row r="603" spans="1:5" customFormat="1" ht="15">
      <c r="A603" s="26" t="str">
        <f t="shared" si="26"/>
        <v>HOS</v>
      </c>
      <c r="B603" s="26" t="str">
        <f t="shared" si="27"/>
        <v>496</v>
      </c>
      <c r="C603" s="126" t="s">
        <v>787</v>
      </c>
      <c r="D603" s="127" t="s">
        <v>753</v>
      </c>
      <c r="E603" s="126">
        <v>1</v>
      </c>
    </row>
    <row r="604" spans="1:5" customFormat="1" ht="15">
      <c r="A604" s="26" t="str">
        <f t="shared" si="26"/>
        <v>HRM</v>
      </c>
      <c r="B604" s="26" t="str">
        <f t="shared" si="27"/>
        <v>303</v>
      </c>
      <c r="C604" s="126" t="s">
        <v>788</v>
      </c>
      <c r="D604" s="127" t="s">
        <v>789</v>
      </c>
      <c r="E604" s="126">
        <v>3</v>
      </c>
    </row>
    <row r="605" spans="1:5" customFormat="1" ht="15">
      <c r="A605" s="26" t="str">
        <f t="shared" si="26"/>
        <v>IMD</v>
      </c>
      <c r="B605" s="26" t="str">
        <f t="shared" si="27"/>
        <v>251</v>
      </c>
      <c r="C605" s="126" t="s">
        <v>790</v>
      </c>
      <c r="D605" s="127" t="s">
        <v>791</v>
      </c>
      <c r="E605" s="126">
        <v>2</v>
      </c>
    </row>
    <row r="606" spans="1:5" customFormat="1" ht="15">
      <c r="A606" s="26" t="str">
        <f t="shared" si="26"/>
        <v>IMD</v>
      </c>
      <c r="B606" s="26" t="str">
        <f t="shared" si="27"/>
        <v>252</v>
      </c>
      <c r="C606" s="126" t="s">
        <v>1093</v>
      </c>
      <c r="D606" s="127" t="s">
        <v>791</v>
      </c>
      <c r="E606" s="126">
        <v>4</v>
      </c>
    </row>
    <row r="607" spans="1:5" customFormat="1" ht="15">
      <c r="A607" s="26" t="str">
        <f t="shared" si="26"/>
        <v>IMD</v>
      </c>
      <c r="B607" s="26" t="str">
        <f t="shared" si="27"/>
        <v>351</v>
      </c>
      <c r="C607" s="126" t="s">
        <v>1094</v>
      </c>
      <c r="D607" s="127" t="s">
        <v>1095</v>
      </c>
      <c r="E607" s="126">
        <v>4</v>
      </c>
    </row>
    <row r="608" spans="1:5" customFormat="1" ht="15">
      <c r="A608" s="26" t="str">
        <f t="shared" si="26"/>
        <v>IMD</v>
      </c>
      <c r="B608" s="26" t="str">
        <f t="shared" si="27"/>
        <v>352</v>
      </c>
      <c r="C608" s="126" t="s">
        <v>1096</v>
      </c>
      <c r="D608" s="127" t="s">
        <v>1095</v>
      </c>
      <c r="E608" s="126">
        <v>4</v>
      </c>
    </row>
    <row r="609" spans="1:5" customFormat="1" ht="15">
      <c r="A609" s="26" t="str">
        <f t="shared" ref="A609:A672" si="28">LEFT(C609,3)</f>
        <v>IMD</v>
      </c>
      <c r="B609" s="26" t="str">
        <f t="shared" ref="B609:B672" si="29">RIGHT(C609,3)</f>
        <v>413</v>
      </c>
      <c r="C609" s="126" t="s">
        <v>1097</v>
      </c>
      <c r="D609" s="127" t="s">
        <v>1098</v>
      </c>
      <c r="E609" s="126">
        <v>2</v>
      </c>
    </row>
    <row r="610" spans="1:5" customFormat="1" ht="15">
      <c r="A610" s="26" t="str">
        <f t="shared" si="28"/>
        <v>IMD</v>
      </c>
      <c r="B610" s="26" t="str">
        <f t="shared" si="29"/>
        <v>508</v>
      </c>
      <c r="C610" s="126" t="s">
        <v>1099</v>
      </c>
      <c r="D610" s="127" t="s">
        <v>1100</v>
      </c>
      <c r="E610" s="126">
        <v>4</v>
      </c>
    </row>
    <row r="611" spans="1:5" customFormat="1" ht="15">
      <c r="A611" s="26" t="str">
        <f t="shared" si="28"/>
        <v>IMD</v>
      </c>
      <c r="B611" s="26" t="str">
        <f t="shared" si="29"/>
        <v>509</v>
      </c>
      <c r="C611" s="126" t="s">
        <v>1101</v>
      </c>
      <c r="D611" s="127" t="s">
        <v>1102</v>
      </c>
      <c r="E611" s="126">
        <v>3</v>
      </c>
    </row>
    <row r="612" spans="1:5" customFormat="1" ht="15">
      <c r="A612" s="26" t="str">
        <f t="shared" si="28"/>
        <v>IMD</v>
      </c>
      <c r="B612" s="26" t="str">
        <f t="shared" si="29"/>
        <v>708</v>
      </c>
      <c r="C612" s="126" t="s">
        <v>1103</v>
      </c>
      <c r="D612" s="127" t="s">
        <v>1104</v>
      </c>
      <c r="E612" s="126">
        <v>3</v>
      </c>
    </row>
    <row r="613" spans="1:5" customFormat="1" ht="15">
      <c r="A613" s="26" t="str">
        <f t="shared" si="28"/>
        <v>IMD</v>
      </c>
      <c r="B613" s="26" t="str">
        <f t="shared" si="29"/>
        <v>709</v>
      </c>
      <c r="C613" s="126" t="s">
        <v>1105</v>
      </c>
      <c r="D613" s="127" t="s">
        <v>1106</v>
      </c>
      <c r="E613" s="126">
        <v>3</v>
      </c>
    </row>
    <row r="614" spans="1:5" customFormat="1" ht="15">
      <c r="A614" s="26" t="str">
        <f t="shared" si="28"/>
        <v>IMN</v>
      </c>
      <c r="B614" s="26" t="str">
        <f t="shared" si="29"/>
        <v>250</v>
      </c>
      <c r="C614" s="126" t="s">
        <v>792</v>
      </c>
      <c r="D614" s="127" t="s">
        <v>793</v>
      </c>
      <c r="E614" s="126">
        <v>2</v>
      </c>
    </row>
    <row r="615" spans="1:5" customFormat="1" ht="15">
      <c r="A615" s="26" t="str">
        <f t="shared" si="28"/>
        <v>IMN</v>
      </c>
      <c r="B615" s="26" t="str">
        <f t="shared" si="29"/>
        <v>324</v>
      </c>
      <c r="C615" s="126" t="s">
        <v>794</v>
      </c>
      <c r="D615" s="127" t="s">
        <v>795</v>
      </c>
      <c r="E615" s="126">
        <v>2</v>
      </c>
    </row>
    <row r="616" spans="1:5" customFormat="1" ht="15">
      <c r="A616" s="26" t="str">
        <f t="shared" si="28"/>
        <v>IMN</v>
      </c>
      <c r="B616" s="26" t="str">
        <f t="shared" si="29"/>
        <v>350</v>
      </c>
      <c r="C616" s="126" t="s">
        <v>1107</v>
      </c>
      <c r="D616" s="127" t="s">
        <v>1108</v>
      </c>
      <c r="E616" s="126">
        <v>3</v>
      </c>
    </row>
    <row r="617" spans="1:5" customFormat="1" ht="15">
      <c r="A617" s="26" t="str">
        <f t="shared" si="28"/>
        <v xml:space="preserve">IS </v>
      </c>
      <c r="B617" s="26" t="str">
        <f t="shared" si="29"/>
        <v>251</v>
      </c>
      <c r="C617" s="126" t="s">
        <v>796</v>
      </c>
      <c r="D617" s="127" t="s">
        <v>797</v>
      </c>
      <c r="E617" s="126">
        <v>3</v>
      </c>
    </row>
    <row r="618" spans="1:5" customFormat="1" ht="15">
      <c r="A618" s="26" t="str">
        <f t="shared" si="28"/>
        <v xml:space="preserve">IS </v>
      </c>
      <c r="B618" s="26" t="str">
        <f t="shared" si="29"/>
        <v>252</v>
      </c>
      <c r="C618" s="126" t="s">
        <v>798</v>
      </c>
      <c r="D618" s="127" t="s">
        <v>799</v>
      </c>
      <c r="E618" s="126">
        <v>3</v>
      </c>
    </row>
    <row r="619" spans="1:5" customFormat="1" ht="15">
      <c r="A619" s="26" t="str">
        <f t="shared" si="28"/>
        <v xml:space="preserve">IS </v>
      </c>
      <c r="B619" s="26" t="str">
        <f t="shared" si="29"/>
        <v>253</v>
      </c>
      <c r="C619" s="126" t="s">
        <v>800</v>
      </c>
      <c r="D619" s="127" t="s">
        <v>801</v>
      </c>
      <c r="E619" s="126">
        <v>3</v>
      </c>
    </row>
    <row r="620" spans="1:5" customFormat="1" ht="15">
      <c r="A620" s="26" t="str">
        <f t="shared" si="28"/>
        <v xml:space="preserve">IS </v>
      </c>
      <c r="B620" s="26" t="str">
        <f t="shared" si="29"/>
        <v>301</v>
      </c>
      <c r="C620" s="126" t="s">
        <v>802</v>
      </c>
      <c r="D620" s="127" t="s">
        <v>803</v>
      </c>
      <c r="E620" s="126">
        <v>3</v>
      </c>
    </row>
    <row r="621" spans="1:5" customFormat="1" ht="15">
      <c r="A621" s="26" t="str">
        <f t="shared" si="28"/>
        <v xml:space="preserve">IS </v>
      </c>
      <c r="B621" s="26" t="str">
        <f t="shared" si="29"/>
        <v>342</v>
      </c>
      <c r="C621" s="126" t="s">
        <v>804</v>
      </c>
      <c r="D621" s="127" t="s">
        <v>805</v>
      </c>
      <c r="E621" s="133">
        <v>2</v>
      </c>
    </row>
    <row r="622" spans="1:5" customFormat="1" ht="15">
      <c r="A622" s="26" t="str">
        <f t="shared" si="28"/>
        <v xml:space="preserve">IS </v>
      </c>
      <c r="B622" s="26" t="str">
        <f t="shared" si="29"/>
        <v>348</v>
      </c>
      <c r="C622" s="126" t="s">
        <v>806</v>
      </c>
      <c r="D622" s="127" t="s">
        <v>664</v>
      </c>
      <c r="E622" s="133">
        <v>3</v>
      </c>
    </row>
    <row r="623" spans="1:5" customFormat="1" ht="15">
      <c r="A623" s="26" t="str">
        <f t="shared" si="28"/>
        <v xml:space="preserve">IS </v>
      </c>
      <c r="B623" s="26" t="str">
        <f t="shared" si="29"/>
        <v>356</v>
      </c>
      <c r="C623" s="126" t="s">
        <v>1109</v>
      </c>
      <c r="D623" s="127" t="s">
        <v>1110</v>
      </c>
      <c r="E623" s="126">
        <v>3</v>
      </c>
    </row>
    <row r="624" spans="1:5" customFormat="1" ht="15">
      <c r="A624" s="26" t="str">
        <f t="shared" si="28"/>
        <v xml:space="preserve">IS </v>
      </c>
      <c r="B624" s="26" t="str">
        <f t="shared" si="29"/>
        <v>381</v>
      </c>
      <c r="C624" s="126" t="s">
        <v>807</v>
      </c>
      <c r="D624" s="127" t="s">
        <v>808</v>
      </c>
      <c r="E624" s="133">
        <v>3</v>
      </c>
    </row>
    <row r="625" spans="1:5" customFormat="1" ht="15">
      <c r="A625" s="26" t="str">
        <f t="shared" si="28"/>
        <v xml:space="preserve">IS </v>
      </c>
      <c r="B625" s="26" t="str">
        <f t="shared" si="29"/>
        <v>384</v>
      </c>
      <c r="C625" s="126" t="s">
        <v>809</v>
      </c>
      <c r="D625" s="127" t="s">
        <v>810</v>
      </c>
      <c r="E625" s="126">
        <v>3</v>
      </c>
    </row>
    <row r="626" spans="1:5" customFormat="1" ht="15">
      <c r="A626" s="26" t="str">
        <f t="shared" si="28"/>
        <v xml:space="preserve">IS </v>
      </c>
      <c r="B626" s="26" t="str">
        <f t="shared" si="29"/>
        <v>400</v>
      </c>
      <c r="C626" s="126" t="s">
        <v>811</v>
      </c>
      <c r="D626" s="127" t="s">
        <v>812</v>
      </c>
      <c r="E626" s="133">
        <v>2</v>
      </c>
    </row>
    <row r="627" spans="1:5" customFormat="1" ht="15">
      <c r="A627" s="26" t="str">
        <f t="shared" si="28"/>
        <v xml:space="preserve">IS </v>
      </c>
      <c r="B627" s="26" t="str">
        <f t="shared" si="29"/>
        <v>401</v>
      </c>
      <c r="C627" s="126" t="s">
        <v>813</v>
      </c>
      <c r="D627" s="127" t="s">
        <v>814</v>
      </c>
      <c r="E627" s="133">
        <v>3</v>
      </c>
    </row>
    <row r="628" spans="1:5" customFormat="1" ht="15">
      <c r="A628" s="26" t="str">
        <f t="shared" si="28"/>
        <v xml:space="preserve">IS </v>
      </c>
      <c r="B628" s="26" t="str">
        <f t="shared" si="29"/>
        <v>402</v>
      </c>
      <c r="C628" s="126" t="s">
        <v>815</v>
      </c>
      <c r="D628" s="127" t="s">
        <v>816</v>
      </c>
      <c r="E628" s="133">
        <v>3</v>
      </c>
    </row>
    <row r="629" spans="1:5" customFormat="1" ht="15">
      <c r="A629" s="26" t="str">
        <f t="shared" si="28"/>
        <v xml:space="preserve">IS </v>
      </c>
      <c r="B629" s="26" t="str">
        <f t="shared" si="29"/>
        <v>413</v>
      </c>
      <c r="C629" s="126" t="s">
        <v>817</v>
      </c>
      <c r="D629" s="127" t="s">
        <v>818</v>
      </c>
      <c r="E629" s="133">
        <v>3</v>
      </c>
    </row>
    <row r="630" spans="1:5" customFormat="1" ht="15">
      <c r="A630" s="26" t="str">
        <f t="shared" si="28"/>
        <v xml:space="preserve">IS </v>
      </c>
      <c r="B630" s="26" t="str">
        <f t="shared" si="29"/>
        <v>422</v>
      </c>
      <c r="C630" s="126" t="s">
        <v>819</v>
      </c>
      <c r="D630" s="127" t="s">
        <v>820</v>
      </c>
      <c r="E630" s="133">
        <v>2</v>
      </c>
    </row>
    <row r="631" spans="1:5" customFormat="1" ht="15">
      <c r="A631" s="26" t="str">
        <f t="shared" si="28"/>
        <v xml:space="preserve">IS </v>
      </c>
      <c r="B631" s="26" t="str">
        <f t="shared" si="29"/>
        <v>432</v>
      </c>
      <c r="C631" s="126" t="s">
        <v>821</v>
      </c>
      <c r="D631" s="127" t="s">
        <v>822</v>
      </c>
      <c r="E631" s="126">
        <v>3</v>
      </c>
    </row>
    <row r="632" spans="1:5" customFormat="1" ht="15">
      <c r="A632" s="26" t="str">
        <f t="shared" si="28"/>
        <v xml:space="preserve">IS </v>
      </c>
      <c r="B632" s="26" t="str">
        <f t="shared" si="29"/>
        <v>433</v>
      </c>
      <c r="C632" s="126" t="s">
        <v>823</v>
      </c>
      <c r="D632" s="127" t="s">
        <v>824</v>
      </c>
      <c r="E632" s="133">
        <v>2</v>
      </c>
    </row>
    <row r="633" spans="1:5" customFormat="1" ht="15">
      <c r="A633" s="26" t="str">
        <f t="shared" si="28"/>
        <v xml:space="preserve">IS </v>
      </c>
      <c r="B633" s="26" t="str">
        <f t="shared" si="29"/>
        <v>436</v>
      </c>
      <c r="C633" s="126" t="s">
        <v>825</v>
      </c>
      <c r="D633" s="127" t="s">
        <v>826</v>
      </c>
      <c r="E633" s="126">
        <v>2</v>
      </c>
    </row>
    <row r="634" spans="1:5" customFormat="1" ht="15">
      <c r="A634" s="26" t="str">
        <f t="shared" si="28"/>
        <v xml:space="preserve">IS </v>
      </c>
      <c r="B634" s="26" t="str">
        <f t="shared" si="29"/>
        <v>437</v>
      </c>
      <c r="C634" s="126" t="s">
        <v>827</v>
      </c>
      <c r="D634" s="127" t="s">
        <v>828</v>
      </c>
      <c r="E634" s="126">
        <v>2</v>
      </c>
    </row>
    <row r="635" spans="1:5" customFormat="1" ht="15">
      <c r="A635" s="26" t="str">
        <f t="shared" si="28"/>
        <v xml:space="preserve">IS </v>
      </c>
      <c r="B635" s="26" t="str">
        <f t="shared" si="29"/>
        <v>442</v>
      </c>
      <c r="C635" s="126" t="s">
        <v>829</v>
      </c>
      <c r="D635" s="127" t="s">
        <v>830</v>
      </c>
      <c r="E635" s="126">
        <v>2</v>
      </c>
    </row>
    <row r="636" spans="1:5" customFormat="1" ht="15">
      <c r="A636" s="26" t="str">
        <f t="shared" si="28"/>
        <v xml:space="preserve">IS </v>
      </c>
      <c r="B636" s="26" t="str">
        <f t="shared" si="29"/>
        <v>448</v>
      </c>
      <c r="C636" s="126" t="s">
        <v>831</v>
      </c>
      <c r="D636" s="127" t="s">
        <v>664</v>
      </c>
      <c r="E636" s="133">
        <v>3</v>
      </c>
    </row>
    <row r="637" spans="1:5" customFormat="1" ht="15">
      <c r="A637" s="26" t="str">
        <f t="shared" si="28"/>
        <v xml:space="preserve">IS </v>
      </c>
      <c r="B637" s="26" t="str">
        <f t="shared" si="29"/>
        <v>449</v>
      </c>
      <c r="C637" s="126" t="s">
        <v>832</v>
      </c>
      <c r="D637" s="127" t="s">
        <v>715</v>
      </c>
      <c r="E637" s="133">
        <v>3</v>
      </c>
    </row>
    <row r="638" spans="1:5" customFormat="1" ht="15">
      <c r="A638" s="26" t="str">
        <f t="shared" si="28"/>
        <v xml:space="preserve">IS </v>
      </c>
      <c r="B638" s="26" t="str">
        <f t="shared" si="29"/>
        <v>722</v>
      </c>
      <c r="C638" s="126" t="s">
        <v>840</v>
      </c>
      <c r="D638" s="127" t="s">
        <v>841</v>
      </c>
      <c r="E638" s="133">
        <v>2</v>
      </c>
    </row>
    <row r="639" spans="1:5" customFormat="1" ht="15">
      <c r="A639" s="26" t="str">
        <f t="shared" si="28"/>
        <v>LAW</v>
      </c>
      <c r="B639" s="26" t="str">
        <f t="shared" si="29"/>
        <v>392</v>
      </c>
      <c r="C639" s="126" t="s">
        <v>842</v>
      </c>
      <c r="D639" s="127" t="s">
        <v>843</v>
      </c>
      <c r="E639" s="133">
        <v>3</v>
      </c>
    </row>
    <row r="640" spans="1:5" customFormat="1" ht="15">
      <c r="A640" s="26" t="str">
        <f t="shared" si="28"/>
        <v>LAW</v>
      </c>
      <c r="B640" s="26" t="str">
        <f t="shared" si="29"/>
        <v>413</v>
      </c>
      <c r="C640" s="126" t="s">
        <v>844</v>
      </c>
      <c r="D640" s="127" t="s">
        <v>845</v>
      </c>
      <c r="E640" s="133">
        <v>2</v>
      </c>
    </row>
    <row r="641" spans="1:5" customFormat="1" ht="15">
      <c r="A641" s="26" t="str">
        <f t="shared" si="28"/>
        <v>MCC</v>
      </c>
      <c r="B641" s="26" t="str">
        <f t="shared" si="29"/>
        <v>201</v>
      </c>
      <c r="C641" s="126" t="s">
        <v>846</v>
      </c>
      <c r="D641" s="127" t="s">
        <v>847</v>
      </c>
      <c r="E641" s="133">
        <v>3</v>
      </c>
    </row>
    <row r="642" spans="1:5" customFormat="1" ht="15">
      <c r="A642" s="26" t="str">
        <f t="shared" si="28"/>
        <v>MCC</v>
      </c>
      <c r="B642" s="26" t="str">
        <f t="shared" si="29"/>
        <v>351</v>
      </c>
      <c r="C642" s="126" t="s">
        <v>848</v>
      </c>
      <c r="D642" s="127" t="s">
        <v>849</v>
      </c>
      <c r="E642" s="133">
        <v>3</v>
      </c>
    </row>
    <row r="643" spans="1:5" customFormat="1" ht="15">
      <c r="A643" s="26" t="str">
        <f t="shared" si="28"/>
        <v>MCC</v>
      </c>
      <c r="B643" s="26" t="str">
        <f t="shared" si="29"/>
        <v>401</v>
      </c>
      <c r="C643" s="126" t="s">
        <v>850</v>
      </c>
      <c r="D643" s="127" t="s">
        <v>851</v>
      </c>
      <c r="E643" s="133">
        <v>3</v>
      </c>
    </row>
    <row r="644" spans="1:5" customFormat="1" ht="15">
      <c r="A644" s="26" t="str">
        <f t="shared" si="28"/>
        <v>MCC</v>
      </c>
      <c r="B644" s="26" t="str">
        <f t="shared" si="29"/>
        <v>410</v>
      </c>
      <c r="C644" s="126" t="s">
        <v>852</v>
      </c>
      <c r="D644" s="127" t="s">
        <v>853</v>
      </c>
      <c r="E644" s="133">
        <v>1</v>
      </c>
    </row>
    <row r="645" spans="1:5" customFormat="1" ht="15">
      <c r="A645" s="26" t="str">
        <f t="shared" si="28"/>
        <v>MCC</v>
      </c>
      <c r="B645" s="26" t="str">
        <f t="shared" si="29"/>
        <v>413</v>
      </c>
      <c r="C645" s="126" t="s">
        <v>854</v>
      </c>
      <c r="D645" s="127" t="s">
        <v>855</v>
      </c>
      <c r="E645" s="133">
        <v>1</v>
      </c>
    </row>
    <row r="646" spans="1:5" customFormat="1" ht="15">
      <c r="A646" s="26" t="str">
        <f t="shared" si="28"/>
        <v>MCC</v>
      </c>
      <c r="B646" s="26" t="str">
        <f t="shared" si="29"/>
        <v>414</v>
      </c>
      <c r="C646" s="126" t="s">
        <v>856</v>
      </c>
      <c r="D646" s="127" t="s">
        <v>857</v>
      </c>
      <c r="E646" s="133">
        <v>1</v>
      </c>
    </row>
    <row r="647" spans="1:5" customFormat="1" ht="15">
      <c r="A647" s="26" t="str">
        <f t="shared" si="28"/>
        <v>MCC</v>
      </c>
      <c r="B647" s="26" t="str">
        <f t="shared" si="29"/>
        <v>418</v>
      </c>
      <c r="C647" s="126" t="s">
        <v>858</v>
      </c>
      <c r="D647" s="127" t="s">
        <v>859</v>
      </c>
      <c r="E647" s="133">
        <v>1</v>
      </c>
    </row>
    <row r="648" spans="1:5" customFormat="1" ht="15">
      <c r="A648" s="26" t="str">
        <f t="shared" si="28"/>
        <v>MCH</v>
      </c>
      <c r="B648" s="26" t="str">
        <f t="shared" si="29"/>
        <v>250</v>
      </c>
      <c r="C648" s="126" t="s">
        <v>860</v>
      </c>
      <c r="D648" s="127" t="s">
        <v>861</v>
      </c>
      <c r="E648" s="133">
        <v>2</v>
      </c>
    </row>
    <row r="649" spans="1:5" customFormat="1" ht="15">
      <c r="A649" s="26" t="str">
        <f t="shared" si="28"/>
        <v>MCH</v>
      </c>
      <c r="B649" s="26" t="str">
        <f t="shared" si="29"/>
        <v>506</v>
      </c>
      <c r="C649" s="126" t="s">
        <v>1111</v>
      </c>
      <c r="D649" s="127" t="s">
        <v>1112</v>
      </c>
      <c r="E649" s="133">
        <v>3</v>
      </c>
    </row>
    <row r="650" spans="1:5" customFormat="1" ht="15">
      <c r="A650" s="26" t="str">
        <f t="shared" si="28"/>
        <v>MCH</v>
      </c>
      <c r="B650" s="26" t="str">
        <f t="shared" si="29"/>
        <v>507</v>
      </c>
      <c r="C650" s="126" t="s">
        <v>1113</v>
      </c>
      <c r="D650" s="127" t="s">
        <v>1114</v>
      </c>
      <c r="E650" s="133">
        <v>4</v>
      </c>
    </row>
    <row r="651" spans="1:5" customFormat="1" ht="15">
      <c r="A651" s="26" t="str">
        <f t="shared" si="28"/>
        <v>MCH</v>
      </c>
      <c r="B651" s="26" t="str">
        <f t="shared" si="29"/>
        <v>508</v>
      </c>
      <c r="C651" s="126" t="s">
        <v>1115</v>
      </c>
      <c r="D651" s="127" t="s">
        <v>1116</v>
      </c>
      <c r="E651" s="126">
        <v>3</v>
      </c>
    </row>
    <row r="652" spans="1:5" customFormat="1" ht="15">
      <c r="A652" s="26" t="str">
        <f t="shared" si="28"/>
        <v>MCH</v>
      </c>
      <c r="B652" s="26" t="str">
        <f t="shared" si="29"/>
        <v>509</v>
      </c>
      <c r="C652" s="126" t="s">
        <v>1117</v>
      </c>
      <c r="D652" s="127" t="s">
        <v>1118</v>
      </c>
      <c r="E652" s="133">
        <v>4</v>
      </c>
    </row>
    <row r="653" spans="1:5" customFormat="1" ht="15">
      <c r="A653" s="26" t="str">
        <f t="shared" si="28"/>
        <v>MCH</v>
      </c>
      <c r="B653" s="26" t="str">
        <f t="shared" si="29"/>
        <v>706</v>
      </c>
      <c r="C653" s="126" t="s">
        <v>1119</v>
      </c>
      <c r="D653" s="127" t="s">
        <v>1120</v>
      </c>
      <c r="E653" s="133">
        <v>3</v>
      </c>
    </row>
    <row r="654" spans="1:5" customFormat="1" ht="15">
      <c r="A654" s="26" t="str">
        <f t="shared" si="28"/>
        <v>MCH</v>
      </c>
      <c r="B654" s="26" t="str">
        <f t="shared" si="29"/>
        <v>708</v>
      </c>
      <c r="C654" s="126" t="s">
        <v>1121</v>
      </c>
      <c r="D654" s="127" t="s">
        <v>1122</v>
      </c>
      <c r="E654" s="126">
        <v>3</v>
      </c>
    </row>
    <row r="655" spans="1:5" customFormat="1" ht="15">
      <c r="A655" s="26" t="str">
        <f t="shared" si="28"/>
        <v>MED</v>
      </c>
      <c r="B655" s="26" t="str">
        <f t="shared" si="29"/>
        <v>263</v>
      </c>
      <c r="C655" s="126" t="s">
        <v>862</v>
      </c>
      <c r="D655" s="127" t="s">
        <v>863</v>
      </c>
      <c r="E655" s="126">
        <v>1</v>
      </c>
    </row>
    <row r="656" spans="1:5" customFormat="1" ht="15">
      <c r="A656" s="26" t="str">
        <f t="shared" si="28"/>
        <v>MED</v>
      </c>
      <c r="B656" s="26" t="str">
        <f t="shared" si="29"/>
        <v>268</v>
      </c>
      <c r="C656" s="126" t="s">
        <v>864</v>
      </c>
      <c r="D656" s="127" t="s">
        <v>863</v>
      </c>
      <c r="E656" s="133">
        <v>2</v>
      </c>
    </row>
    <row r="657" spans="1:5" customFormat="1" ht="15">
      <c r="A657" s="26" t="str">
        <f t="shared" si="28"/>
        <v>MED</v>
      </c>
      <c r="B657" s="26" t="str">
        <f t="shared" si="29"/>
        <v>310</v>
      </c>
      <c r="C657" s="126" t="s">
        <v>1123</v>
      </c>
      <c r="D657" s="127" t="s">
        <v>1124</v>
      </c>
      <c r="E657" s="133">
        <v>2</v>
      </c>
    </row>
    <row r="658" spans="1:5" customFormat="1" ht="15">
      <c r="A658" s="26" t="str">
        <f t="shared" si="28"/>
        <v>MED</v>
      </c>
      <c r="B658" s="26" t="str">
        <f t="shared" si="29"/>
        <v>362</v>
      </c>
      <c r="C658" s="126" t="s">
        <v>865</v>
      </c>
      <c r="D658" s="127" t="s">
        <v>866</v>
      </c>
      <c r="E658" s="133">
        <v>2</v>
      </c>
    </row>
    <row r="659" spans="1:5" customFormat="1" ht="15">
      <c r="A659" s="26" t="str">
        <f t="shared" si="28"/>
        <v>MED</v>
      </c>
      <c r="B659" s="26" t="str">
        <f t="shared" si="29"/>
        <v>363</v>
      </c>
      <c r="C659" s="126" t="s">
        <v>1125</v>
      </c>
      <c r="D659" s="127" t="s">
        <v>1126</v>
      </c>
      <c r="E659" s="133">
        <v>1</v>
      </c>
    </row>
    <row r="660" spans="1:5" customFormat="1" ht="15">
      <c r="A660" s="26" t="str">
        <f t="shared" si="28"/>
        <v>MED</v>
      </c>
      <c r="B660" s="26" t="str">
        <f t="shared" si="29"/>
        <v>410</v>
      </c>
      <c r="C660" s="126" t="s">
        <v>1127</v>
      </c>
      <c r="D660" s="127" t="s">
        <v>1128</v>
      </c>
      <c r="E660" s="137">
        <v>2</v>
      </c>
    </row>
    <row r="661" spans="1:5" customFormat="1" ht="15">
      <c r="A661" s="26" t="str">
        <f t="shared" si="28"/>
        <v>MED</v>
      </c>
      <c r="B661" s="26" t="str">
        <f t="shared" si="29"/>
        <v>446</v>
      </c>
      <c r="C661" s="126" t="s">
        <v>1129</v>
      </c>
      <c r="D661" s="127" t="s">
        <v>1130</v>
      </c>
      <c r="E661" s="133">
        <v>1</v>
      </c>
    </row>
    <row r="662" spans="1:5" customFormat="1" ht="15">
      <c r="A662" s="26" t="str">
        <f t="shared" si="28"/>
        <v>MED</v>
      </c>
      <c r="B662" s="26" t="str">
        <f t="shared" si="29"/>
        <v>460</v>
      </c>
      <c r="C662" s="126" t="s">
        <v>1131</v>
      </c>
      <c r="D662" s="127" t="s">
        <v>1132</v>
      </c>
      <c r="E662" s="133">
        <v>1</v>
      </c>
    </row>
    <row r="663" spans="1:5" customFormat="1" ht="15">
      <c r="A663" s="26" t="str">
        <f t="shared" si="28"/>
        <v>MED</v>
      </c>
      <c r="B663" s="26" t="str">
        <f t="shared" si="29"/>
        <v>613</v>
      </c>
      <c r="C663" s="126" t="s">
        <v>1133</v>
      </c>
      <c r="D663" s="127" t="s">
        <v>1134</v>
      </c>
      <c r="E663" s="133">
        <v>2</v>
      </c>
    </row>
    <row r="664" spans="1:5" customFormat="1" ht="15">
      <c r="A664" s="26" t="str">
        <f t="shared" si="28"/>
        <v>MED</v>
      </c>
      <c r="B664" s="26" t="str">
        <f t="shared" si="29"/>
        <v>646</v>
      </c>
      <c r="C664" s="126" t="s">
        <v>1135</v>
      </c>
      <c r="D664" s="127" t="s">
        <v>1136</v>
      </c>
      <c r="E664" s="133">
        <v>2</v>
      </c>
    </row>
    <row r="665" spans="1:5" customFormat="1" ht="15">
      <c r="A665" s="26" t="str">
        <f t="shared" si="28"/>
        <v>MED</v>
      </c>
      <c r="B665" s="26" t="str">
        <f t="shared" si="29"/>
        <v>661</v>
      </c>
      <c r="C665" s="126" t="s">
        <v>1137</v>
      </c>
      <c r="D665" s="127" t="s">
        <v>1138</v>
      </c>
      <c r="E665" s="133">
        <v>2</v>
      </c>
    </row>
    <row r="666" spans="1:5" customFormat="1" ht="15">
      <c r="A666" s="26" t="str">
        <f t="shared" si="28"/>
        <v>MED</v>
      </c>
      <c r="B666" s="26" t="str">
        <f t="shared" si="29"/>
        <v>705</v>
      </c>
      <c r="C666" s="126" t="s">
        <v>1139</v>
      </c>
      <c r="D666" s="127" t="s">
        <v>1140</v>
      </c>
      <c r="E666" s="126">
        <v>2</v>
      </c>
    </row>
    <row r="667" spans="1:5" customFormat="1" ht="15">
      <c r="A667" s="26" t="str">
        <f t="shared" si="28"/>
        <v>MED</v>
      </c>
      <c r="B667" s="26" t="str">
        <f t="shared" si="29"/>
        <v>709</v>
      </c>
      <c r="C667" s="126" t="s">
        <v>1141</v>
      </c>
      <c r="D667" s="127" t="s">
        <v>1142</v>
      </c>
      <c r="E667" s="133">
        <v>1</v>
      </c>
    </row>
    <row r="668" spans="1:5" customFormat="1" ht="15">
      <c r="A668" s="26" t="str">
        <f t="shared" si="28"/>
        <v>MED</v>
      </c>
      <c r="B668" s="26" t="str">
        <f t="shared" si="29"/>
        <v>747</v>
      </c>
      <c r="C668" s="126" t="s">
        <v>1143</v>
      </c>
      <c r="D668" s="127" t="s">
        <v>666</v>
      </c>
      <c r="E668" s="126">
        <v>6</v>
      </c>
    </row>
    <row r="669" spans="1:5" customFormat="1" ht="15">
      <c r="A669" s="26" t="str">
        <f t="shared" si="28"/>
        <v>MED</v>
      </c>
      <c r="B669" s="26" t="str">
        <f t="shared" si="29"/>
        <v>749</v>
      </c>
      <c r="C669" s="126" t="s">
        <v>1144</v>
      </c>
      <c r="D669" s="127" t="s">
        <v>1145</v>
      </c>
      <c r="E669" s="126">
        <v>10</v>
      </c>
    </row>
    <row r="670" spans="1:5" customFormat="1" ht="15">
      <c r="A670" s="26" t="str">
        <f t="shared" si="28"/>
        <v>MGT</v>
      </c>
      <c r="B670" s="26" t="str">
        <f t="shared" si="29"/>
        <v>433</v>
      </c>
      <c r="C670" s="126" t="s">
        <v>867</v>
      </c>
      <c r="D670" s="127" t="s">
        <v>868</v>
      </c>
      <c r="E670" s="133">
        <v>2</v>
      </c>
    </row>
    <row r="671" spans="1:5" customFormat="1" ht="15">
      <c r="A671" s="26" t="str">
        <f t="shared" si="28"/>
        <v>MIB</v>
      </c>
      <c r="B671" s="26" t="str">
        <f t="shared" si="29"/>
        <v>251</v>
      </c>
      <c r="C671" s="126" t="s">
        <v>869</v>
      </c>
      <c r="D671" s="127" t="s">
        <v>870</v>
      </c>
      <c r="E671" s="137">
        <v>3</v>
      </c>
    </row>
    <row r="672" spans="1:5" customFormat="1" ht="15">
      <c r="A672" s="26" t="str">
        <f t="shared" si="28"/>
        <v>MIB</v>
      </c>
      <c r="B672" s="26" t="str">
        <f t="shared" si="29"/>
        <v>253</v>
      </c>
      <c r="C672" s="126" t="s">
        <v>871</v>
      </c>
      <c r="D672" s="127" t="s">
        <v>872</v>
      </c>
      <c r="E672" s="137">
        <v>1</v>
      </c>
    </row>
    <row r="673" spans="1:5" customFormat="1" ht="15">
      <c r="A673" s="26" t="str">
        <f t="shared" ref="A673:A736" si="30">LEFT(C673,3)</f>
        <v>MIB</v>
      </c>
      <c r="B673" s="26" t="str">
        <f t="shared" ref="B673:B736" si="31">RIGHT(C673,3)</f>
        <v>254</v>
      </c>
      <c r="C673" s="126" t="s">
        <v>873</v>
      </c>
      <c r="D673" s="127" t="s">
        <v>872</v>
      </c>
      <c r="E673" s="133">
        <v>1</v>
      </c>
    </row>
    <row r="674" spans="1:5" customFormat="1" ht="15">
      <c r="A674" s="26" t="str">
        <f t="shared" si="30"/>
        <v>MIB</v>
      </c>
      <c r="B674" s="26" t="str">
        <f t="shared" si="31"/>
        <v>264</v>
      </c>
      <c r="C674" s="126" t="s">
        <v>1146</v>
      </c>
      <c r="D674" s="127" t="s">
        <v>1147</v>
      </c>
      <c r="E674" s="133">
        <v>3</v>
      </c>
    </row>
    <row r="675" spans="1:5" customFormat="1" ht="15">
      <c r="A675" s="26" t="str">
        <f t="shared" si="30"/>
        <v>MIB</v>
      </c>
      <c r="B675" s="26" t="str">
        <f t="shared" si="31"/>
        <v>280</v>
      </c>
      <c r="C675" s="126" t="s">
        <v>1148</v>
      </c>
      <c r="D675" s="127" t="s">
        <v>1149</v>
      </c>
      <c r="E675" s="126">
        <v>4</v>
      </c>
    </row>
    <row r="676" spans="1:5" customFormat="1" ht="15">
      <c r="A676" s="26" t="str">
        <f t="shared" si="30"/>
        <v>MKT</v>
      </c>
      <c r="B676" s="26" t="str">
        <f t="shared" si="31"/>
        <v>253</v>
      </c>
      <c r="C676" s="126" t="s">
        <v>874</v>
      </c>
      <c r="D676" s="127" t="s">
        <v>875</v>
      </c>
      <c r="E676" s="126">
        <v>3</v>
      </c>
    </row>
    <row r="677" spans="1:5" customFormat="1" ht="15">
      <c r="A677" s="26" t="str">
        <f t="shared" si="30"/>
        <v>MKT</v>
      </c>
      <c r="B677" s="26" t="str">
        <f t="shared" si="31"/>
        <v>424</v>
      </c>
      <c r="C677" s="126" t="s">
        <v>876</v>
      </c>
      <c r="D677" s="127" t="s">
        <v>877</v>
      </c>
      <c r="E677" s="126">
        <v>2</v>
      </c>
    </row>
    <row r="678" spans="1:5" customFormat="1" ht="15">
      <c r="A678" s="26" t="str">
        <f t="shared" si="30"/>
        <v xml:space="preserve">MT </v>
      </c>
      <c r="B678" s="26" t="str">
        <f t="shared" si="31"/>
        <v>400</v>
      </c>
      <c r="C678" s="126" t="s">
        <v>1150</v>
      </c>
      <c r="D678" s="127" t="s">
        <v>1151</v>
      </c>
      <c r="E678" s="126">
        <v>2</v>
      </c>
    </row>
    <row r="679" spans="1:5" customFormat="1" ht="15">
      <c r="A679" s="26" t="str">
        <f t="shared" si="30"/>
        <v xml:space="preserve">MT </v>
      </c>
      <c r="B679" s="26" t="str">
        <f t="shared" si="31"/>
        <v>402</v>
      </c>
      <c r="C679" s="126" t="s">
        <v>1152</v>
      </c>
      <c r="D679" s="127" t="s">
        <v>1153</v>
      </c>
      <c r="E679" s="126">
        <v>3</v>
      </c>
    </row>
    <row r="680" spans="1:5" customFormat="1" ht="15">
      <c r="A680" s="26" t="str">
        <f t="shared" si="30"/>
        <v xml:space="preserve">MT </v>
      </c>
      <c r="B680" s="26" t="str">
        <f t="shared" si="31"/>
        <v>406</v>
      </c>
      <c r="C680" s="126" t="s">
        <v>1154</v>
      </c>
      <c r="D680" s="127" t="s">
        <v>1155</v>
      </c>
      <c r="E680" s="126">
        <v>1</v>
      </c>
    </row>
    <row r="681" spans="1:5" customFormat="1" ht="15">
      <c r="A681" s="26" t="str">
        <f t="shared" si="30"/>
        <v>MTH</v>
      </c>
      <c r="B681" s="26" t="str">
        <f t="shared" si="31"/>
        <v>254</v>
      </c>
      <c r="C681" s="126" t="s">
        <v>878</v>
      </c>
      <c r="D681" s="127" t="s">
        <v>879</v>
      </c>
      <c r="E681" s="126">
        <v>3</v>
      </c>
    </row>
    <row r="682" spans="1:5" customFormat="1" ht="15">
      <c r="A682" s="26" t="str">
        <f t="shared" si="30"/>
        <v>NTR</v>
      </c>
      <c r="B682" s="26" t="str">
        <f t="shared" si="31"/>
        <v>151</v>
      </c>
      <c r="C682" s="126" t="s">
        <v>880</v>
      </c>
      <c r="D682" s="127" t="s">
        <v>881</v>
      </c>
      <c r="E682" s="133">
        <v>2</v>
      </c>
    </row>
    <row r="683" spans="1:5" customFormat="1" ht="15">
      <c r="A683" s="26" t="str">
        <f t="shared" si="30"/>
        <v>NTR</v>
      </c>
      <c r="B683" s="26" t="str">
        <f t="shared" si="31"/>
        <v>152</v>
      </c>
      <c r="C683" s="126" t="s">
        <v>1156</v>
      </c>
      <c r="D683" s="127" t="s">
        <v>1157</v>
      </c>
      <c r="E683" s="126">
        <v>1</v>
      </c>
    </row>
    <row r="684" spans="1:5" customFormat="1" ht="15">
      <c r="A684" s="26" t="str">
        <f t="shared" si="30"/>
        <v>NTR</v>
      </c>
      <c r="B684" s="26" t="str">
        <f t="shared" si="31"/>
        <v>413</v>
      </c>
      <c r="C684" s="126" t="s">
        <v>882</v>
      </c>
      <c r="D684" s="127" t="s">
        <v>883</v>
      </c>
      <c r="E684" s="133">
        <v>1</v>
      </c>
    </row>
    <row r="685" spans="1:5" customFormat="1" ht="15">
      <c r="A685" s="26" t="str">
        <f t="shared" si="30"/>
        <v>NTR</v>
      </c>
      <c r="B685" s="26" t="str">
        <f t="shared" si="31"/>
        <v>431</v>
      </c>
      <c r="C685" s="126" t="s">
        <v>884</v>
      </c>
      <c r="D685" s="127" t="s">
        <v>885</v>
      </c>
      <c r="E685" s="126">
        <v>1</v>
      </c>
    </row>
    <row r="686" spans="1:5" customFormat="1" ht="15">
      <c r="A686" s="26" t="str">
        <f t="shared" si="30"/>
        <v>NUR</v>
      </c>
      <c r="B686" s="26" t="str">
        <f t="shared" si="31"/>
        <v>248</v>
      </c>
      <c r="C686" s="126" t="s">
        <v>886</v>
      </c>
      <c r="D686" s="127" t="s">
        <v>887</v>
      </c>
      <c r="E686" s="126">
        <v>3</v>
      </c>
    </row>
    <row r="687" spans="1:5" customFormat="1" ht="15">
      <c r="A687" s="26" t="str">
        <f t="shared" si="30"/>
        <v>NUR</v>
      </c>
      <c r="B687" s="26" t="str">
        <f t="shared" si="31"/>
        <v>251</v>
      </c>
      <c r="C687" s="126" t="s">
        <v>888</v>
      </c>
      <c r="D687" s="127" t="s">
        <v>889</v>
      </c>
      <c r="E687" s="133">
        <v>4</v>
      </c>
    </row>
    <row r="688" spans="1:5" customFormat="1" ht="15">
      <c r="A688" s="26" t="str">
        <f t="shared" si="30"/>
        <v>NUR</v>
      </c>
      <c r="B688" s="26" t="str">
        <f t="shared" si="31"/>
        <v>296</v>
      </c>
      <c r="C688" s="126" t="s">
        <v>890</v>
      </c>
      <c r="D688" s="127" t="s">
        <v>753</v>
      </c>
      <c r="E688" s="133">
        <v>1</v>
      </c>
    </row>
    <row r="689" spans="1:5" customFormat="1" ht="15">
      <c r="A689" s="26" t="str">
        <f t="shared" si="30"/>
        <v>NUR</v>
      </c>
      <c r="B689" s="26" t="str">
        <f t="shared" si="31"/>
        <v>300</v>
      </c>
      <c r="C689" s="126" t="s">
        <v>891</v>
      </c>
      <c r="D689" s="127" t="s">
        <v>892</v>
      </c>
      <c r="E689" s="133">
        <v>3</v>
      </c>
    </row>
    <row r="690" spans="1:5" customFormat="1" ht="15">
      <c r="A690" s="26" t="str">
        <f t="shared" si="30"/>
        <v>NUR</v>
      </c>
      <c r="B690" s="26" t="str">
        <f t="shared" si="31"/>
        <v>301</v>
      </c>
      <c r="C690" s="126" t="s">
        <v>893</v>
      </c>
      <c r="D690" s="127" t="s">
        <v>892</v>
      </c>
      <c r="E690" s="133">
        <v>4</v>
      </c>
    </row>
    <row r="691" spans="1:5" customFormat="1" ht="15">
      <c r="A691" s="26" t="str">
        <f t="shared" si="30"/>
        <v>NUR</v>
      </c>
      <c r="B691" s="26" t="str">
        <f t="shared" si="31"/>
        <v>302</v>
      </c>
      <c r="C691" s="126" t="s">
        <v>894</v>
      </c>
      <c r="D691" s="127" t="s">
        <v>895</v>
      </c>
      <c r="E691" s="133">
        <v>2</v>
      </c>
    </row>
    <row r="692" spans="1:5" customFormat="1" ht="15">
      <c r="A692" s="26" t="str">
        <f t="shared" si="30"/>
        <v>NUR</v>
      </c>
      <c r="B692" s="26" t="str">
        <f t="shared" si="31"/>
        <v>303</v>
      </c>
      <c r="C692" s="126" t="s">
        <v>896</v>
      </c>
      <c r="D692" s="127" t="s">
        <v>897</v>
      </c>
      <c r="E692" s="126">
        <v>2</v>
      </c>
    </row>
    <row r="693" spans="1:5" customFormat="1" ht="15">
      <c r="A693" s="26" t="str">
        <f t="shared" si="30"/>
        <v>NUR</v>
      </c>
      <c r="B693" s="26" t="str">
        <f t="shared" si="31"/>
        <v>305</v>
      </c>
      <c r="C693" s="126" t="s">
        <v>898</v>
      </c>
      <c r="D693" s="127" t="s">
        <v>899</v>
      </c>
      <c r="E693" s="126">
        <v>2</v>
      </c>
    </row>
    <row r="694" spans="1:5" customFormat="1" ht="15">
      <c r="A694" s="26" t="str">
        <f t="shared" si="30"/>
        <v>NUR</v>
      </c>
      <c r="B694" s="26" t="str">
        <f t="shared" si="31"/>
        <v>306</v>
      </c>
      <c r="C694" s="126" t="s">
        <v>900</v>
      </c>
      <c r="D694" s="127" t="s">
        <v>901</v>
      </c>
      <c r="E694" s="133">
        <v>2</v>
      </c>
    </row>
    <row r="695" spans="1:5" customFormat="1" ht="15">
      <c r="A695" s="26" t="str">
        <f t="shared" si="30"/>
        <v>NUR</v>
      </c>
      <c r="B695" s="26" t="str">
        <f t="shared" si="31"/>
        <v>313</v>
      </c>
      <c r="C695" s="126" t="s">
        <v>902</v>
      </c>
      <c r="D695" s="127" t="s">
        <v>903</v>
      </c>
      <c r="E695" s="133">
        <v>2</v>
      </c>
    </row>
    <row r="696" spans="1:5" customFormat="1" ht="15">
      <c r="A696" s="26" t="str">
        <f t="shared" si="30"/>
        <v>NUR</v>
      </c>
      <c r="B696" s="26" t="str">
        <f t="shared" si="31"/>
        <v>323</v>
      </c>
      <c r="C696" s="126" t="s">
        <v>904</v>
      </c>
      <c r="D696" s="127" t="s">
        <v>905</v>
      </c>
      <c r="E696" s="133">
        <v>3</v>
      </c>
    </row>
    <row r="697" spans="1:5" customFormat="1" ht="15">
      <c r="A697" s="26" t="str">
        <f t="shared" si="30"/>
        <v>NUR</v>
      </c>
      <c r="B697" s="26" t="str">
        <f t="shared" si="31"/>
        <v>324</v>
      </c>
      <c r="C697" s="126" t="s">
        <v>906</v>
      </c>
      <c r="D697" s="127" t="s">
        <v>905</v>
      </c>
      <c r="E697" s="133">
        <v>4</v>
      </c>
    </row>
    <row r="698" spans="1:5" customFormat="1" ht="15">
      <c r="A698" s="26" t="str">
        <f t="shared" si="30"/>
        <v>NUR</v>
      </c>
      <c r="B698" s="26" t="str">
        <f t="shared" si="31"/>
        <v>333</v>
      </c>
      <c r="C698" s="126" t="s">
        <v>907</v>
      </c>
      <c r="D698" s="127" t="s">
        <v>908</v>
      </c>
      <c r="E698" s="126">
        <v>3</v>
      </c>
    </row>
    <row r="699" spans="1:5" customFormat="1" ht="15">
      <c r="A699" s="26" t="str">
        <f t="shared" si="30"/>
        <v>NUR</v>
      </c>
      <c r="B699" s="26" t="str">
        <f t="shared" si="31"/>
        <v>334</v>
      </c>
      <c r="C699" s="126" t="s">
        <v>909</v>
      </c>
      <c r="D699" s="127" t="s">
        <v>908</v>
      </c>
      <c r="E699" s="126">
        <v>4</v>
      </c>
    </row>
    <row r="700" spans="1:5" customFormat="1" ht="15">
      <c r="A700" s="26" t="str">
        <f t="shared" si="30"/>
        <v>NUR</v>
      </c>
      <c r="B700" s="26" t="str">
        <f t="shared" si="31"/>
        <v>343</v>
      </c>
      <c r="C700" s="126" t="s">
        <v>910</v>
      </c>
      <c r="D700" s="127" t="s">
        <v>911</v>
      </c>
      <c r="E700" s="126">
        <v>2</v>
      </c>
    </row>
    <row r="701" spans="1:5" customFormat="1" ht="15">
      <c r="A701" s="26" t="str">
        <f t="shared" si="30"/>
        <v>NUR</v>
      </c>
      <c r="B701" s="26" t="str">
        <f t="shared" si="31"/>
        <v>344</v>
      </c>
      <c r="C701" s="126" t="s">
        <v>912</v>
      </c>
      <c r="D701" s="127" t="s">
        <v>911</v>
      </c>
      <c r="E701" s="126">
        <v>3</v>
      </c>
    </row>
    <row r="702" spans="1:5" customFormat="1" ht="15">
      <c r="A702" s="26" t="str">
        <f t="shared" si="30"/>
        <v>NUR</v>
      </c>
      <c r="B702" s="26" t="str">
        <f t="shared" si="31"/>
        <v>348</v>
      </c>
      <c r="C702" s="126" t="s">
        <v>913</v>
      </c>
      <c r="D702" s="127" t="s">
        <v>914</v>
      </c>
      <c r="E702" s="126">
        <v>3</v>
      </c>
    </row>
    <row r="703" spans="1:5" customFormat="1" ht="15">
      <c r="A703" s="26" t="str">
        <f t="shared" si="30"/>
        <v>NUR</v>
      </c>
      <c r="B703" s="26" t="str">
        <f t="shared" si="31"/>
        <v>349</v>
      </c>
      <c r="C703" s="126" t="s">
        <v>915</v>
      </c>
      <c r="D703" s="127" t="s">
        <v>666</v>
      </c>
      <c r="E703" s="126">
        <v>1</v>
      </c>
    </row>
    <row r="704" spans="1:5" customFormat="1" ht="15">
      <c r="A704" s="26" t="str">
        <f t="shared" si="30"/>
        <v>NUR</v>
      </c>
      <c r="B704" s="26" t="str">
        <f t="shared" si="31"/>
        <v>396</v>
      </c>
      <c r="C704" s="126" t="s">
        <v>916</v>
      </c>
      <c r="D704" s="127" t="s">
        <v>753</v>
      </c>
      <c r="E704" s="126">
        <v>1</v>
      </c>
    </row>
    <row r="705" spans="1:5" customFormat="1" ht="15">
      <c r="A705" s="26" t="str">
        <f t="shared" si="30"/>
        <v>NUR</v>
      </c>
      <c r="B705" s="26" t="str">
        <f t="shared" si="31"/>
        <v>402</v>
      </c>
      <c r="C705" s="126" t="s">
        <v>917</v>
      </c>
      <c r="D705" s="127" t="s">
        <v>918</v>
      </c>
      <c r="E705" s="133">
        <v>2</v>
      </c>
    </row>
    <row r="706" spans="1:5" customFormat="1" ht="15">
      <c r="A706" s="26" t="str">
        <f t="shared" si="30"/>
        <v>NUR</v>
      </c>
      <c r="B706" s="26" t="str">
        <f t="shared" si="31"/>
        <v>403</v>
      </c>
      <c r="C706" s="126" t="s">
        <v>919</v>
      </c>
      <c r="D706" s="127" t="s">
        <v>920</v>
      </c>
      <c r="E706" s="126">
        <v>2</v>
      </c>
    </row>
    <row r="707" spans="1:5" customFormat="1" ht="15">
      <c r="A707" s="26" t="str">
        <f t="shared" si="30"/>
        <v>NUR</v>
      </c>
      <c r="B707" s="26" t="str">
        <f t="shared" si="31"/>
        <v>405</v>
      </c>
      <c r="C707" s="126" t="s">
        <v>921</v>
      </c>
      <c r="D707" s="127" t="s">
        <v>922</v>
      </c>
      <c r="E707" s="126">
        <v>2</v>
      </c>
    </row>
    <row r="708" spans="1:5" customFormat="1" ht="15">
      <c r="A708" s="26" t="str">
        <f t="shared" si="30"/>
        <v>NUR</v>
      </c>
      <c r="B708" s="26" t="str">
        <f t="shared" si="31"/>
        <v>406</v>
      </c>
      <c r="C708" s="126" t="s">
        <v>923</v>
      </c>
      <c r="D708" s="127" t="s">
        <v>924</v>
      </c>
      <c r="E708" s="126">
        <v>2</v>
      </c>
    </row>
    <row r="709" spans="1:5" customFormat="1" ht="15">
      <c r="A709" s="26" t="str">
        <f t="shared" si="30"/>
        <v>NUR</v>
      </c>
      <c r="B709" s="26" t="str">
        <f t="shared" si="31"/>
        <v>413</v>
      </c>
      <c r="C709" s="126" t="s">
        <v>925</v>
      </c>
      <c r="D709" s="127" t="s">
        <v>926</v>
      </c>
      <c r="E709" s="126">
        <v>2</v>
      </c>
    </row>
    <row r="710" spans="1:5" customFormat="1" ht="15">
      <c r="A710" s="26" t="str">
        <f t="shared" si="30"/>
        <v>NUR</v>
      </c>
      <c r="B710" s="26" t="str">
        <f t="shared" si="31"/>
        <v>414</v>
      </c>
      <c r="C710" s="126" t="s">
        <v>927</v>
      </c>
      <c r="D710" s="127" t="s">
        <v>928</v>
      </c>
      <c r="E710" s="126">
        <v>2</v>
      </c>
    </row>
    <row r="711" spans="1:5" customFormat="1" ht="15">
      <c r="A711" s="26" t="str">
        <f t="shared" si="30"/>
        <v>NUR</v>
      </c>
      <c r="B711" s="26" t="str">
        <f t="shared" si="31"/>
        <v>423</v>
      </c>
      <c r="C711" s="126" t="s">
        <v>929</v>
      </c>
      <c r="D711" s="127" t="s">
        <v>930</v>
      </c>
      <c r="E711" s="126">
        <v>2</v>
      </c>
    </row>
    <row r="712" spans="1:5" customFormat="1" ht="15">
      <c r="A712" s="26" t="str">
        <f t="shared" si="30"/>
        <v>NUR</v>
      </c>
      <c r="B712" s="26" t="str">
        <f t="shared" si="31"/>
        <v>433</v>
      </c>
      <c r="C712" s="126" t="s">
        <v>931</v>
      </c>
      <c r="D712" s="127" t="s">
        <v>932</v>
      </c>
      <c r="E712" s="126">
        <v>2</v>
      </c>
    </row>
    <row r="713" spans="1:5" customFormat="1" ht="15">
      <c r="A713" s="26" t="str">
        <f t="shared" si="30"/>
        <v>NUR</v>
      </c>
      <c r="B713" s="26" t="str">
        <f t="shared" si="31"/>
        <v>448</v>
      </c>
      <c r="C713" s="126" t="s">
        <v>933</v>
      </c>
      <c r="D713" s="127" t="s">
        <v>934</v>
      </c>
      <c r="E713" s="126">
        <v>5</v>
      </c>
    </row>
    <row r="714" spans="1:5" customFormat="1" ht="15">
      <c r="A714" s="26" t="str">
        <f t="shared" si="30"/>
        <v>NUR</v>
      </c>
      <c r="B714" s="26" t="str">
        <f t="shared" si="31"/>
        <v>452</v>
      </c>
      <c r="C714" s="126" t="s">
        <v>935</v>
      </c>
      <c r="D714" s="127" t="s">
        <v>930</v>
      </c>
      <c r="E714" s="126">
        <v>3</v>
      </c>
    </row>
    <row r="715" spans="1:5" customFormat="1" ht="15">
      <c r="A715" s="26" t="str">
        <f t="shared" si="30"/>
        <v>NUR</v>
      </c>
      <c r="B715" s="26" t="str">
        <f t="shared" si="31"/>
        <v>453</v>
      </c>
      <c r="C715" s="126" t="s">
        <v>936</v>
      </c>
      <c r="D715" s="127" t="s">
        <v>932</v>
      </c>
      <c r="E715" s="126">
        <v>3</v>
      </c>
    </row>
    <row r="716" spans="1:5" customFormat="1" ht="15">
      <c r="A716" s="26" t="str">
        <f t="shared" si="30"/>
        <v>NUR</v>
      </c>
      <c r="B716" s="26" t="str">
        <f t="shared" si="31"/>
        <v>455</v>
      </c>
      <c r="C716" s="126" t="s">
        <v>937</v>
      </c>
      <c r="D716" s="127" t="s">
        <v>938</v>
      </c>
      <c r="E716" s="126">
        <v>2</v>
      </c>
    </row>
    <row r="717" spans="1:5" customFormat="1" ht="15">
      <c r="A717" s="26" t="str">
        <f t="shared" si="30"/>
        <v>OPT</v>
      </c>
      <c r="B717" s="26" t="str">
        <f t="shared" si="31"/>
        <v>600</v>
      </c>
      <c r="C717" s="126" t="s">
        <v>1158</v>
      </c>
      <c r="D717" s="127" t="s">
        <v>1159</v>
      </c>
      <c r="E717" s="126">
        <v>2</v>
      </c>
    </row>
    <row r="718" spans="1:5" customFormat="1" ht="15">
      <c r="A718" s="26" t="str">
        <f t="shared" si="30"/>
        <v>PGY</v>
      </c>
      <c r="B718" s="26" t="str">
        <f t="shared" si="31"/>
        <v>251</v>
      </c>
      <c r="C718" s="126" t="s">
        <v>1160</v>
      </c>
      <c r="D718" s="127" t="s">
        <v>1161</v>
      </c>
      <c r="E718" s="126">
        <v>3</v>
      </c>
    </row>
    <row r="719" spans="1:5" customFormat="1" ht="15">
      <c r="A719" s="26" t="str">
        <f t="shared" si="30"/>
        <v>PGY</v>
      </c>
      <c r="B719" s="26" t="str">
        <f t="shared" si="31"/>
        <v>301</v>
      </c>
      <c r="C719" s="126" t="s">
        <v>1162</v>
      </c>
      <c r="D719" s="127" t="s">
        <v>1163</v>
      </c>
      <c r="E719" s="126">
        <v>4</v>
      </c>
    </row>
    <row r="720" spans="1:5" customFormat="1" ht="15">
      <c r="A720" s="26" t="str">
        <f t="shared" si="30"/>
        <v>PMY</v>
      </c>
      <c r="B720" s="26" t="str">
        <f t="shared" si="31"/>
        <v>300</v>
      </c>
      <c r="C720" s="126" t="s">
        <v>939</v>
      </c>
      <c r="D720" s="127" t="s">
        <v>940</v>
      </c>
      <c r="E720" s="126">
        <v>2</v>
      </c>
    </row>
    <row r="721" spans="1:5" customFormat="1" ht="15">
      <c r="A721" s="26" t="str">
        <f t="shared" si="30"/>
        <v>PMY</v>
      </c>
      <c r="B721" s="26" t="str">
        <f t="shared" si="31"/>
        <v>301</v>
      </c>
      <c r="C721" s="126" t="s">
        <v>941</v>
      </c>
      <c r="D721" s="127" t="s">
        <v>942</v>
      </c>
      <c r="E721" s="126">
        <v>3</v>
      </c>
    </row>
    <row r="722" spans="1:5" customFormat="1" ht="15">
      <c r="A722" s="26" t="str">
        <f t="shared" si="30"/>
        <v>PMY</v>
      </c>
      <c r="B722" s="26" t="str">
        <f t="shared" si="31"/>
        <v>302</v>
      </c>
      <c r="C722" s="126" t="s">
        <v>943</v>
      </c>
      <c r="D722" s="127" t="s">
        <v>944</v>
      </c>
      <c r="E722" s="126">
        <v>3</v>
      </c>
    </row>
    <row r="723" spans="1:5" customFormat="1" ht="15">
      <c r="A723" s="26" t="str">
        <f t="shared" si="30"/>
        <v>PMY</v>
      </c>
      <c r="B723" s="26" t="str">
        <f t="shared" si="31"/>
        <v>304</v>
      </c>
      <c r="C723" s="126" t="s">
        <v>945</v>
      </c>
      <c r="D723" s="127" t="s">
        <v>946</v>
      </c>
      <c r="E723" s="125">
        <v>3</v>
      </c>
    </row>
    <row r="724" spans="1:5" customFormat="1" ht="15">
      <c r="A724" s="26" t="str">
        <f t="shared" si="30"/>
        <v>PMY</v>
      </c>
      <c r="B724" s="26" t="str">
        <f t="shared" si="31"/>
        <v>443</v>
      </c>
      <c r="C724" s="126" t="s">
        <v>947</v>
      </c>
      <c r="D724" s="127" t="s">
        <v>948</v>
      </c>
      <c r="E724" s="125">
        <v>1</v>
      </c>
    </row>
    <row r="725" spans="1:5" customFormat="1" ht="15">
      <c r="A725" s="26" t="str">
        <f t="shared" si="30"/>
        <v>PTY</v>
      </c>
      <c r="B725" s="26" t="str">
        <f t="shared" si="31"/>
        <v>601</v>
      </c>
      <c r="C725" s="126" t="s">
        <v>1164</v>
      </c>
      <c r="D725" s="127" t="s">
        <v>1165</v>
      </c>
      <c r="E725" s="126">
        <v>2</v>
      </c>
    </row>
    <row r="726" spans="1:5" customFormat="1" ht="15">
      <c r="A726" s="26" t="str">
        <f t="shared" si="30"/>
        <v>PTH</v>
      </c>
      <c r="B726" s="26" t="str">
        <f t="shared" si="31"/>
        <v>350</v>
      </c>
      <c r="C726" s="126" t="s">
        <v>949</v>
      </c>
      <c r="D726" s="127" t="s">
        <v>950</v>
      </c>
      <c r="E726" s="126">
        <v>3</v>
      </c>
    </row>
    <row r="727" spans="1:5" customFormat="1" ht="15">
      <c r="A727" s="26" t="str">
        <f t="shared" si="30"/>
        <v>PTH</v>
      </c>
      <c r="B727" s="26" t="str">
        <f t="shared" si="31"/>
        <v>351</v>
      </c>
      <c r="C727" s="126" t="s">
        <v>1166</v>
      </c>
      <c r="D727" s="134" t="s">
        <v>1167</v>
      </c>
      <c r="E727" s="126">
        <v>3</v>
      </c>
    </row>
    <row r="728" spans="1:5" customFormat="1" ht="15">
      <c r="A728" s="26" t="str">
        <f t="shared" si="30"/>
        <v>PTH</v>
      </c>
      <c r="B728" s="26" t="str">
        <f t="shared" si="31"/>
        <v>603</v>
      </c>
      <c r="C728" s="126" t="s">
        <v>1168</v>
      </c>
      <c r="D728" s="127" t="s">
        <v>1169</v>
      </c>
      <c r="E728" s="126">
        <v>2</v>
      </c>
    </row>
    <row r="729" spans="1:5" customFormat="1" ht="15">
      <c r="A729" s="26" t="str">
        <f t="shared" si="30"/>
        <v>PTH</v>
      </c>
      <c r="B729" s="26" t="str">
        <f t="shared" si="31"/>
        <v>604</v>
      </c>
      <c r="C729" s="126" t="s">
        <v>1170</v>
      </c>
      <c r="D729" s="127" t="s">
        <v>1171</v>
      </c>
      <c r="E729" s="126">
        <v>3</v>
      </c>
    </row>
    <row r="730" spans="1:5" customFormat="1" ht="15">
      <c r="A730" s="26" t="str">
        <f t="shared" si="30"/>
        <v>PTH</v>
      </c>
      <c r="B730" s="26" t="str">
        <f t="shared" si="31"/>
        <v>605</v>
      </c>
      <c r="C730" s="126" t="s">
        <v>1172</v>
      </c>
      <c r="D730" s="134" t="s">
        <v>1173</v>
      </c>
      <c r="E730" s="126">
        <v>4</v>
      </c>
    </row>
    <row r="731" spans="1:5" customFormat="1" ht="15">
      <c r="A731" s="26" t="str">
        <f t="shared" si="30"/>
        <v>PTH</v>
      </c>
      <c r="B731" s="26" t="str">
        <f t="shared" si="31"/>
        <v>606</v>
      </c>
      <c r="C731" s="126" t="s">
        <v>1174</v>
      </c>
      <c r="D731" s="134" t="s">
        <v>1175</v>
      </c>
      <c r="E731" s="126">
        <v>2</v>
      </c>
    </row>
    <row r="732" spans="1:5" customFormat="1" ht="15">
      <c r="A732" s="26" t="str">
        <f t="shared" si="30"/>
        <v>PTH</v>
      </c>
      <c r="B732" s="26" t="str">
        <f t="shared" si="31"/>
        <v>615</v>
      </c>
      <c r="C732" s="126" t="s">
        <v>1176</v>
      </c>
      <c r="D732" s="134" t="s">
        <v>1177</v>
      </c>
      <c r="E732" s="126">
        <v>1</v>
      </c>
    </row>
    <row r="733" spans="1:5" customFormat="1" ht="15">
      <c r="A733" s="26" t="str">
        <f t="shared" si="30"/>
        <v>PTH</v>
      </c>
      <c r="B733" s="26" t="str">
        <f t="shared" si="31"/>
        <v>655</v>
      </c>
      <c r="C733" s="126" t="s">
        <v>1178</v>
      </c>
      <c r="D733" s="134" t="s">
        <v>1179</v>
      </c>
      <c r="E733" s="126">
        <v>3</v>
      </c>
    </row>
    <row r="734" spans="1:5" customFormat="1" ht="15">
      <c r="A734" s="26" t="str">
        <f t="shared" si="30"/>
        <v>PHC</v>
      </c>
      <c r="B734" s="26" t="str">
        <f t="shared" si="31"/>
        <v>351</v>
      </c>
      <c r="C734" s="126" t="s">
        <v>951</v>
      </c>
      <c r="D734" s="134" t="s">
        <v>952</v>
      </c>
      <c r="E734" s="126">
        <v>3</v>
      </c>
    </row>
    <row r="735" spans="1:5" customFormat="1" ht="15">
      <c r="A735" s="26" t="str">
        <f t="shared" si="30"/>
        <v>PHC</v>
      </c>
      <c r="B735" s="26" t="str">
        <f t="shared" si="31"/>
        <v>401</v>
      </c>
      <c r="C735" s="126" t="s">
        <v>953</v>
      </c>
      <c r="D735" s="134" t="s">
        <v>954</v>
      </c>
      <c r="E735" s="126">
        <v>3</v>
      </c>
    </row>
    <row r="736" spans="1:5" customFormat="1" ht="15">
      <c r="A736" s="26" t="str">
        <f t="shared" si="30"/>
        <v>PHC</v>
      </c>
      <c r="B736" s="26" t="str">
        <f t="shared" si="31"/>
        <v>402</v>
      </c>
      <c r="C736" s="126" t="s">
        <v>955</v>
      </c>
      <c r="D736" s="134" t="s">
        <v>956</v>
      </c>
      <c r="E736" s="126">
        <v>2</v>
      </c>
    </row>
    <row r="737" spans="1:5" customFormat="1" ht="15">
      <c r="A737" s="26" t="str">
        <f t="shared" ref="A737:A797" si="32">LEFT(C737,3)</f>
        <v>PHC</v>
      </c>
      <c r="B737" s="26" t="str">
        <f t="shared" ref="B737:B797" si="33">RIGHT(C737,3)</f>
        <v>406</v>
      </c>
      <c r="C737" s="126" t="s">
        <v>957</v>
      </c>
      <c r="D737" s="134" t="s">
        <v>958</v>
      </c>
      <c r="E737" s="126">
        <v>3</v>
      </c>
    </row>
    <row r="738" spans="1:5" customFormat="1" ht="15">
      <c r="A738" s="26" t="str">
        <f t="shared" si="32"/>
        <v>PHC</v>
      </c>
      <c r="B738" s="26" t="str">
        <f t="shared" si="33"/>
        <v>414</v>
      </c>
      <c r="C738" s="126" t="s">
        <v>959</v>
      </c>
      <c r="D738" s="127" t="s">
        <v>960</v>
      </c>
      <c r="E738" s="126">
        <v>1</v>
      </c>
    </row>
    <row r="739" spans="1:5" customFormat="1" ht="15">
      <c r="A739" s="26" t="str">
        <f t="shared" si="32"/>
        <v>PHC</v>
      </c>
      <c r="B739" s="26" t="str">
        <f t="shared" si="33"/>
        <v>422</v>
      </c>
      <c r="C739" s="126" t="s">
        <v>961</v>
      </c>
      <c r="D739" s="127" t="s">
        <v>962</v>
      </c>
      <c r="E739" s="126">
        <v>1</v>
      </c>
    </row>
    <row r="740" spans="1:5" customFormat="1" ht="15">
      <c r="A740" s="26" t="str">
        <f t="shared" si="32"/>
        <v>PHC</v>
      </c>
      <c r="B740" s="26" t="str">
        <f t="shared" si="33"/>
        <v>424</v>
      </c>
      <c r="C740" s="126" t="s">
        <v>963</v>
      </c>
      <c r="D740" s="127" t="s">
        <v>964</v>
      </c>
      <c r="E740" s="126">
        <v>1</v>
      </c>
    </row>
    <row r="741" spans="1:5" customFormat="1" ht="15">
      <c r="A741" s="26" t="str">
        <f t="shared" si="32"/>
        <v>PHC</v>
      </c>
      <c r="B741" s="26" t="str">
        <f t="shared" si="33"/>
        <v>434</v>
      </c>
      <c r="C741" s="126" t="s">
        <v>965</v>
      </c>
      <c r="D741" s="127" t="s">
        <v>966</v>
      </c>
      <c r="E741" s="126">
        <v>1</v>
      </c>
    </row>
    <row r="742" spans="1:5" customFormat="1" ht="15">
      <c r="A742" s="26" t="str">
        <f t="shared" si="32"/>
        <v>PHC</v>
      </c>
      <c r="B742" s="26" t="str">
        <f t="shared" si="33"/>
        <v>451</v>
      </c>
      <c r="C742" s="126" t="s">
        <v>967</v>
      </c>
      <c r="D742" s="127" t="s">
        <v>968</v>
      </c>
      <c r="E742" s="126">
        <v>3</v>
      </c>
    </row>
    <row r="743" spans="1:5" customFormat="1" ht="15">
      <c r="A743" s="26" t="str">
        <f t="shared" si="32"/>
        <v>PHI</v>
      </c>
      <c r="B743" s="26" t="str">
        <f t="shared" si="33"/>
        <v>461</v>
      </c>
      <c r="C743" s="126" t="s">
        <v>1180</v>
      </c>
      <c r="D743" s="127" t="s">
        <v>1181</v>
      </c>
      <c r="E743" s="126">
        <v>2</v>
      </c>
    </row>
    <row r="744" spans="1:5" customFormat="1" ht="15">
      <c r="A744" s="26" t="str">
        <f t="shared" si="32"/>
        <v>PHM</v>
      </c>
      <c r="B744" s="26" t="str">
        <f t="shared" si="33"/>
        <v>296</v>
      </c>
      <c r="C744" s="126" t="s">
        <v>969</v>
      </c>
      <c r="D744" s="127" t="s">
        <v>753</v>
      </c>
      <c r="E744" s="126">
        <v>1</v>
      </c>
    </row>
    <row r="745" spans="1:5" customFormat="1" ht="15">
      <c r="A745" s="26" t="str">
        <f t="shared" si="32"/>
        <v>PHM</v>
      </c>
      <c r="B745" s="26" t="str">
        <f t="shared" si="33"/>
        <v>396</v>
      </c>
      <c r="C745" s="126" t="s">
        <v>970</v>
      </c>
      <c r="D745" s="127" t="s">
        <v>753</v>
      </c>
      <c r="E745" s="126">
        <v>1</v>
      </c>
    </row>
    <row r="746" spans="1:5" customFormat="1" ht="15">
      <c r="A746" s="26" t="str">
        <f t="shared" si="32"/>
        <v>PHM</v>
      </c>
      <c r="B746" s="26" t="str">
        <f t="shared" si="33"/>
        <v>402</v>
      </c>
      <c r="C746" s="126" t="s">
        <v>971</v>
      </c>
      <c r="D746" s="127" t="s">
        <v>972</v>
      </c>
      <c r="E746" s="126">
        <v>3</v>
      </c>
    </row>
    <row r="747" spans="1:5" customFormat="1" ht="15">
      <c r="A747" s="26" t="str">
        <f t="shared" si="32"/>
        <v>PHM</v>
      </c>
      <c r="B747" s="26" t="str">
        <f t="shared" si="33"/>
        <v>404</v>
      </c>
      <c r="C747" s="126" t="s">
        <v>973</v>
      </c>
      <c r="D747" s="127" t="s">
        <v>974</v>
      </c>
      <c r="E747" s="126">
        <v>3</v>
      </c>
    </row>
    <row r="748" spans="1:5" customFormat="1" ht="15">
      <c r="A748" s="26" t="str">
        <f t="shared" si="32"/>
        <v>PHM</v>
      </c>
      <c r="B748" s="26" t="str">
        <f t="shared" si="33"/>
        <v>407</v>
      </c>
      <c r="C748" s="126" t="s">
        <v>975</v>
      </c>
      <c r="D748" s="127" t="s">
        <v>976</v>
      </c>
      <c r="E748" s="126">
        <v>3</v>
      </c>
    </row>
    <row r="749" spans="1:5" customFormat="1" ht="15">
      <c r="A749" s="26" t="str">
        <f t="shared" si="32"/>
        <v>PHM</v>
      </c>
      <c r="B749" s="26" t="str">
        <f t="shared" si="33"/>
        <v>410</v>
      </c>
      <c r="C749" s="126" t="s">
        <v>977</v>
      </c>
      <c r="D749" s="127" t="s">
        <v>978</v>
      </c>
      <c r="E749" s="126">
        <v>2</v>
      </c>
    </row>
    <row r="750" spans="1:5" customFormat="1" ht="15">
      <c r="A750" s="26" t="str">
        <f t="shared" si="32"/>
        <v>PHM</v>
      </c>
      <c r="B750" s="26" t="str">
        <f t="shared" si="33"/>
        <v>413</v>
      </c>
      <c r="C750" s="126" t="s">
        <v>979</v>
      </c>
      <c r="D750" s="127" t="s">
        <v>980</v>
      </c>
      <c r="E750" s="126">
        <v>2</v>
      </c>
    </row>
    <row r="751" spans="1:5" customFormat="1" ht="15">
      <c r="A751" s="26" t="str">
        <f t="shared" si="32"/>
        <v>PHM</v>
      </c>
      <c r="B751" s="26" t="str">
        <f t="shared" si="33"/>
        <v>446</v>
      </c>
      <c r="C751" s="126" t="s">
        <v>1182</v>
      </c>
      <c r="D751" s="127" t="s">
        <v>666</v>
      </c>
      <c r="E751" s="126">
        <v>3</v>
      </c>
    </row>
    <row r="752" spans="1:5" customFormat="1" ht="15">
      <c r="A752" s="26" t="str">
        <f t="shared" si="32"/>
        <v>PHM</v>
      </c>
      <c r="B752" s="26" t="str">
        <f t="shared" si="33"/>
        <v>447</v>
      </c>
      <c r="C752" s="126" t="s">
        <v>981</v>
      </c>
      <c r="D752" s="127" t="s">
        <v>982</v>
      </c>
      <c r="E752" s="125">
        <v>4</v>
      </c>
    </row>
    <row r="753" spans="1:5" customFormat="1" ht="15">
      <c r="A753" s="26" t="str">
        <f t="shared" si="32"/>
        <v>PHM</v>
      </c>
      <c r="B753" s="26" t="str">
        <f t="shared" si="33"/>
        <v>448</v>
      </c>
      <c r="C753" s="126" t="s">
        <v>983</v>
      </c>
      <c r="D753" s="127" t="s">
        <v>984</v>
      </c>
      <c r="E753" s="125">
        <v>4</v>
      </c>
    </row>
    <row r="754" spans="1:5" customFormat="1" ht="15">
      <c r="A754" s="26" t="str">
        <f t="shared" si="32"/>
        <v>PHM</v>
      </c>
      <c r="B754" s="26" t="str">
        <f t="shared" si="33"/>
        <v>449</v>
      </c>
      <c r="C754" s="126" t="s">
        <v>1183</v>
      </c>
      <c r="D754" s="127" t="s">
        <v>715</v>
      </c>
      <c r="E754" s="133">
        <v>3</v>
      </c>
    </row>
    <row r="755" spans="1:5" customFormat="1" ht="15">
      <c r="A755" s="26" t="str">
        <f t="shared" si="32"/>
        <v>PHM</v>
      </c>
      <c r="B755" s="26" t="str">
        <f t="shared" si="33"/>
        <v>496</v>
      </c>
      <c r="C755" s="126" t="s">
        <v>985</v>
      </c>
      <c r="D755" s="127" t="s">
        <v>753</v>
      </c>
      <c r="E755" s="133">
        <v>1</v>
      </c>
    </row>
    <row r="756" spans="1:5" customFormat="1" ht="15">
      <c r="A756" s="26" t="str">
        <f t="shared" si="32"/>
        <v>PHM</v>
      </c>
      <c r="B756" s="26" t="str">
        <f t="shared" si="33"/>
        <v>497</v>
      </c>
      <c r="C756" s="126" t="s">
        <v>1184</v>
      </c>
      <c r="D756" s="127" t="s">
        <v>1185</v>
      </c>
      <c r="E756" s="125">
        <v>8</v>
      </c>
    </row>
    <row r="757" spans="1:5" customFormat="1" ht="15">
      <c r="A757" s="26" t="str">
        <f t="shared" si="32"/>
        <v>REM</v>
      </c>
      <c r="B757" s="26" t="str">
        <f t="shared" si="33"/>
        <v>400</v>
      </c>
      <c r="C757" s="126" t="s">
        <v>986</v>
      </c>
      <c r="D757" s="127" t="s">
        <v>987</v>
      </c>
      <c r="E757" s="125">
        <v>2</v>
      </c>
    </row>
    <row r="758" spans="1:5" customFormat="1" ht="15">
      <c r="A758" s="26" t="str">
        <f t="shared" si="32"/>
        <v xml:space="preserve">SE </v>
      </c>
      <c r="B758" s="26" t="str">
        <f t="shared" si="33"/>
        <v>445</v>
      </c>
      <c r="C758" s="126" t="s">
        <v>988</v>
      </c>
      <c r="D758" s="127" t="s">
        <v>989</v>
      </c>
      <c r="E758" s="125">
        <v>3</v>
      </c>
    </row>
    <row r="759" spans="1:5" customFormat="1" ht="15">
      <c r="A759" s="26" t="str">
        <f t="shared" si="32"/>
        <v>SOC</v>
      </c>
      <c r="B759" s="26" t="str">
        <f t="shared" si="33"/>
        <v>323</v>
      </c>
      <c r="C759" s="126" t="s">
        <v>990</v>
      </c>
      <c r="D759" s="127" t="s">
        <v>991</v>
      </c>
      <c r="E759" s="125">
        <v>1</v>
      </c>
    </row>
    <row r="760" spans="1:5" customFormat="1" ht="15">
      <c r="A760" s="26" t="str">
        <f t="shared" si="32"/>
        <v>SPM</v>
      </c>
      <c r="B760" s="26" t="str">
        <f t="shared" si="33"/>
        <v>200</v>
      </c>
      <c r="C760" s="126" t="s">
        <v>992</v>
      </c>
      <c r="D760" s="127" t="s">
        <v>993</v>
      </c>
      <c r="E760" s="125">
        <v>1</v>
      </c>
    </row>
    <row r="761" spans="1:5" customFormat="1" ht="15">
      <c r="A761" s="26" t="str">
        <f t="shared" si="32"/>
        <v>SPM</v>
      </c>
      <c r="B761" s="26" t="str">
        <f t="shared" si="33"/>
        <v>300</v>
      </c>
      <c r="C761" s="126" t="s">
        <v>994</v>
      </c>
      <c r="D761" s="127" t="s">
        <v>995</v>
      </c>
      <c r="E761" s="125">
        <v>1</v>
      </c>
    </row>
    <row r="762" spans="1:5" customFormat="1" ht="15">
      <c r="A762" s="26" t="str">
        <f t="shared" si="32"/>
        <v>SPM</v>
      </c>
      <c r="B762" s="26" t="str">
        <f t="shared" si="33"/>
        <v>302</v>
      </c>
      <c r="C762" s="126" t="s">
        <v>996</v>
      </c>
      <c r="D762" s="127" t="s">
        <v>997</v>
      </c>
      <c r="E762" s="125">
        <v>2</v>
      </c>
    </row>
    <row r="763" spans="1:5" customFormat="1" ht="15">
      <c r="A763" s="26" t="str">
        <f t="shared" si="32"/>
        <v>SPM</v>
      </c>
      <c r="B763" s="26" t="str">
        <f t="shared" si="33"/>
        <v>303</v>
      </c>
      <c r="C763" s="126" t="s">
        <v>1186</v>
      </c>
      <c r="D763" s="127" t="s">
        <v>1187</v>
      </c>
      <c r="E763" s="125">
        <v>1</v>
      </c>
    </row>
    <row r="764" spans="1:5" customFormat="1" ht="15">
      <c r="A764" s="26" t="str">
        <f t="shared" si="32"/>
        <v>SPM</v>
      </c>
      <c r="B764" s="26" t="str">
        <f t="shared" si="33"/>
        <v>413</v>
      </c>
      <c r="C764" s="126" t="s">
        <v>998</v>
      </c>
      <c r="D764" s="127" t="s">
        <v>999</v>
      </c>
      <c r="E764" s="125">
        <v>1</v>
      </c>
    </row>
    <row r="765" spans="1:5" customFormat="1" ht="15">
      <c r="A765" s="26" t="str">
        <f t="shared" si="32"/>
        <v>SPM</v>
      </c>
      <c r="B765" s="26" t="str">
        <f t="shared" si="33"/>
        <v>513</v>
      </c>
      <c r="C765" s="126" t="s">
        <v>1188</v>
      </c>
      <c r="D765" s="127" t="s">
        <v>1189</v>
      </c>
      <c r="E765" s="133">
        <v>2</v>
      </c>
    </row>
    <row r="766" spans="1:5" customFormat="1" ht="15">
      <c r="A766" s="26" t="str">
        <f t="shared" si="32"/>
        <v>STA</v>
      </c>
      <c r="B766" s="26" t="str">
        <f t="shared" si="33"/>
        <v>423</v>
      </c>
      <c r="C766" s="126" t="s">
        <v>1000</v>
      </c>
      <c r="D766" s="127" t="s">
        <v>1001</v>
      </c>
      <c r="E766" s="125">
        <v>3</v>
      </c>
    </row>
    <row r="767" spans="1:5" customFormat="1" ht="15">
      <c r="A767" s="26" t="str">
        <f t="shared" si="32"/>
        <v>SUR</v>
      </c>
      <c r="B767" s="26" t="str">
        <f t="shared" si="33"/>
        <v>251</v>
      </c>
      <c r="C767" s="126" t="s">
        <v>1002</v>
      </c>
      <c r="D767" s="127" t="s">
        <v>1003</v>
      </c>
      <c r="E767" s="125">
        <v>2</v>
      </c>
    </row>
    <row r="768" spans="1:5" customFormat="1" ht="15">
      <c r="A768" s="26" t="str">
        <f t="shared" si="32"/>
        <v>SUR</v>
      </c>
      <c r="B768" s="26" t="str">
        <f t="shared" si="33"/>
        <v>252</v>
      </c>
      <c r="C768" s="126" t="s">
        <v>1190</v>
      </c>
      <c r="D768" s="127" t="s">
        <v>1003</v>
      </c>
      <c r="E768" s="126">
        <v>4</v>
      </c>
    </row>
    <row r="769" spans="1:5" customFormat="1" ht="15">
      <c r="A769" s="26" t="str">
        <f t="shared" si="32"/>
        <v>SUR</v>
      </c>
      <c r="B769" s="26" t="str">
        <f t="shared" si="33"/>
        <v>351</v>
      </c>
      <c r="C769" s="126" t="s">
        <v>1191</v>
      </c>
      <c r="D769" s="127" t="s">
        <v>1192</v>
      </c>
      <c r="E769" s="126">
        <v>4</v>
      </c>
    </row>
    <row r="770" spans="1:5" customFormat="1" ht="15">
      <c r="A770" s="26" t="str">
        <f t="shared" si="32"/>
        <v>SUR</v>
      </c>
      <c r="B770" s="26" t="str">
        <f t="shared" si="33"/>
        <v>352</v>
      </c>
      <c r="C770" s="126" t="s">
        <v>1193</v>
      </c>
      <c r="D770" s="127" t="s">
        <v>1192</v>
      </c>
      <c r="E770" s="126">
        <v>4</v>
      </c>
    </row>
    <row r="771" spans="1:5" customFormat="1" ht="15">
      <c r="A771" s="26" t="str">
        <f t="shared" si="32"/>
        <v>SUR</v>
      </c>
      <c r="B771" s="26" t="str">
        <f t="shared" si="33"/>
        <v>508</v>
      </c>
      <c r="C771" s="126" t="s">
        <v>1194</v>
      </c>
      <c r="D771" s="127" t="s">
        <v>1195</v>
      </c>
      <c r="E771" s="125">
        <v>4</v>
      </c>
    </row>
    <row r="772" spans="1:5" customFormat="1" ht="15">
      <c r="A772" s="26" t="str">
        <f t="shared" si="32"/>
        <v>SUR</v>
      </c>
      <c r="B772" s="26" t="str">
        <f t="shared" si="33"/>
        <v>509</v>
      </c>
      <c r="C772" s="126" t="s">
        <v>1196</v>
      </c>
      <c r="D772" s="127" t="s">
        <v>1197</v>
      </c>
      <c r="E772" s="125">
        <v>3</v>
      </c>
    </row>
    <row r="773" spans="1:5" customFormat="1" ht="15">
      <c r="A773" s="26" t="str">
        <f t="shared" si="32"/>
        <v>SUR</v>
      </c>
      <c r="B773" s="26" t="str">
        <f t="shared" si="33"/>
        <v>708</v>
      </c>
      <c r="C773" s="126" t="s">
        <v>1198</v>
      </c>
      <c r="D773" s="127" t="s">
        <v>1199</v>
      </c>
      <c r="E773" s="133">
        <v>3</v>
      </c>
    </row>
    <row r="774" spans="1:5" customFormat="1" ht="15">
      <c r="A774" s="26" t="str">
        <f t="shared" si="32"/>
        <v>SUR</v>
      </c>
      <c r="B774" s="26" t="str">
        <f t="shared" si="33"/>
        <v>709</v>
      </c>
      <c r="C774" s="126" t="s">
        <v>1200</v>
      </c>
      <c r="D774" s="127" t="s">
        <v>1201</v>
      </c>
      <c r="E774" s="133">
        <v>3</v>
      </c>
    </row>
    <row r="775" spans="1:5" customFormat="1" ht="15">
      <c r="A775" s="26" t="str">
        <f t="shared" si="32"/>
        <v>TOU</v>
      </c>
      <c r="B775" s="26" t="str">
        <f t="shared" si="33"/>
        <v>151</v>
      </c>
      <c r="C775" s="126" t="s">
        <v>1004</v>
      </c>
      <c r="D775" s="127" t="s">
        <v>1005</v>
      </c>
      <c r="E775" s="133">
        <v>2</v>
      </c>
    </row>
    <row r="776" spans="1:5" customFormat="1" ht="15">
      <c r="A776" s="26" t="str">
        <f t="shared" si="32"/>
        <v>TOU</v>
      </c>
      <c r="B776" s="26" t="str">
        <f t="shared" si="33"/>
        <v>296</v>
      </c>
      <c r="C776" s="126" t="s">
        <v>1006</v>
      </c>
      <c r="D776" s="127" t="s">
        <v>753</v>
      </c>
      <c r="E776" s="133">
        <v>1</v>
      </c>
    </row>
    <row r="777" spans="1:5" customFormat="1" ht="15">
      <c r="A777" s="26" t="str">
        <f t="shared" si="32"/>
        <v>TOU</v>
      </c>
      <c r="B777" s="26" t="str">
        <f t="shared" si="33"/>
        <v>348</v>
      </c>
      <c r="C777" s="126" t="s">
        <v>1007</v>
      </c>
      <c r="D777" s="127" t="s">
        <v>755</v>
      </c>
      <c r="E777" s="133">
        <v>5</v>
      </c>
    </row>
    <row r="778" spans="1:5" customFormat="1" ht="15">
      <c r="A778" s="26" t="str">
        <f t="shared" si="32"/>
        <v>TOU</v>
      </c>
      <c r="B778" s="26" t="str">
        <f t="shared" si="33"/>
        <v>349</v>
      </c>
      <c r="C778" s="126" t="s">
        <v>1008</v>
      </c>
      <c r="D778" s="127" t="s">
        <v>666</v>
      </c>
      <c r="E778" s="133">
        <v>1</v>
      </c>
    </row>
    <row r="779" spans="1:5" customFormat="1" ht="15">
      <c r="A779" s="26" t="str">
        <f t="shared" si="32"/>
        <v>TOU</v>
      </c>
      <c r="B779" s="26" t="str">
        <f t="shared" si="33"/>
        <v>361</v>
      </c>
      <c r="C779" s="126" t="s">
        <v>1009</v>
      </c>
      <c r="D779" s="127" t="s">
        <v>1010</v>
      </c>
      <c r="E779" s="126">
        <v>2</v>
      </c>
    </row>
    <row r="780" spans="1:5" customFormat="1" ht="15">
      <c r="A780" s="26" t="str">
        <f t="shared" si="32"/>
        <v>TOU</v>
      </c>
      <c r="B780" s="26" t="str">
        <f t="shared" si="33"/>
        <v>362</v>
      </c>
      <c r="C780" s="126" t="s">
        <v>1011</v>
      </c>
      <c r="D780" s="127" t="s">
        <v>1012</v>
      </c>
      <c r="E780" s="126">
        <v>2</v>
      </c>
    </row>
    <row r="781" spans="1:5" customFormat="1" ht="15">
      <c r="A781" s="26" t="str">
        <f t="shared" si="32"/>
        <v>TOU</v>
      </c>
      <c r="B781" s="26" t="str">
        <f t="shared" si="33"/>
        <v>364</v>
      </c>
      <c r="C781" s="126" t="s">
        <v>1013</v>
      </c>
      <c r="D781" s="127" t="s">
        <v>1014</v>
      </c>
      <c r="E781" s="126">
        <v>3</v>
      </c>
    </row>
    <row r="782" spans="1:5" customFormat="1" ht="15">
      <c r="A782" s="26" t="str">
        <f t="shared" si="32"/>
        <v>TOU</v>
      </c>
      <c r="B782" s="26" t="str">
        <f t="shared" si="33"/>
        <v>396</v>
      </c>
      <c r="C782" s="126" t="s">
        <v>1015</v>
      </c>
      <c r="D782" s="127" t="s">
        <v>753</v>
      </c>
      <c r="E782" s="126">
        <v>1</v>
      </c>
    </row>
    <row r="783" spans="1:5" customFormat="1" ht="15">
      <c r="A783" s="26" t="str">
        <f t="shared" si="32"/>
        <v>TOU</v>
      </c>
      <c r="B783" s="26" t="str">
        <f t="shared" si="33"/>
        <v>399</v>
      </c>
      <c r="C783" s="126" t="s">
        <v>1016</v>
      </c>
      <c r="D783" s="127" t="s">
        <v>715</v>
      </c>
      <c r="E783" s="126">
        <v>5</v>
      </c>
    </row>
    <row r="784" spans="1:5" customFormat="1" ht="15">
      <c r="A784" s="26" t="str">
        <f t="shared" si="32"/>
        <v>TOU</v>
      </c>
      <c r="B784" s="26" t="str">
        <f t="shared" si="33"/>
        <v>404</v>
      </c>
      <c r="C784" s="126" t="s">
        <v>1017</v>
      </c>
      <c r="D784" s="127" t="s">
        <v>1018</v>
      </c>
      <c r="E784" s="126">
        <v>3</v>
      </c>
    </row>
    <row r="785" spans="1:13" customFormat="1" ht="15">
      <c r="A785" s="26" t="str">
        <f t="shared" si="32"/>
        <v>TOU</v>
      </c>
      <c r="B785" s="26" t="str">
        <f t="shared" si="33"/>
        <v>405</v>
      </c>
      <c r="C785" s="126" t="s">
        <v>1019</v>
      </c>
      <c r="D785" s="127" t="s">
        <v>1020</v>
      </c>
      <c r="E785" s="133">
        <v>2</v>
      </c>
    </row>
    <row r="786" spans="1:13" customFormat="1" ht="15">
      <c r="A786" s="26" t="str">
        <f t="shared" si="32"/>
        <v>TOU</v>
      </c>
      <c r="B786" s="26" t="str">
        <f t="shared" si="33"/>
        <v>411</v>
      </c>
      <c r="C786" s="126" t="s">
        <v>1021</v>
      </c>
      <c r="D786" s="127" t="s">
        <v>1022</v>
      </c>
      <c r="E786" s="133">
        <v>2</v>
      </c>
    </row>
    <row r="787" spans="1:13" customFormat="1" ht="15">
      <c r="A787" s="26" t="str">
        <f t="shared" si="32"/>
        <v>TOU</v>
      </c>
      <c r="B787" s="26" t="str">
        <f t="shared" si="33"/>
        <v>431</v>
      </c>
      <c r="C787" s="126" t="s">
        <v>1023</v>
      </c>
      <c r="D787" s="127" t="s">
        <v>1024</v>
      </c>
      <c r="E787" s="133">
        <v>2</v>
      </c>
    </row>
    <row r="788" spans="1:13" customFormat="1" ht="15">
      <c r="A788" s="26" t="str">
        <f t="shared" si="32"/>
        <v>TOU</v>
      </c>
      <c r="B788" s="26" t="str">
        <f t="shared" si="33"/>
        <v>448</v>
      </c>
      <c r="C788" s="126" t="s">
        <v>1025</v>
      </c>
      <c r="D788" s="127" t="s">
        <v>1026</v>
      </c>
      <c r="E788" s="133">
        <v>5</v>
      </c>
    </row>
    <row r="789" spans="1:13" customFormat="1" ht="15">
      <c r="A789" s="26" t="str">
        <f t="shared" si="32"/>
        <v>TOU</v>
      </c>
      <c r="B789" s="26" t="str">
        <f t="shared" si="33"/>
        <v>449</v>
      </c>
      <c r="C789" s="126" t="s">
        <v>1027</v>
      </c>
      <c r="D789" s="127" t="s">
        <v>1028</v>
      </c>
      <c r="E789" s="133">
        <v>5</v>
      </c>
    </row>
    <row r="790" spans="1:13" customFormat="1" ht="15">
      <c r="A790" s="26" t="str">
        <f t="shared" si="32"/>
        <v>TOU</v>
      </c>
      <c r="B790" s="26" t="str">
        <f t="shared" si="33"/>
        <v>496</v>
      </c>
      <c r="C790" s="126" t="s">
        <v>1029</v>
      </c>
      <c r="D790" s="127" t="s">
        <v>753</v>
      </c>
      <c r="E790" s="133">
        <v>1</v>
      </c>
    </row>
    <row r="791" spans="1:13" customFormat="1" ht="15">
      <c r="A791" s="26" t="str">
        <f t="shared" si="32"/>
        <v>THR</v>
      </c>
      <c r="B791" s="26" t="str">
        <f t="shared" si="33"/>
        <v>201</v>
      </c>
      <c r="C791" s="126" t="s">
        <v>606</v>
      </c>
      <c r="D791" s="127" t="s">
        <v>1202</v>
      </c>
      <c r="E791" s="126">
        <v>3</v>
      </c>
    </row>
    <row r="792" spans="1:13" customFormat="1" ht="15">
      <c r="A792" s="26" t="str">
        <f t="shared" si="32"/>
        <v>UIU</v>
      </c>
      <c r="B792" s="26" t="str">
        <f t="shared" si="33"/>
        <v>101</v>
      </c>
      <c r="C792" s="126" t="s">
        <v>1030</v>
      </c>
      <c r="D792" s="127" t="s">
        <v>1031</v>
      </c>
      <c r="E792" s="133">
        <v>3</v>
      </c>
    </row>
    <row r="793" spans="1:13" customFormat="1" ht="15">
      <c r="A793" s="26" t="str">
        <f t="shared" si="32"/>
        <v>UIU</v>
      </c>
      <c r="B793" s="26" t="str">
        <f t="shared" si="33"/>
        <v>211</v>
      </c>
      <c r="C793" s="126" t="s">
        <v>1032</v>
      </c>
      <c r="D793" s="127" t="s">
        <v>1033</v>
      </c>
      <c r="E793" s="133">
        <v>4</v>
      </c>
    </row>
    <row r="794" spans="1:13" customFormat="1" ht="15">
      <c r="A794" s="26" t="str">
        <f t="shared" si="32"/>
        <v>UIU</v>
      </c>
      <c r="B794" s="26" t="str">
        <f t="shared" si="33"/>
        <v>303</v>
      </c>
      <c r="C794" s="126" t="s">
        <v>1034</v>
      </c>
      <c r="D794" s="127" t="s">
        <v>1035</v>
      </c>
      <c r="E794" s="126">
        <v>3</v>
      </c>
    </row>
    <row r="795" spans="1:13" customFormat="1" ht="15">
      <c r="A795" s="26" t="str">
        <f t="shared" si="32"/>
        <v>UIU</v>
      </c>
      <c r="B795" s="26" t="str">
        <f t="shared" si="33"/>
        <v>301</v>
      </c>
      <c r="C795" s="126" t="s">
        <v>1203</v>
      </c>
      <c r="D795" s="127" t="s">
        <v>1204</v>
      </c>
      <c r="E795" s="133">
        <v>3</v>
      </c>
    </row>
    <row r="796" spans="1:13" customFormat="1" ht="15">
      <c r="A796" s="26" t="s">
        <v>1252</v>
      </c>
      <c r="B796" s="26">
        <v>335</v>
      </c>
      <c r="C796" s="126" t="s">
        <v>1253</v>
      </c>
      <c r="D796" s="127" t="s">
        <v>1254</v>
      </c>
      <c r="E796" s="133">
        <v>2</v>
      </c>
    </row>
    <row r="797" spans="1:13" customFormat="1" ht="15">
      <c r="A797" s="26" t="str">
        <f t="shared" si="32"/>
        <v>UIU</v>
      </c>
      <c r="B797" s="26" t="str">
        <f t="shared" si="33"/>
        <v>254</v>
      </c>
      <c r="C797" s="126" t="s">
        <v>1205</v>
      </c>
      <c r="D797" s="127" t="s">
        <v>1206</v>
      </c>
      <c r="E797" s="133">
        <v>3</v>
      </c>
    </row>
    <row r="798" spans="1:13" s="29" customFormat="1">
      <c r="A798" s="26"/>
      <c r="B798" s="26"/>
      <c r="C798" s="27"/>
      <c r="E798" s="26"/>
      <c r="F798" s="26"/>
      <c r="G798" s="26"/>
      <c r="H798" s="26"/>
      <c r="I798" s="26"/>
      <c r="J798" s="26"/>
      <c r="K798" s="26"/>
      <c r="L798" s="26"/>
      <c r="M798" s="26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7" priority="48" stopIfTrue="1">
      <formula>C8&gt;0</formula>
    </cfRule>
  </conditionalFormatting>
  <conditionalFormatting sqref="D4:D7">
    <cfRule type="expression" dxfId="16" priority="47" stopIfTrue="1">
      <formula>C4&gt;0</formula>
    </cfRule>
  </conditionalFormatting>
  <conditionalFormatting sqref="D8:D94 D96:D143">
    <cfRule type="expression" dxfId="15" priority="46" stopIfTrue="1">
      <formula>C8&gt;0</formula>
    </cfRule>
  </conditionalFormatting>
  <conditionalFormatting sqref="D4:D7">
    <cfRule type="expression" dxfId="14" priority="45" stopIfTrue="1">
      <formula>C4&gt;0</formula>
    </cfRule>
  </conditionalFormatting>
  <conditionalFormatting sqref="D144:D171">
    <cfRule type="expression" dxfId="13" priority="44" stopIfTrue="1">
      <formula>C144&gt;0</formula>
    </cfRule>
  </conditionalFormatting>
  <conditionalFormatting sqref="D176:D210 D212">
    <cfRule type="expression" dxfId="12" priority="43" stopIfTrue="1">
      <formula>C176&gt;0</formula>
    </cfRule>
  </conditionalFormatting>
  <conditionalFormatting sqref="D172:D175">
    <cfRule type="expression" dxfId="11" priority="42" stopIfTrue="1">
      <formula>C172&gt;0</formula>
    </cfRule>
  </conditionalFormatting>
  <conditionalFormatting sqref="D207">
    <cfRule type="expression" dxfId="10" priority="41" stopIfTrue="1">
      <formula>C207&gt;0</formula>
    </cfRule>
  </conditionalFormatting>
  <conditionalFormatting sqref="D95">
    <cfRule type="expression" dxfId="9" priority="40" stopIfTrue="1">
      <formula>C95&gt;0</formula>
    </cfRule>
  </conditionalFormatting>
  <conditionalFormatting sqref="D95">
    <cfRule type="expression" dxfId="8" priority="39" stopIfTrue="1">
      <formula>C95&gt;0</formula>
    </cfRule>
  </conditionalFormatting>
  <conditionalFormatting sqref="D211">
    <cfRule type="expression" dxfId="7" priority="37" stopIfTrue="1">
      <formula>C211&gt;0</formula>
    </cfRule>
  </conditionalFormatting>
  <conditionalFormatting sqref="D229:D453">
    <cfRule type="expression" dxfId="6" priority="3" stopIfTrue="1">
      <formula>C229&gt;0</formula>
    </cfRule>
  </conditionalFormatting>
  <conditionalFormatting sqref="D229:D453">
    <cfRule type="expression" dxfId="5" priority="2" stopIfTrue="1">
      <formula>C229&gt;0</formula>
    </cfRule>
  </conditionalFormatting>
  <conditionalFormatting sqref="D229:D453">
    <cfRule type="expression" dxfId="4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2023-03-16T00:11:40Z</cp:lastPrinted>
  <dcterms:created xsi:type="dcterms:W3CDTF">2009-04-20T08:11:00Z</dcterms:created>
  <dcterms:modified xsi:type="dcterms:W3CDTF">2023-03-16T01:11:58Z</dcterms:modified>
</cp:coreProperties>
</file>